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04 Indicateurs\Indicateurs_2019\NEW-404207 Taux de réussite HE\2019\"/>
    </mc:Choice>
  </mc:AlternateContent>
  <bookViews>
    <workbookView xWindow="480" yWindow="120" windowWidth="15195" windowHeight="12525"/>
  </bookViews>
  <sheets>
    <sheet name="Index" sheetId="3" r:id="rId1"/>
    <sheet name="T1" sheetId="1" r:id="rId2"/>
    <sheet name="T2" sheetId="2" r:id="rId3"/>
    <sheet name="TD1" sheetId="4" r:id="rId4"/>
  </sheets>
  <definedNames>
    <definedName name="_xlnm.Print_Area" localSheetId="0">Index!$A$1:$N$12</definedName>
    <definedName name="_xlnm.Print_Area" localSheetId="1">'T1'!$A$2:$D$17</definedName>
    <definedName name="_xlnm.Print_Area" localSheetId="2">'T2'!$A$2:$F$31</definedName>
    <definedName name="_xlnm.Print_Area" localSheetId="3">'TD1'!$A$2:$I$26</definedName>
  </definedNames>
  <calcPr calcId="162913"/>
</workbook>
</file>

<file path=xl/calcChain.xml><?xml version="1.0" encoding="utf-8"?>
<calcChain xmlns="http://schemas.openxmlformats.org/spreadsheetml/2006/main">
  <c r="B14" i="4" l="1"/>
  <c r="C6" i="1"/>
  <c r="B7" i="3"/>
  <c r="B5" i="3"/>
  <c r="B4" i="3"/>
  <c r="F21" i="2"/>
  <c r="E26" i="2"/>
  <c r="F26" i="2" s="1"/>
  <c r="E25" i="2"/>
  <c r="F25" i="2" s="1"/>
  <c r="E24" i="2"/>
  <c r="F24" i="2" s="1"/>
  <c r="E23" i="2"/>
  <c r="F23" i="2" s="1"/>
  <c r="E22" i="2"/>
  <c r="F22" i="2" s="1"/>
  <c r="E21" i="2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E12" i="2"/>
  <c r="F12" i="2" s="1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I14" i="4" l="1"/>
  <c r="H14" i="4"/>
  <c r="G14" i="4"/>
  <c r="F14" i="4"/>
  <c r="E14" i="4"/>
  <c r="D14" i="4"/>
  <c r="C14" i="4"/>
  <c r="I7" i="4"/>
  <c r="H7" i="4"/>
  <c r="G7" i="4"/>
  <c r="F7" i="4"/>
  <c r="E7" i="4"/>
  <c r="D7" i="4"/>
  <c r="C7" i="4"/>
  <c r="B7" i="4"/>
  <c r="B6" i="1" l="1"/>
</calcChain>
</file>

<file path=xl/sharedStrings.xml><?xml version="1.0" encoding="utf-8"?>
<sst xmlns="http://schemas.openxmlformats.org/spreadsheetml/2006/main" count="82" uniqueCount="55">
  <si>
    <t>Cliquez sur le titre correspondant pour atteindre le tableau désiré</t>
  </si>
  <si>
    <t>Taux de réussite dans les hautes écoles</t>
  </si>
  <si>
    <t>Retour</t>
  </si>
  <si>
    <t>Contact: Office fédéral de la statistique, Indicateurs de la formation, educindicators@bfs.admin.ch</t>
  </si>
  <si>
    <t>En % des cohortes d'entrants domiciliés en Suisse avant le début des études</t>
  </si>
  <si>
    <t>Jusqu'à 3 ans</t>
  </si>
  <si>
    <t>4 ans</t>
  </si>
  <si>
    <t>5 ans</t>
  </si>
  <si>
    <t>6 ans</t>
  </si>
  <si>
    <t>7 ans</t>
  </si>
  <si>
    <t>8 ans</t>
  </si>
  <si>
    <t xml:space="preserve"> © OFS 2019</t>
  </si>
  <si>
    <t>Cohortes d'entrants</t>
  </si>
  <si>
    <t>Source: OFS – Analyses longitudinales dans le domaine de la formation (LABB)</t>
  </si>
  <si>
    <t>Sciences humaines et sociales</t>
  </si>
  <si>
    <t>Sciences économiques</t>
  </si>
  <si>
    <t>Droit</t>
  </si>
  <si>
    <t>Sciences exactes et naturelles</t>
  </si>
  <si>
    <t>Médecine et pharmacie</t>
  </si>
  <si>
    <t>Sciences techniques</t>
  </si>
  <si>
    <t>Technique et IT</t>
  </si>
  <si>
    <t>Economie et services</t>
  </si>
  <si>
    <t>Travail social</t>
  </si>
  <si>
    <t>Santé</t>
  </si>
  <si>
    <t>de 3 à 5 ans</t>
  </si>
  <si>
    <t>de 5 à 8 ans</t>
  </si>
  <si>
    <t>Jusqu'à 8 ans</t>
  </si>
  <si>
    <t>Interdisciplinaire et autre</t>
  </si>
  <si>
    <t xml:space="preserve">Architecture, construction et planification </t>
  </si>
  <si>
    <t xml:space="preserve">Chimie et sciences de la vie </t>
  </si>
  <si>
    <t>Agriculture et économie forestière</t>
  </si>
  <si>
    <t>Design</t>
  </si>
  <si>
    <t>Sport</t>
  </si>
  <si>
    <t xml:space="preserve">Musique, arts de la scène et autres arts </t>
  </si>
  <si>
    <t xml:space="preserve">Linguistique appliquée </t>
  </si>
  <si>
    <t>Psychologie appliquée</t>
  </si>
  <si>
    <t>HEU</t>
  </si>
  <si>
    <t>En % de la cohorte d'entrants domiciliés en Suisse avant le début des études</t>
  </si>
  <si>
    <t>Total</t>
  </si>
  <si>
    <t>… Chiffre inconnu, pas (encore) relevé ou pas (encore) calculé</t>
  </si>
  <si>
    <t>Pas de réussite après 8 ans</t>
  </si>
  <si>
    <t>HES</t>
  </si>
  <si>
    <t>Données des graphiques</t>
  </si>
  <si>
    <t>T1</t>
  </si>
  <si>
    <t>T2</t>
  </si>
  <si>
    <t>Données détaillées</t>
  </si>
  <si>
    <t>TD1</t>
  </si>
  <si>
    <t>Etat au 28.10.2019</t>
  </si>
  <si>
    <t>© OFS 2019</t>
  </si>
  <si>
    <t>Contact: Office fédéral de la statistique (OFS), Indicateurs de la formation, EducIndicators@bfs.admin.ch</t>
  </si>
  <si>
    <t xml:space="preserve">Remarque: la réussite inclut également les bachelors obtenus dans un autre type de haute école et/ou un autre 
domaine d'études que ceux choisis à l'entrée des études. </t>
  </si>
  <si>
    <t>Remarque: la réussite inclut également les bachelors obtenus dans un autre type de haute école et/ou un autre domaine d'études que ceux choisis à l'entrée des études.</t>
  </si>
  <si>
    <t>Taux de réussite HE selon le type de haute école à l'entrée du bachelor et la durée écoulée 
jusqu'à l'obtention du bachelor, cohorte d'entrants 2010</t>
  </si>
  <si>
    <t>Taux de réussite HE selon le type de haute école et le groupe de domaine d'études à l'entrée du bachelor et la durée écoulée jusqu'à l'obtention du bachelor, cohorte d'entrants 2010</t>
  </si>
  <si>
    <t>Taux de réussite HE selon le type de haute école à l'entrée du bachelor et la durée écoulée jusqu'à l'obtention du bachelor, cohortes d'entrants de 2008 à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</si>
</sst>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#,##0.0__;\-#,###,##0.0__;\-__;@__"/>
    <numFmt numFmtId="165" formatCode="#\ ###\ ##.0__;\-#\ ###\ ##0\,0__;\–__;@__"/>
    <numFmt numFmtId="166" formatCode="...__"/>
    <numFmt numFmtId="167" formatCode="#\ #####.0__;\-#\ ###\ ##0\,0__;\–__;@__"/>
    <numFmt numFmtId="168" formatCode="#\ ###\ #0.0__;\-#\ ###\ ##0\,0__;\–__;@__"/>
  </numFmts>
  <fonts count="21">
    <font>
      <sz val="10"/>
      <name val="Arial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u/>
      <sz val="9"/>
      <color indexed="1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indexed="8"/>
      <name val="Arial 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13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0" fillId="0" borderId="0" xfId="0" applyFill="1"/>
    <xf numFmtId="0" fontId="7" fillId="0" borderId="0" xfId="0" applyFont="1" applyFill="1"/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2" applyNumberFormat="1" applyFont="1" applyFill="1" applyBorder="1" applyAlignment="1" applyProtection="1">
      <alignment vertical="center"/>
    </xf>
    <xf numFmtId="0" fontId="10" fillId="2" borderId="0" xfId="0" applyNumberFormat="1" applyFont="1" applyFill="1" applyBorder="1" applyAlignment="1" applyProtection="1">
      <alignment wrapText="1"/>
    </xf>
    <xf numFmtId="0" fontId="11" fillId="0" borderId="0" xfId="0" applyFont="1" applyBorder="1"/>
    <xf numFmtId="0" fontId="12" fillId="0" borderId="0" xfId="0" applyFont="1"/>
    <xf numFmtId="0" fontId="2" fillId="0" borderId="0" xfId="1" applyAlignment="1" applyProtection="1"/>
    <xf numFmtId="0" fontId="14" fillId="0" borderId="0" xfId="1" applyFont="1" applyAlignment="1" applyProtection="1"/>
    <xf numFmtId="0" fontId="17" fillId="0" borderId="0" xfId="0" applyNumberFormat="1" applyFont="1" applyFill="1" applyBorder="1" applyAlignment="1" applyProtection="1">
      <alignment horizontal="left" vertical="top" wrapText="1"/>
    </xf>
    <xf numFmtId="0" fontId="17" fillId="0" borderId="2" xfId="0" applyNumberFormat="1" applyFont="1" applyFill="1" applyBorder="1" applyAlignment="1" applyProtection="1">
      <alignment horizontal="left" vertical="top" wrapText="1"/>
    </xf>
    <xf numFmtId="0" fontId="0" fillId="4" borderId="0" xfId="0" applyNumberFormat="1" applyFont="1" applyFill="1" applyBorder="1" applyAlignment="1" applyProtection="1"/>
    <xf numFmtId="0" fontId="8" fillId="0" borderId="0" xfId="2" applyNumberFormat="1" applyFont="1" applyFill="1" applyBorder="1" applyAlignment="1">
      <alignment horizontal="left"/>
    </xf>
    <xf numFmtId="0" fontId="17" fillId="0" borderId="0" xfId="2" applyFont="1" applyFill="1" applyBorder="1" applyAlignment="1">
      <alignment horizontal="left" wrapText="1"/>
    </xf>
    <xf numFmtId="0" fontId="19" fillId="0" borderId="0" xfId="0" applyFont="1" applyFill="1" applyAlignment="1"/>
    <xf numFmtId="0" fontId="17" fillId="0" borderId="0" xfId="2" applyNumberFormat="1" applyFont="1" applyFill="1" applyBorder="1" applyAlignment="1" applyProtection="1">
      <alignment wrapText="1"/>
    </xf>
    <xf numFmtId="0" fontId="17" fillId="0" borderId="0" xfId="2" applyNumberFormat="1" applyFont="1" applyFill="1" applyBorder="1" applyAlignment="1" applyProtection="1">
      <alignment horizontal="left" wrapText="1"/>
    </xf>
    <xf numFmtId="0" fontId="17" fillId="0" borderId="0" xfId="2" applyNumberFormat="1" applyFont="1" applyFill="1" applyBorder="1" applyAlignment="1" applyProtection="1">
      <alignment horizontal="left"/>
    </xf>
    <xf numFmtId="0" fontId="18" fillId="3" borderId="0" xfId="0" applyNumberFormat="1" applyFont="1" applyFill="1" applyBorder="1" applyAlignment="1" applyProtection="1">
      <alignment horizontal="left" vertical="top"/>
    </xf>
    <xf numFmtId="0" fontId="4" fillId="3" borderId="0" xfId="0" applyNumberFormat="1" applyFont="1" applyFill="1" applyBorder="1" applyAlignment="1" applyProtection="1">
      <alignment horizontal="left" vertical="top" wrapText="1"/>
    </xf>
    <xf numFmtId="165" fontId="8" fillId="2" borderId="0" xfId="0" applyNumberFormat="1" applyFont="1" applyFill="1" applyBorder="1" applyAlignment="1" applyProtection="1">
      <alignment horizontal="right" vertical="top"/>
    </xf>
    <xf numFmtId="0" fontId="7" fillId="0" borderId="0" xfId="0" applyFont="1" applyFill="1" applyAlignment="1">
      <alignment horizontal="left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/>
    </xf>
    <xf numFmtId="0" fontId="7" fillId="0" borderId="0" xfId="0" applyFont="1" applyFill="1" applyAlignment="1">
      <alignment vertical="top"/>
    </xf>
    <xf numFmtId="166" fontId="8" fillId="2" borderId="0" xfId="0" applyNumberFormat="1" applyFont="1" applyFill="1" applyBorder="1" applyAlignment="1" applyProtection="1">
      <alignment horizontal="right" vertical="top"/>
    </xf>
    <xf numFmtId="0" fontId="15" fillId="5" borderId="0" xfId="0" applyNumberFormat="1" applyFont="1" applyFill="1" applyBorder="1" applyAlignment="1" applyProtection="1">
      <alignment vertical="center" wrapText="1"/>
    </xf>
    <xf numFmtId="164" fontId="16" fillId="5" borderId="0" xfId="0" applyNumberFormat="1" applyFont="1" applyFill="1" applyBorder="1" applyAlignment="1" applyProtection="1">
      <alignment horizontal="right" vertical="center"/>
    </xf>
    <xf numFmtId="165" fontId="8" fillId="2" borderId="2" xfId="0" applyNumberFormat="1" applyFont="1" applyFill="1" applyBorder="1" applyAlignment="1" applyProtection="1">
      <alignment horizontal="right" vertical="top"/>
    </xf>
    <xf numFmtId="166" fontId="8" fillId="2" borderId="2" xfId="0" applyNumberFormat="1" applyFont="1" applyFill="1" applyBorder="1" applyAlignment="1" applyProtection="1">
      <alignment horizontal="right" vertical="top"/>
    </xf>
    <xf numFmtId="0" fontId="6" fillId="0" borderId="0" xfId="0" applyFont="1"/>
    <xf numFmtId="167" fontId="8" fillId="2" borderId="0" xfId="0" applyNumberFormat="1" applyFont="1" applyFill="1" applyBorder="1" applyAlignment="1" applyProtection="1">
      <alignment horizontal="right" vertical="top"/>
    </xf>
    <xf numFmtId="0" fontId="5" fillId="0" borderId="0" xfId="2" applyNumberFormat="1" applyFont="1" applyFill="1" applyBorder="1" applyAlignment="1" applyProtection="1">
      <alignment vertical="top" wrapText="1"/>
    </xf>
    <xf numFmtId="0" fontId="15" fillId="0" borderId="0" xfId="0" applyNumberFormat="1" applyFont="1" applyFill="1" applyBorder="1" applyAlignment="1" applyProtection="1">
      <alignment vertical="center" wrapText="1"/>
    </xf>
    <xf numFmtId="164" fontId="16" fillId="0" borderId="0" xfId="0" applyNumberFormat="1" applyFont="1" applyFill="1" applyBorder="1" applyAlignment="1" applyProtection="1">
      <alignment horizontal="right" vertical="center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8" fillId="0" borderId="0" xfId="2" applyNumberFormat="1" applyFont="1" applyFill="1" applyBorder="1" applyAlignment="1">
      <alignment wrapText="1"/>
    </xf>
    <xf numFmtId="0" fontId="6" fillId="0" borderId="0" xfId="3" applyNumberFormat="1" applyFont="1" applyFill="1" applyBorder="1" applyAlignment="1" applyProtection="1">
      <alignment horizontal="left"/>
    </xf>
    <xf numFmtId="0" fontId="20" fillId="0" borderId="0" xfId="4" applyFont="1" applyAlignment="1"/>
    <xf numFmtId="0" fontId="6" fillId="0" borderId="0" xfId="3" applyNumberFormat="1" applyFont="1" applyFill="1" applyBorder="1" applyAlignment="1" applyProtection="1">
      <alignment horizontal="left" vertical="center"/>
    </xf>
    <xf numFmtId="0" fontId="20" fillId="0" borderId="0" xfId="4" applyFont="1"/>
    <xf numFmtId="0" fontId="0" fillId="0" borderId="0" xfId="0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168" fontId="8" fillId="2" borderId="0" xfId="0" applyNumberFormat="1" applyFont="1" applyFill="1" applyBorder="1" applyAlignment="1" applyProtection="1">
      <alignment horizontal="right" vertical="top"/>
    </xf>
    <xf numFmtId="168" fontId="8" fillId="2" borderId="2" xfId="0" applyNumberFormat="1" applyFont="1" applyFill="1" applyBorder="1" applyAlignment="1" applyProtection="1">
      <alignment horizontal="right" vertical="top"/>
    </xf>
    <xf numFmtId="0" fontId="3" fillId="0" borderId="0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5" fillId="0" borderId="0" xfId="2" applyNumberFormat="1" applyFont="1" applyFill="1" applyBorder="1" applyAlignment="1" applyProtection="1">
      <alignment horizontal="left" vertical="top" wrapText="1"/>
    </xf>
    <xf numFmtId="0" fontId="8" fillId="0" borderId="8" xfId="2" applyNumberFormat="1" applyFont="1" applyFill="1" applyBorder="1" applyAlignment="1">
      <alignment horizontal="left" wrapText="1"/>
    </xf>
    <xf numFmtId="0" fontId="7" fillId="0" borderId="0" xfId="0" applyFont="1" applyFill="1" applyAlignment="1">
      <alignment horizontal="left" vertical="top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9" fillId="0" borderId="0" xfId="2" applyNumberFormat="1" applyFont="1" applyFill="1" applyBorder="1" applyAlignment="1" applyProtection="1"/>
  </cellXfs>
  <cellStyles count="5">
    <cellStyle name="Lien hypertexte" xfId="1" builtinId="8"/>
    <cellStyle name="Normal" xfId="0" builtinId="0"/>
    <cellStyle name="Normal 2" xfId="2"/>
    <cellStyle name="Normal 3" xfId="4"/>
    <cellStyle name="Pourcentage 2" xfId="3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duc.Indicators@bfs.admin.ch?subject=ind-f-404207" TargetMode="External"/><Relationship Id="rId2" Type="http://schemas.openxmlformats.org/officeDocument/2006/relationships/hyperlink" Target="mailto:Educ.Indicators@bfs.admin.ch?subject=ind-f-402104" TargetMode="External"/><Relationship Id="rId1" Type="http://schemas.openxmlformats.org/officeDocument/2006/relationships/hyperlink" Target="mailto:Educ.Indicators@bfs.admin.ch?subject=ind-f-404207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"/>
  <sheetViews>
    <sheetView showGridLines="0" tabSelected="1" zoomScaleNormal="100" zoomScaleSheetLayoutView="100" workbookViewId="0"/>
  </sheetViews>
  <sheetFormatPr baseColWidth="10" defaultRowHeight="14.25" customHeight="1"/>
  <cols>
    <col min="1" max="1" width="7" customWidth="1"/>
  </cols>
  <sheetData>
    <row r="1" spans="1:256" ht="34.5" customHeight="1">
      <c r="A1" s="62" t="s">
        <v>1</v>
      </c>
      <c r="B1" s="5"/>
      <c r="C1" s="5"/>
      <c r="D1" s="5"/>
      <c r="E1" s="5"/>
      <c r="F1" s="5"/>
      <c r="G1" s="6"/>
      <c r="H1" s="6"/>
      <c r="I1" s="6"/>
      <c r="J1" s="6"/>
      <c r="K1" s="6"/>
    </row>
    <row r="2" spans="1:256" ht="14.25" customHeight="1">
      <c r="A2" s="7" t="s">
        <v>0</v>
      </c>
    </row>
    <row r="3" spans="1:256" ht="25.5" customHeight="1">
      <c r="A3" s="8" t="s">
        <v>42</v>
      </c>
    </row>
    <row r="4" spans="1:256" ht="13.5" customHeight="1">
      <c r="A4" s="8" t="s">
        <v>43</v>
      </c>
      <c r="B4" s="9" t="str">
        <f>'T1'!A3</f>
        <v>Taux de réussite HE selon le type de haute école à l'entrée du bachelor et la durée écoulée 
jusqu'à l'obtention du bachelor, cohorte d'entrants 2010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256" ht="13.5" customHeight="1">
      <c r="A5" s="8" t="s">
        <v>44</v>
      </c>
      <c r="B5" s="9" t="str">
        <f>'T2'!A3</f>
        <v>Taux de réussite HE selon le type de haute école et le groupe de domaine d'études à l'entrée du bachelor et la durée écoulée jusqu'à l'obtention du bachelor, cohorte d'entrants 2010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256" ht="25.5" customHeight="1">
      <c r="A6" s="8" t="s">
        <v>45</v>
      </c>
    </row>
    <row r="7" spans="1:256" ht="13.5" customHeight="1">
      <c r="A7" s="8" t="s">
        <v>46</v>
      </c>
      <c r="B7" s="9" t="str">
        <f>'TD1'!A3</f>
        <v>Taux de réussite HE selon le type de haute école à l'entrée du bachelor et la durée écoulée jusqu'à l'obtention du bachelor, cohortes d'entrants de 2008 à 2015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256" s="41" customFormat="1" ht="25.5" customHeight="1">
      <c r="A8" s="40" t="s">
        <v>47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  <c r="IJ8" s="40"/>
      <c r="IK8" s="40"/>
      <c r="IL8" s="40"/>
      <c r="IM8" s="40"/>
      <c r="IN8" s="40"/>
      <c r="IO8" s="40"/>
      <c r="IP8" s="40"/>
      <c r="IQ8" s="40"/>
      <c r="IR8" s="40"/>
      <c r="IS8" s="40"/>
      <c r="IT8" s="40"/>
      <c r="IU8" s="40"/>
      <c r="IV8" s="40"/>
    </row>
    <row r="9" spans="1:256" s="43" customFormat="1" ht="15" customHeight="1">
      <c r="A9" s="40" t="s">
        <v>48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</row>
    <row r="10" spans="1:256" s="43" customFormat="1" ht="25.5" customHeight="1">
      <c r="A10" s="9" t="s">
        <v>49</v>
      </c>
      <c r="B10" s="9"/>
      <c r="C10" s="9"/>
      <c r="D10" s="9"/>
      <c r="E10" s="9"/>
      <c r="F10" s="9"/>
      <c r="G10" s="9"/>
      <c r="H10" s="9"/>
      <c r="I10" s="9"/>
    </row>
  </sheetData>
  <hyperlinks>
    <hyperlink ref="B4:I4" location="'T1'!A1" display="'T1'!A1"/>
    <hyperlink ref="B5:I5" location="'T2'!A1" display="'T2'!A1"/>
    <hyperlink ref="A10:H10" r:id="rId1" display="Contact: Office fédéral de la statistique (OFS), Indicateurs de la formation, EducIndicators@bfs.admin.ch"/>
    <hyperlink ref="A10" r:id="rId2"/>
    <hyperlink ref="B7:I7" location="'T2'!A1" display="'T2'!A1"/>
    <hyperlink ref="B7:G7" location="'TD1'!A1" display="'TD1'!A1"/>
    <hyperlink ref="B4:N4" location="'T1'!A1" display="'T1'!A1"/>
    <hyperlink ref="B5:N5" location="'T2'!A1" display="'T2'!A1"/>
    <hyperlink ref="B7:M7" location="'TD1'!A1" display="'TD1'!A1"/>
    <hyperlink ref="A10:I10" r:id="rId3" display="Contact: Office fédéral de la statistique (OFS), Indicateurs de la formation, EducIndicators@bfs.admin.ch"/>
  </hyperlinks>
  <pageMargins left="0.7" right="0.7" top="0.75" bottom="0.75" header="0.3" footer="0.3"/>
  <pageSetup paperSize="9" scale="86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showGridLines="0" zoomScaleNormal="100" workbookViewId="0"/>
  </sheetViews>
  <sheetFormatPr baseColWidth="10" defaultColWidth="11.42578125" defaultRowHeight="14.25" customHeight="1"/>
  <cols>
    <col min="1" max="1" width="26.140625" style="1" customWidth="1"/>
    <col min="2" max="3" width="26.140625" style="25" customWidth="1"/>
    <col min="4" max="9" width="11.7109375" style="25" customWidth="1"/>
    <col min="10" max="16384" width="11.42578125" style="1"/>
  </cols>
  <sheetData>
    <row r="1" spans="1:9" s="2" customFormat="1" ht="14.25" customHeight="1">
      <c r="A1" s="9" t="s">
        <v>2</v>
      </c>
      <c r="B1" s="23"/>
      <c r="C1" s="23"/>
      <c r="D1" s="23"/>
      <c r="E1" s="23"/>
      <c r="F1" s="23"/>
      <c r="G1" s="23"/>
      <c r="H1" s="23"/>
      <c r="I1" s="23"/>
    </row>
    <row r="2" spans="1:9" s="2" customFormat="1" ht="14.25" customHeight="1">
      <c r="B2" s="23"/>
      <c r="C2" s="23"/>
      <c r="D2" s="23"/>
      <c r="E2" s="23"/>
      <c r="F2" s="23"/>
      <c r="G2" s="23"/>
      <c r="H2" s="23"/>
      <c r="I2" s="23"/>
    </row>
    <row r="3" spans="1:9" s="4" customFormat="1" ht="25.5" customHeight="1">
      <c r="A3" s="55" t="s">
        <v>52</v>
      </c>
      <c r="B3" s="55"/>
      <c r="C3" s="55"/>
      <c r="D3" s="55"/>
      <c r="E3" s="24"/>
      <c r="F3" s="24"/>
      <c r="G3" s="24"/>
      <c r="H3" s="24"/>
      <c r="I3" s="24"/>
    </row>
    <row r="4" spans="1:9" s="4" customFormat="1" ht="14.25" customHeight="1">
      <c r="A4" s="26" t="s">
        <v>37</v>
      </c>
      <c r="B4" s="26"/>
      <c r="C4" s="24"/>
      <c r="D4" s="24"/>
      <c r="E4" s="24"/>
      <c r="F4" s="24"/>
      <c r="G4" s="24"/>
      <c r="H4" s="24"/>
      <c r="I4" s="24"/>
    </row>
    <row r="5" spans="1:9" s="4" customFormat="1" ht="14.25" customHeight="1">
      <c r="A5" s="51"/>
      <c r="B5" s="37" t="s">
        <v>36</v>
      </c>
      <c r="C5" s="38" t="s">
        <v>41</v>
      </c>
      <c r="F5" s="24"/>
      <c r="G5" s="24"/>
      <c r="H5" s="24"/>
      <c r="I5" s="24"/>
    </row>
    <row r="6" spans="1:9" s="3" customFormat="1" ht="14.25" customHeight="1">
      <c r="A6" s="35" t="s">
        <v>38</v>
      </c>
      <c r="B6" s="36">
        <f t="shared" ref="B6" si="0">SUM(B7:B12)</f>
        <v>80.89</v>
      </c>
      <c r="C6" s="36">
        <f t="shared" ref="C6" si="1">SUM(C7:C12)</f>
        <v>80.02</v>
      </c>
    </row>
    <row r="7" spans="1:9" s="3" customFormat="1" ht="14.25" customHeight="1">
      <c r="A7" s="11" t="s">
        <v>5</v>
      </c>
      <c r="B7" s="22">
        <v>25.56</v>
      </c>
      <c r="C7" s="22">
        <v>40.64</v>
      </c>
    </row>
    <row r="8" spans="1:9" s="3" customFormat="1" ht="14.25" customHeight="1">
      <c r="A8" s="11" t="s">
        <v>6</v>
      </c>
      <c r="B8" s="22">
        <v>29.27</v>
      </c>
      <c r="C8" s="22">
        <v>27.65</v>
      </c>
    </row>
    <row r="9" spans="1:9" s="3" customFormat="1" ht="14.25" customHeight="1">
      <c r="A9" s="11" t="s">
        <v>7</v>
      </c>
      <c r="B9" s="22">
        <v>14.87</v>
      </c>
      <c r="C9" s="22">
        <v>7.54</v>
      </c>
    </row>
    <row r="10" spans="1:9" s="3" customFormat="1" ht="14.25" customHeight="1">
      <c r="A10" s="11" t="s">
        <v>8</v>
      </c>
      <c r="B10" s="22">
        <v>6.45</v>
      </c>
      <c r="C10" s="22">
        <v>2.74</v>
      </c>
    </row>
    <row r="11" spans="1:9" s="3" customFormat="1" ht="14.25" customHeight="1">
      <c r="A11" s="11" t="s">
        <v>9</v>
      </c>
      <c r="B11" s="22">
        <v>3.05</v>
      </c>
      <c r="C11" s="48">
        <v>0.91</v>
      </c>
    </row>
    <row r="12" spans="1:9" s="3" customFormat="1" ht="14.25" customHeight="1">
      <c r="A12" s="12" t="s">
        <v>10</v>
      </c>
      <c r="B12" s="30">
        <v>1.69</v>
      </c>
      <c r="C12" s="49">
        <v>0.54</v>
      </c>
      <c r="D12" s="50"/>
      <c r="E12" s="50"/>
      <c r="F12" s="50"/>
    </row>
    <row r="13" spans="1:9" s="16" customFormat="1" ht="25.5" customHeight="1">
      <c r="A13" s="56" t="s">
        <v>50</v>
      </c>
      <c r="B13" s="56"/>
      <c r="C13" s="56"/>
      <c r="D13" s="39"/>
      <c r="E13" s="39"/>
      <c r="F13" s="39"/>
      <c r="G13" s="15"/>
      <c r="H13" s="15"/>
      <c r="I13" s="15"/>
    </row>
    <row r="14" spans="1:9" s="16" customFormat="1" ht="14.25" customHeight="1">
      <c r="A14" s="14" t="s">
        <v>13</v>
      </c>
      <c r="B14" s="15"/>
      <c r="C14" s="15"/>
      <c r="D14" s="15"/>
      <c r="E14" s="15"/>
      <c r="F14" s="15"/>
      <c r="G14" s="15"/>
      <c r="H14" s="15"/>
      <c r="I14" s="15"/>
    </row>
    <row r="15" spans="1:9" s="16" customFormat="1" ht="14.25" customHeight="1">
      <c r="A15" s="17" t="s">
        <v>11</v>
      </c>
      <c r="B15" s="18"/>
      <c r="C15" s="18"/>
      <c r="D15" s="18"/>
      <c r="E15" s="18"/>
      <c r="F15" s="18"/>
      <c r="G15" s="18"/>
      <c r="H15" s="18"/>
      <c r="I15" s="18"/>
    </row>
    <row r="16" spans="1:9" s="16" customFormat="1" ht="14.25" customHeight="1">
      <c r="A16" s="17"/>
      <c r="B16" s="18"/>
      <c r="C16" s="18"/>
      <c r="D16" s="18"/>
      <c r="E16" s="18"/>
      <c r="F16" s="18"/>
      <c r="G16" s="18"/>
      <c r="H16" s="18"/>
      <c r="I16" s="18"/>
    </row>
    <row r="17" spans="1:9" s="16" customFormat="1" ht="14.25" customHeight="1">
      <c r="A17" s="19" t="s">
        <v>3</v>
      </c>
      <c r="B17" s="18"/>
      <c r="C17" s="18"/>
      <c r="D17" s="18"/>
      <c r="E17" s="18"/>
      <c r="F17" s="18"/>
      <c r="G17" s="18"/>
      <c r="H17" s="18"/>
      <c r="I17" s="18"/>
    </row>
    <row r="18" spans="1:9" s="16" customFormat="1" ht="14.25" customHeight="1">
      <c r="A18" s="19"/>
      <c r="B18" s="18"/>
      <c r="C18" s="18"/>
      <c r="D18" s="18"/>
      <c r="E18" s="18"/>
      <c r="F18" s="18"/>
      <c r="G18" s="18"/>
      <c r="H18" s="18"/>
      <c r="I18" s="18"/>
    </row>
    <row r="19" spans="1:9" s="13" customFormat="1" ht="14.25" customHeight="1">
      <c r="A19" s="20"/>
      <c r="B19" s="21"/>
      <c r="C19" s="21"/>
      <c r="D19" s="21"/>
      <c r="E19" s="21"/>
      <c r="F19" s="21"/>
      <c r="G19" s="21"/>
      <c r="H19" s="21"/>
      <c r="I19" s="21"/>
    </row>
  </sheetData>
  <mergeCells count="2">
    <mergeCell ref="A3:D3"/>
    <mergeCell ref="A13:C13"/>
  </mergeCells>
  <phoneticPr fontId="0" type="noConversion"/>
  <hyperlinks>
    <hyperlink ref="A1" location="Index!A1" display="Retour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showGridLines="0" zoomScaleNormal="100" workbookViewId="0"/>
  </sheetViews>
  <sheetFormatPr baseColWidth="10" defaultRowHeight="14.25" customHeight="1"/>
  <cols>
    <col min="1" max="1" width="30.28515625" customWidth="1"/>
    <col min="2" max="6" width="19.42578125" customWidth="1"/>
  </cols>
  <sheetData>
    <row r="1" spans="1:6" s="2" customFormat="1" ht="14.25" customHeight="1">
      <c r="A1" s="9" t="s">
        <v>2</v>
      </c>
      <c r="B1" s="10"/>
      <c r="C1" s="10"/>
    </row>
    <row r="2" spans="1:6" s="2" customFormat="1" ht="14.25" customHeight="1"/>
    <row r="3" spans="1:6" s="4" customFormat="1" ht="25.5" customHeight="1">
      <c r="A3" s="55" t="s">
        <v>53</v>
      </c>
      <c r="B3" s="55"/>
      <c r="C3" s="55"/>
      <c r="D3" s="55"/>
      <c r="E3" s="55"/>
      <c r="F3" s="34"/>
    </row>
    <row r="4" spans="1:6" s="4" customFormat="1" ht="14.25" customHeight="1">
      <c r="A4" s="57" t="s">
        <v>37</v>
      </c>
      <c r="B4" s="57"/>
      <c r="C4" s="57"/>
      <c r="D4" s="57"/>
      <c r="E4" s="57"/>
      <c r="F4" s="57"/>
    </row>
    <row r="5" spans="1:6" s="44" customFormat="1" ht="13.5" customHeight="1">
      <c r="A5" s="52"/>
      <c r="B5" s="53" t="s">
        <v>5</v>
      </c>
      <c r="C5" s="53" t="s">
        <v>24</v>
      </c>
      <c r="D5" s="53" t="s">
        <v>25</v>
      </c>
      <c r="E5" s="54" t="s">
        <v>26</v>
      </c>
      <c r="F5" s="54" t="s">
        <v>40</v>
      </c>
    </row>
    <row r="6" spans="1:6" ht="14.25" customHeight="1">
      <c r="A6" s="28" t="s">
        <v>36</v>
      </c>
      <c r="B6" s="29">
        <v>25.55</v>
      </c>
      <c r="C6" s="29">
        <v>44.14</v>
      </c>
      <c r="D6" s="29">
        <v>11.19</v>
      </c>
      <c r="E6" s="29">
        <f>SUM(B6:D6)</f>
        <v>80.88</v>
      </c>
      <c r="F6" s="29">
        <f>100-E6</f>
        <v>19.120000000000005</v>
      </c>
    </row>
    <row r="7" spans="1:6" ht="14.25" customHeight="1">
      <c r="A7" s="11" t="s">
        <v>14</v>
      </c>
      <c r="B7" s="22">
        <v>27.16</v>
      </c>
      <c r="C7" s="22">
        <v>41.75</v>
      </c>
      <c r="D7" s="22">
        <v>11.09</v>
      </c>
      <c r="E7" s="22">
        <f t="shared" ref="E7:E26" si="0">SUM(B7:D7)</f>
        <v>80</v>
      </c>
      <c r="F7" s="22">
        <f t="shared" ref="F7:F26" si="1">100-E7</f>
        <v>20</v>
      </c>
    </row>
    <row r="8" spans="1:6" ht="14.25" customHeight="1">
      <c r="A8" s="11" t="s">
        <v>15</v>
      </c>
      <c r="B8" s="22">
        <v>21.91</v>
      </c>
      <c r="C8" s="22">
        <v>46.89</v>
      </c>
      <c r="D8" s="22">
        <v>10</v>
      </c>
      <c r="E8" s="22">
        <f t="shared" si="0"/>
        <v>78.8</v>
      </c>
      <c r="F8" s="22">
        <f t="shared" si="1"/>
        <v>21.200000000000003</v>
      </c>
    </row>
    <row r="9" spans="1:6" ht="14.25" customHeight="1">
      <c r="A9" s="11" t="s">
        <v>16</v>
      </c>
      <c r="B9" s="22">
        <v>23.41</v>
      </c>
      <c r="C9" s="22">
        <v>44.01</v>
      </c>
      <c r="D9" s="22">
        <v>11.56</v>
      </c>
      <c r="E9" s="22">
        <f t="shared" si="0"/>
        <v>78.98</v>
      </c>
      <c r="F9" s="22">
        <f t="shared" si="1"/>
        <v>21.019999999999996</v>
      </c>
    </row>
    <row r="10" spans="1:6" ht="14.25" customHeight="1">
      <c r="A10" s="11" t="s">
        <v>17</v>
      </c>
      <c r="B10" s="22">
        <v>25.12</v>
      </c>
      <c r="C10" s="22">
        <v>43.18</v>
      </c>
      <c r="D10" s="22">
        <v>11.35</v>
      </c>
      <c r="E10" s="22">
        <f t="shared" si="0"/>
        <v>79.649999999999991</v>
      </c>
      <c r="F10" s="22">
        <f t="shared" si="1"/>
        <v>20.350000000000009</v>
      </c>
    </row>
    <row r="11" spans="1:6" ht="14.25" customHeight="1">
      <c r="A11" s="11" t="s">
        <v>18</v>
      </c>
      <c r="B11" s="22">
        <v>40.549999999999997</v>
      </c>
      <c r="C11" s="22">
        <v>37.99</v>
      </c>
      <c r="D11" s="22">
        <v>9.77</v>
      </c>
      <c r="E11" s="22">
        <f t="shared" si="0"/>
        <v>88.309999999999988</v>
      </c>
      <c r="F11" s="22">
        <f t="shared" si="1"/>
        <v>11.690000000000012</v>
      </c>
    </row>
    <row r="12" spans="1:6" ht="14.25" customHeight="1">
      <c r="A12" s="11" t="s">
        <v>19</v>
      </c>
      <c r="B12" s="22">
        <v>18.12</v>
      </c>
      <c r="C12" s="22">
        <v>50.76</v>
      </c>
      <c r="D12" s="22">
        <v>13.2</v>
      </c>
      <c r="E12" s="22">
        <f t="shared" si="0"/>
        <v>82.08</v>
      </c>
      <c r="F12" s="22">
        <f t="shared" si="1"/>
        <v>17.920000000000002</v>
      </c>
    </row>
    <row r="13" spans="1:6" ht="14.25" customHeight="1">
      <c r="A13" s="11" t="s">
        <v>27</v>
      </c>
      <c r="B13" s="22">
        <v>25.97</v>
      </c>
      <c r="C13" s="22">
        <v>48.99</v>
      </c>
      <c r="D13" s="22">
        <v>12.34</v>
      </c>
      <c r="E13" s="22">
        <f t="shared" si="0"/>
        <v>87.300000000000011</v>
      </c>
      <c r="F13" s="22">
        <f t="shared" si="1"/>
        <v>12.699999999999989</v>
      </c>
    </row>
    <row r="14" spans="1:6" ht="14.25" customHeight="1">
      <c r="A14" s="28" t="s">
        <v>41</v>
      </c>
      <c r="B14" s="29">
        <v>40.64</v>
      </c>
      <c r="C14" s="29">
        <v>35.19</v>
      </c>
      <c r="D14" s="29">
        <v>4.1900000000000004</v>
      </c>
      <c r="E14" s="29">
        <f t="shared" si="0"/>
        <v>80.02</v>
      </c>
      <c r="F14" s="29">
        <f t="shared" si="1"/>
        <v>19.980000000000004</v>
      </c>
    </row>
    <row r="15" spans="1:6" ht="14.25" customHeight="1">
      <c r="A15" s="11" t="s">
        <v>28</v>
      </c>
      <c r="B15" s="22">
        <v>45.03</v>
      </c>
      <c r="C15" s="22">
        <v>28.52</v>
      </c>
      <c r="D15" s="22">
        <v>4.8499999999999996</v>
      </c>
      <c r="E15" s="22">
        <f t="shared" si="0"/>
        <v>78.399999999999991</v>
      </c>
      <c r="F15" s="22">
        <f t="shared" si="1"/>
        <v>21.600000000000009</v>
      </c>
    </row>
    <row r="16" spans="1:6" ht="14.25" customHeight="1">
      <c r="A16" s="11" t="s">
        <v>20</v>
      </c>
      <c r="B16" s="22">
        <v>41.5</v>
      </c>
      <c r="C16" s="22">
        <v>29.79</v>
      </c>
      <c r="D16" s="22">
        <v>5.18</v>
      </c>
      <c r="E16" s="22">
        <f t="shared" si="0"/>
        <v>76.47</v>
      </c>
      <c r="F16" s="22">
        <f t="shared" si="1"/>
        <v>23.53</v>
      </c>
    </row>
    <row r="17" spans="1:9" ht="14.25" customHeight="1">
      <c r="A17" s="11" t="s">
        <v>29</v>
      </c>
      <c r="B17" s="22">
        <v>39.61</v>
      </c>
      <c r="C17" s="22">
        <v>29.13</v>
      </c>
      <c r="D17" s="22">
        <v>4.4400000000000004</v>
      </c>
      <c r="E17" s="22">
        <f t="shared" si="0"/>
        <v>73.179999999999993</v>
      </c>
      <c r="F17" s="22">
        <f t="shared" si="1"/>
        <v>26.820000000000007</v>
      </c>
    </row>
    <row r="18" spans="1:9" ht="14.25" customHeight="1">
      <c r="A18" s="11" t="s">
        <v>30</v>
      </c>
      <c r="B18" s="22">
        <v>53.49</v>
      </c>
      <c r="C18" s="22">
        <v>26.36</v>
      </c>
      <c r="D18" s="22">
        <v>1.55</v>
      </c>
      <c r="E18" s="22">
        <f t="shared" si="0"/>
        <v>81.399999999999991</v>
      </c>
      <c r="F18" s="22">
        <f t="shared" si="1"/>
        <v>18.600000000000009</v>
      </c>
    </row>
    <row r="19" spans="1:9" ht="14.25" customHeight="1">
      <c r="A19" s="11" t="s">
        <v>21</v>
      </c>
      <c r="B19" s="22">
        <v>33.1</v>
      </c>
      <c r="C19" s="22">
        <v>36.68</v>
      </c>
      <c r="D19" s="22">
        <v>3.97</v>
      </c>
      <c r="E19" s="22">
        <f t="shared" si="0"/>
        <v>73.75</v>
      </c>
      <c r="F19" s="22">
        <f t="shared" si="1"/>
        <v>26.25</v>
      </c>
    </row>
    <row r="20" spans="1:9" ht="14.25" customHeight="1">
      <c r="A20" s="11" t="s">
        <v>31</v>
      </c>
      <c r="B20" s="22">
        <v>64.319999999999993</v>
      </c>
      <c r="C20" s="22">
        <v>23.39</v>
      </c>
      <c r="D20" s="22">
        <v>1.35</v>
      </c>
      <c r="E20" s="22">
        <f t="shared" si="0"/>
        <v>89.059999999999988</v>
      </c>
      <c r="F20" s="22">
        <f t="shared" si="1"/>
        <v>10.940000000000012</v>
      </c>
    </row>
    <row r="21" spans="1:9" ht="14.25" customHeight="1">
      <c r="A21" s="11" t="s">
        <v>32</v>
      </c>
      <c r="B21" s="22">
        <v>96.3</v>
      </c>
      <c r="C21" s="22">
        <v>0</v>
      </c>
      <c r="D21" s="22">
        <v>3.7</v>
      </c>
      <c r="E21" s="33">
        <f t="shared" si="0"/>
        <v>100</v>
      </c>
      <c r="F21" s="33">
        <f t="shared" si="1"/>
        <v>0</v>
      </c>
    </row>
    <row r="22" spans="1:9" ht="14.25" customHeight="1">
      <c r="A22" s="11" t="s">
        <v>33</v>
      </c>
      <c r="B22" s="22">
        <v>72.61</v>
      </c>
      <c r="C22" s="22">
        <v>14.39</v>
      </c>
      <c r="D22" s="22">
        <v>0.76</v>
      </c>
      <c r="E22" s="22">
        <f t="shared" si="0"/>
        <v>87.76</v>
      </c>
      <c r="F22" s="22">
        <f t="shared" si="1"/>
        <v>12.239999999999995</v>
      </c>
    </row>
    <row r="23" spans="1:9" ht="14.25" customHeight="1">
      <c r="A23" s="11" t="s">
        <v>34</v>
      </c>
      <c r="B23" s="22">
        <v>52</v>
      </c>
      <c r="C23" s="22">
        <v>26</v>
      </c>
      <c r="D23" s="22">
        <v>1</v>
      </c>
      <c r="E23" s="22">
        <f t="shared" si="0"/>
        <v>79</v>
      </c>
      <c r="F23" s="22">
        <f t="shared" si="1"/>
        <v>21</v>
      </c>
    </row>
    <row r="24" spans="1:9" ht="14.25" customHeight="1">
      <c r="A24" s="11" t="s">
        <v>22</v>
      </c>
      <c r="B24" s="22">
        <v>18.12</v>
      </c>
      <c r="C24" s="22">
        <v>63.76</v>
      </c>
      <c r="D24" s="22">
        <v>9.18</v>
      </c>
      <c r="E24" s="22">
        <f t="shared" si="0"/>
        <v>91.06</v>
      </c>
      <c r="F24" s="22">
        <f t="shared" si="1"/>
        <v>8.9399999999999977</v>
      </c>
    </row>
    <row r="25" spans="1:9" ht="14.25" customHeight="1">
      <c r="A25" s="11" t="s">
        <v>35</v>
      </c>
      <c r="B25" s="22">
        <v>40.98</v>
      </c>
      <c r="C25" s="22">
        <v>47.54</v>
      </c>
      <c r="D25" s="22">
        <v>3.28</v>
      </c>
      <c r="E25" s="22">
        <f t="shared" si="0"/>
        <v>91.8</v>
      </c>
      <c r="F25" s="22">
        <f t="shared" si="1"/>
        <v>8.2000000000000028</v>
      </c>
    </row>
    <row r="26" spans="1:9" ht="14.25" customHeight="1">
      <c r="A26" s="12" t="s">
        <v>23</v>
      </c>
      <c r="B26" s="30">
        <v>50.65</v>
      </c>
      <c r="C26" s="30">
        <v>38.6</v>
      </c>
      <c r="D26" s="30">
        <v>1.91</v>
      </c>
      <c r="E26" s="30">
        <f t="shared" si="0"/>
        <v>91.16</v>
      </c>
      <c r="F26" s="30">
        <f t="shared" si="1"/>
        <v>8.8400000000000034</v>
      </c>
    </row>
    <row r="27" spans="1:9" s="16" customFormat="1" ht="13.5" customHeight="1">
      <c r="A27" s="56" t="s">
        <v>51</v>
      </c>
      <c r="B27" s="56"/>
      <c r="C27" s="56"/>
      <c r="D27" s="56"/>
      <c r="E27" s="56"/>
      <c r="F27" s="56"/>
      <c r="G27" s="15"/>
      <c r="H27" s="15"/>
      <c r="I27" s="15"/>
    </row>
    <row r="28" spans="1:9" ht="14.25" customHeight="1">
      <c r="A28" s="14" t="s">
        <v>13</v>
      </c>
      <c r="B28" s="14"/>
      <c r="C28" s="14"/>
    </row>
    <row r="29" spans="1:9" ht="14.25" customHeight="1">
      <c r="A29" s="17" t="s">
        <v>11</v>
      </c>
      <c r="B29" s="17"/>
      <c r="C29" s="17"/>
    </row>
    <row r="30" spans="1:9" ht="14.25" customHeight="1">
      <c r="A30" s="17"/>
      <c r="B30" s="17"/>
      <c r="C30" s="17"/>
    </row>
    <row r="31" spans="1:9" ht="14.25" customHeight="1">
      <c r="A31" s="19" t="s">
        <v>3</v>
      </c>
      <c r="B31" s="19"/>
      <c r="C31" s="19"/>
    </row>
    <row r="34" spans="1:1" ht="14.25" customHeight="1">
      <c r="A34" s="32"/>
    </row>
  </sheetData>
  <mergeCells count="3">
    <mergeCell ref="A27:F27"/>
    <mergeCell ref="A4:F4"/>
    <mergeCell ref="A3:E3"/>
  </mergeCells>
  <hyperlinks>
    <hyperlink ref="A1" location="Index!A1" display="Retour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zoomScaleNormal="100" zoomScaleSheetLayoutView="115" workbookViewId="0"/>
  </sheetViews>
  <sheetFormatPr baseColWidth="10" defaultColWidth="11.42578125" defaultRowHeight="14.25" customHeight="1"/>
  <cols>
    <col min="1" max="1" width="19" style="1" customWidth="1"/>
    <col min="2" max="9" width="11.7109375" style="25" customWidth="1"/>
    <col min="10" max="16384" width="11.42578125" style="1"/>
  </cols>
  <sheetData>
    <row r="1" spans="1:9" s="2" customFormat="1" ht="14.25" customHeight="1">
      <c r="A1" s="9" t="s">
        <v>2</v>
      </c>
      <c r="B1" s="23"/>
      <c r="C1" s="23"/>
      <c r="D1" s="23"/>
      <c r="E1" s="23"/>
      <c r="F1" s="23"/>
      <c r="G1" s="23"/>
      <c r="H1" s="23"/>
      <c r="I1" s="23"/>
    </row>
    <row r="2" spans="1:9" s="2" customFormat="1" ht="14.25" customHeight="1">
      <c r="B2" s="23"/>
      <c r="C2" s="23"/>
      <c r="D2" s="23"/>
      <c r="E2" s="23"/>
      <c r="F2" s="23"/>
      <c r="G2" s="23"/>
      <c r="H2" s="23"/>
      <c r="I2" s="23"/>
    </row>
    <row r="3" spans="1:9" s="4" customFormat="1" ht="25.5" customHeight="1">
      <c r="A3" s="55" t="s">
        <v>54</v>
      </c>
      <c r="B3" s="55"/>
      <c r="C3" s="55"/>
      <c r="D3" s="55"/>
      <c r="E3" s="55"/>
      <c r="F3" s="55"/>
      <c r="G3" s="55"/>
      <c r="H3" s="55"/>
      <c r="I3" s="55"/>
    </row>
    <row r="4" spans="1:9" s="4" customFormat="1" ht="14.25" customHeight="1">
      <c r="A4" s="26" t="s">
        <v>4</v>
      </c>
      <c r="B4" s="26"/>
      <c r="C4" s="24"/>
      <c r="D4" s="24"/>
      <c r="E4" s="24"/>
      <c r="F4" s="24"/>
      <c r="G4" s="24"/>
      <c r="H4" s="24"/>
      <c r="I4" s="24"/>
    </row>
    <row r="5" spans="1:9" s="45" customFormat="1" ht="13.5" customHeight="1">
      <c r="A5" s="58"/>
      <c r="B5" s="60" t="s">
        <v>12</v>
      </c>
      <c r="C5" s="61"/>
      <c r="D5" s="61"/>
      <c r="E5" s="61"/>
      <c r="F5" s="61"/>
      <c r="G5" s="61"/>
      <c r="H5" s="61"/>
      <c r="I5" s="61"/>
    </row>
    <row r="6" spans="1:9" s="45" customFormat="1" ht="13.5" customHeight="1">
      <c r="A6" s="59"/>
      <c r="B6" s="46">
        <v>2008</v>
      </c>
      <c r="C6" s="46">
        <v>2009</v>
      </c>
      <c r="D6" s="46">
        <v>2010</v>
      </c>
      <c r="E6" s="46">
        <v>2011</v>
      </c>
      <c r="F6" s="46">
        <v>2012</v>
      </c>
      <c r="G6" s="46">
        <v>2013</v>
      </c>
      <c r="H6" s="46">
        <v>2014</v>
      </c>
      <c r="I6" s="47">
        <v>2015</v>
      </c>
    </row>
    <row r="7" spans="1:9" s="3" customFormat="1" ht="14.25" customHeight="1">
      <c r="A7" s="28" t="s">
        <v>36</v>
      </c>
      <c r="B7" s="29">
        <f t="shared" ref="B7:I7" si="0">SUM(B8:B13)</f>
        <v>80.460000000000008</v>
      </c>
      <c r="C7" s="29">
        <f t="shared" si="0"/>
        <v>80.989999999999995</v>
      </c>
      <c r="D7" s="29">
        <f t="shared" si="0"/>
        <v>80.89</v>
      </c>
      <c r="E7" s="29">
        <f t="shared" si="0"/>
        <v>80.199999999999989</v>
      </c>
      <c r="F7" s="29">
        <f t="shared" si="0"/>
        <v>77.27000000000001</v>
      </c>
      <c r="G7" s="29">
        <f t="shared" si="0"/>
        <v>70.77000000000001</v>
      </c>
      <c r="H7" s="29">
        <f t="shared" si="0"/>
        <v>56.85</v>
      </c>
      <c r="I7" s="29">
        <f t="shared" si="0"/>
        <v>26.8</v>
      </c>
    </row>
    <row r="8" spans="1:9" s="3" customFormat="1" ht="14.25" customHeight="1">
      <c r="A8" s="11" t="s">
        <v>5</v>
      </c>
      <c r="B8" s="22">
        <v>26.41</v>
      </c>
      <c r="C8" s="22">
        <v>26.06</v>
      </c>
      <c r="D8" s="22">
        <v>25.56</v>
      </c>
      <c r="E8" s="22">
        <v>26.64</v>
      </c>
      <c r="F8" s="22">
        <v>26.79</v>
      </c>
      <c r="G8" s="22">
        <v>25.92</v>
      </c>
      <c r="H8" s="22">
        <v>26.55</v>
      </c>
      <c r="I8" s="22">
        <v>26.8</v>
      </c>
    </row>
    <row r="9" spans="1:9" s="3" customFormat="1" ht="14.25" customHeight="1">
      <c r="A9" s="11" t="s">
        <v>6</v>
      </c>
      <c r="B9" s="22">
        <v>28.24</v>
      </c>
      <c r="C9" s="22">
        <v>28.58</v>
      </c>
      <c r="D9" s="22">
        <v>29.27</v>
      </c>
      <c r="E9" s="22">
        <v>28.79</v>
      </c>
      <c r="F9" s="22">
        <v>28.41</v>
      </c>
      <c r="G9" s="22">
        <v>29.23</v>
      </c>
      <c r="H9" s="22">
        <v>30.3</v>
      </c>
      <c r="I9" s="27">
        <v>0</v>
      </c>
    </row>
    <row r="10" spans="1:9" s="3" customFormat="1" ht="14.25" customHeight="1">
      <c r="A10" s="11" t="s">
        <v>7</v>
      </c>
      <c r="B10" s="22">
        <v>14.63</v>
      </c>
      <c r="C10" s="22">
        <v>15.05</v>
      </c>
      <c r="D10" s="22">
        <v>14.87</v>
      </c>
      <c r="E10" s="22">
        <v>15.1</v>
      </c>
      <c r="F10" s="22">
        <v>15.4</v>
      </c>
      <c r="G10" s="22">
        <v>15.62</v>
      </c>
      <c r="H10" s="27">
        <v>0</v>
      </c>
      <c r="I10" s="27">
        <v>0</v>
      </c>
    </row>
    <row r="11" spans="1:9" s="3" customFormat="1" ht="14.25" customHeight="1">
      <c r="A11" s="11" t="s">
        <v>8</v>
      </c>
      <c r="B11" s="22">
        <v>6.16</v>
      </c>
      <c r="C11" s="22">
        <v>6.32</v>
      </c>
      <c r="D11" s="22">
        <v>6.45</v>
      </c>
      <c r="E11" s="22">
        <v>6.35</v>
      </c>
      <c r="F11" s="22">
        <v>6.67</v>
      </c>
      <c r="G11" s="27">
        <v>0</v>
      </c>
      <c r="H11" s="27">
        <v>0</v>
      </c>
      <c r="I11" s="27">
        <v>0</v>
      </c>
    </row>
    <row r="12" spans="1:9" s="3" customFormat="1" ht="14.25" customHeight="1">
      <c r="A12" s="11" t="s">
        <v>9</v>
      </c>
      <c r="B12" s="22">
        <v>3.18</v>
      </c>
      <c r="C12" s="22">
        <v>3.33</v>
      </c>
      <c r="D12" s="22">
        <v>3.05</v>
      </c>
      <c r="E12" s="22">
        <v>3.32</v>
      </c>
      <c r="F12" s="27">
        <v>0</v>
      </c>
      <c r="G12" s="27">
        <v>0</v>
      </c>
      <c r="H12" s="27">
        <v>0</v>
      </c>
      <c r="I12" s="27">
        <v>0</v>
      </c>
    </row>
    <row r="13" spans="1:9" s="3" customFormat="1" ht="14.25" customHeight="1">
      <c r="A13" s="11" t="s">
        <v>10</v>
      </c>
      <c r="B13" s="22">
        <v>1.84</v>
      </c>
      <c r="C13" s="22">
        <v>1.65</v>
      </c>
      <c r="D13" s="22">
        <v>1.69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</row>
    <row r="14" spans="1:9" s="3" customFormat="1" ht="14.25" customHeight="1">
      <c r="A14" s="28" t="s">
        <v>41</v>
      </c>
      <c r="B14" s="29">
        <f>SUM(B15:B20)</f>
        <v>81.110000000000014</v>
      </c>
      <c r="C14" s="29">
        <f t="shared" ref="C14:I14" si="1">SUM(C15:C20)</f>
        <v>80.489999999999995</v>
      </c>
      <c r="D14" s="29">
        <f t="shared" si="1"/>
        <v>80.02</v>
      </c>
      <c r="E14" s="29">
        <f t="shared" si="1"/>
        <v>79.520000000000024</v>
      </c>
      <c r="F14" s="29">
        <f t="shared" si="1"/>
        <v>77.819999999999979</v>
      </c>
      <c r="G14" s="29">
        <f t="shared" si="1"/>
        <v>76.929999999999993</v>
      </c>
      <c r="H14" s="29">
        <f t="shared" si="1"/>
        <v>69.23</v>
      </c>
      <c r="I14" s="29">
        <f t="shared" si="1"/>
        <v>41.169999999999995</v>
      </c>
    </row>
    <row r="15" spans="1:9" s="3" customFormat="1" ht="14.25" customHeight="1">
      <c r="A15" s="11" t="s">
        <v>5</v>
      </c>
      <c r="B15" s="22">
        <v>41.85</v>
      </c>
      <c r="C15" s="22">
        <v>41.07</v>
      </c>
      <c r="D15" s="22">
        <v>40.64</v>
      </c>
      <c r="E15" s="22">
        <v>41.11</v>
      </c>
      <c r="F15" s="22">
        <v>40.369999999999997</v>
      </c>
      <c r="G15" s="22">
        <v>39.89</v>
      </c>
      <c r="H15" s="22">
        <v>41.68</v>
      </c>
      <c r="I15" s="22">
        <v>41.169999999999995</v>
      </c>
    </row>
    <row r="16" spans="1:9" s="3" customFormat="1" ht="14.25" customHeight="1">
      <c r="A16" s="11" t="s">
        <v>6</v>
      </c>
      <c r="B16" s="22">
        <v>26.83</v>
      </c>
      <c r="C16" s="22">
        <v>27.06</v>
      </c>
      <c r="D16" s="22">
        <v>27.65</v>
      </c>
      <c r="E16" s="22">
        <v>27.07</v>
      </c>
      <c r="F16" s="22">
        <v>27.33</v>
      </c>
      <c r="G16" s="22">
        <v>28.93</v>
      </c>
      <c r="H16" s="22">
        <v>27.55</v>
      </c>
      <c r="I16" s="27">
        <v>0</v>
      </c>
    </row>
    <row r="17" spans="1:9" s="3" customFormat="1" ht="14.25" customHeight="1">
      <c r="A17" s="11" t="s">
        <v>7</v>
      </c>
      <c r="B17" s="22">
        <v>8.01</v>
      </c>
      <c r="C17" s="22">
        <v>7.97</v>
      </c>
      <c r="D17" s="22">
        <v>7.54</v>
      </c>
      <c r="E17" s="22">
        <v>7.68</v>
      </c>
      <c r="F17" s="22">
        <v>7.91</v>
      </c>
      <c r="G17" s="22">
        <v>8.11</v>
      </c>
      <c r="H17" s="27">
        <v>0</v>
      </c>
      <c r="I17" s="27">
        <v>0</v>
      </c>
    </row>
    <row r="18" spans="1:9" s="3" customFormat="1" ht="14.25" customHeight="1">
      <c r="A18" s="11" t="s">
        <v>8</v>
      </c>
      <c r="B18" s="22">
        <v>2.98</v>
      </c>
      <c r="C18" s="22">
        <v>2.88</v>
      </c>
      <c r="D18" s="22">
        <v>2.74</v>
      </c>
      <c r="E18" s="22">
        <v>2.73</v>
      </c>
      <c r="F18" s="22">
        <v>2.21</v>
      </c>
      <c r="G18" s="27">
        <v>0</v>
      </c>
      <c r="H18" s="27">
        <v>0</v>
      </c>
      <c r="I18" s="27">
        <v>0</v>
      </c>
    </row>
    <row r="19" spans="1:9" s="3" customFormat="1" ht="14.25" customHeight="1">
      <c r="A19" s="11" t="s">
        <v>9</v>
      </c>
      <c r="B19" s="22">
        <v>0.99</v>
      </c>
      <c r="C19" s="22">
        <v>1.06</v>
      </c>
      <c r="D19" s="48">
        <v>0.91</v>
      </c>
      <c r="E19" s="48">
        <v>0.93</v>
      </c>
      <c r="F19" s="27">
        <v>0</v>
      </c>
      <c r="G19" s="27">
        <v>0</v>
      </c>
      <c r="H19" s="27">
        <v>0</v>
      </c>
      <c r="I19" s="27">
        <v>0</v>
      </c>
    </row>
    <row r="20" spans="1:9" s="3" customFormat="1" ht="14.25" customHeight="1">
      <c r="A20" s="12" t="s">
        <v>10</v>
      </c>
      <c r="B20" s="49">
        <v>0.45</v>
      </c>
      <c r="C20" s="49">
        <v>0.45</v>
      </c>
      <c r="D20" s="49">
        <v>0.54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</row>
    <row r="21" spans="1:9" s="16" customFormat="1" ht="24.75" customHeight="1">
      <c r="A21" s="56" t="s">
        <v>51</v>
      </c>
      <c r="B21" s="56"/>
      <c r="C21" s="56"/>
      <c r="D21" s="56"/>
      <c r="E21" s="56"/>
      <c r="F21" s="56"/>
      <c r="G21" s="56"/>
      <c r="H21" s="56"/>
      <c r="I21" s="56"/>
    </row>
    <row r="22" spans="1:9" s="16" customFormat="1" ht="14.25" customHeight="1">
      <c r="A22" s="14" t="s">
        <v>39</v>
      </c>
      <c r="B22" s="15"/>
      <c r="C22" s="15"/>
      <c r="D22" s="15"/>
      <c r="E22" s="15"/>
      <c r="F22" s="15"/>
      <c r="G22" s="15"/>
      <c r="H22" s="15"/>
      <c r="I22" s="15"/>
    </row>
    <row r="23" spans="1:9" s="16" customFormat="1" ht="14.25" customHeight="1">
      <c r="A23" s="14" t="s">
        <v>13</v>
      </c>
      <c r="B23" s="15"/>
      <c r="C23" s="15"/>
      <c r="D23" s="15"/>
      <c r="E23" s="15"/>
      <c r="F23" s="15"/>
      <c r="G23" s="15"/>
      <c r="H23" s="15"/>
      <c r="I23" s="15"/>
    </row>
    <row r="24" spans="1:9" s="16" customFormat="1" ht="14.25" customHeight="1">
      <c r="A24" s="17" t="s">
        <v>11</v>
      </c>
      <c r="B24" s="18"/>
      <c r="C24" s="18"/>
      <c r="D24" s="18"/>
      <c r="E24" s="18"/>
      <c r="F24" s="18"/>
      <c r="G24" s="18"/>
      <c r="H24" s="18"/>
      <c r="I24" s="18"/>
    </row>
    <row r="25" spans="1:9" s="16" customFormat="1" ht="14.25" customHeight="1">
      <c r="A25" s="17"/>
      <c r="B25" s="18"/>
      <c r="C25" s="18"/>
      <c r="D25" s="18"/>
      <c r="E25" s="18"/>
      <c r="F25" s="18"/>
      <c r="G25" s="18"/>
      <c r="H25" s="18"/>
      <c r="I25" s="18"/>
    </row>
    <row r="26" spans="1:9" s="16" customFormat="1" ht="14.25" customHeight="1">
      <c r="A26" s="19" t="s">
        <v>3</v>
      </c>
      <c r="B26" s="18"/>
      <c r="C26" s="18"/>
      <c r="D26" s="18"/>
      <c r="E26" s="18"/>
      <c r="F26" s="18"/>
      <c r="G26" s="18"/>
      <c r="H26" s="18"/>
      <c r="I26" s="18"/>
    </row>
    <row r="27" spans="1:9" s="16" customFormat="1" ht="14.25" customHeight="1">
      <c r="A27" s="19"/>
      <c r="B27" s="18"/>
      <c r="C27" s="18"/>
      <c r="D27" s="18"/>
      <c r="E27" s="18"/>
      <c r="F27" s="18"/>
      <c r="G27" s="18"/>
      <c r="H27" s="18"/>
      <c r="I27" s="18"/>
    </row>
    <row r="28" spans="1:9" s="13" customFormat="1" ht="14.25" customHeight="1">
      <c r="A28" s="20"/>
      <c r="B28" s="21"/>
      <c r="C28" s="21"/>
      <c r="D28" s="21"/>
      <c r="E28" s="21"/>
      <c r="F28" s="21"/>
      <c r="G28" s="21"/>
      <c r="H28" s="21"/>
      <c r="I28" s="21"/>
    </row>
  </sheetData>
  <mergeCells count="4">
    <mergeCell ref="A5:A6"/>
    <mergeCell ref="B5:I5"/>
    <mergeCell ref="A21:I21"/>
    <mergeCell ref="A3:I3"/>
  </mergeCells>
  <hyperlinks>
    <hyperlink ref="A1" location="Index!A1" display="Retour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T1</vt:lpstr>
      <vt:lpstr>T2</vt:lpstr>
      <vt:lpstr>TD1</vt:lpstr>
      <vt:lpstr>Index!Zone_d_impression</vt:lpstr>
      <vt:lpstr>'T1'!Zone_d_impression</vt:lpstr>
      <vt:lpstr>'T2'!Zone_d_impression</vt:lpstr>
      <vt:lpstr>'TD1'!Zone_d_impression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Segura</dc:creator>
  <cp:lastModifiedBy>Caballero Liardet Wayra BFS</cp:lastModifiedBy>
  <cp:lastPrinted>2019-10-22T11:26:25Z</cp:lastPrinted>
  <dcterms:created xsi:type="dcterms:W3CDTF">2011-11-17T10:43:43Z</dcterms:created>
  <dcterms:modified xsi:type="dcterms:W3CDTF">2019-10-22T11:26:29Z</dcterms:modified>
</cp:coreProperties>
</file>