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5" windowWidth="12990" windowHeight="11430" activeTab="0"/>
  </bookViews>
  <sheets>
    <sheet name="Etablissements" sheetId="1" r:id="rId1"/>
    <sheet name="Chambres" sheetId="2" r:id="rId2"/>
    <sheet name="Lits" sheetId="3" r:id="rId3"/>
  </sheets>
  <definedNames/>
  <calcPr fullCalcOnLoad="1"/>
</workbook>
</file>

<file path=xl/sharedStrings.xml><?xml version="1.0" encoding="utf-8"?>
<sst xmlns="http://schemas.openxmlformats.org/spreadsheetml/2006/main" count="102" uniqueCount="32">
  <si>
    <t>Etablissements</t>
  </si>
  <si>
    <t>Lits</t>
  </si>
  <si>
    <t>...</t>
  </si>
  <si>
    <t>jusqu'à 10 lits</t>
  </si>
  <si>
    <t>11 à 20 lits</t>
  </si>
  <si>
    <t>21 à 50 lits</t>
  </si>
  <si>
    <t>51 à 100 lits</t>
  </si>
  <si>
    <t>101 à 200 lits</t>
  </si>
  <si>
    <t>201 lits ou plus</t>
  </si>
  <si>
    <t>Catégories de prix</t>
  </si>
  <si>
    <t>Zones</t>
  </si>
  <si>
    <t>Stations de montagne</t>
  </si>
  <si>
    <t>Zones des lacs</t>
  </si>
  <si>
    <t>Chambres</t>
  </si>
  <si>
    <t>Hôtellerie: capacité 1) selon la taille, le prix, l'équipement et les zones</t>
  </si>
  <si>
    <t>Office fédéral de la statistique, Statistique des hôtels et des établissements de cure</t>
  </si>
  <si>
    <t>1) Capacité recensée</t>
  </si>
  <si>
    <t>Classes de capacité (lits d'hôtes)</t>
  </si>
  <si>
    <t>Renseignements:</t>
  </si>
  <si>
    <t>}</t>
  </si>
  <si>
    <t>Grandes villes</t>
  </si>
  <si>
    <t>Autres zones</t>
  </si>
  <si>
    <t xml:space="preserve"> </t>
  </si>
  <si>
    <t xml:space="preserve">  </t>
  </si>
  <si>
    <t>jusqu'à 49 fr. 99</t>
  </si>
  <si>
    <t>50 à 99 fr. 99</t>
  </si>
  <si>
    <t>100 à 149 fr. 99</t>
  </si>
  <si>
    <t>150 à 199 fr. 99</t>
  </si>
  <si>
    <t>200 fr. ou plus</t>
  </si>
  <si>
    <t>© OFS - Encyclopédie statistique de la Suisse</t>
  </si>
  <si>
    <t>Tél. 032 713 62 80, info-tour@bfs.admin.ch</t>
  </si>
  <si>
    <t>T 10.3.1.2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</si>
</sst>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#,##0____;\-#,###,##0____;0____;@____"/>
  </numFmts>
  <fonts count="5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3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6" fontId="1" fillId="3" borderId="6" xfId="0" applyNumberFormat="1" applyFont="1" applyFill="1" applyBorder="1" applyAlignment="1">
      <alignment/>
    </xf>
    <xf numFmtId="166" fontId="1" fillId="3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6" fontId="1" fillId="4" borderId="0" xfId="0" applyNumberFormat="1" applyFont="1" applyFill="1" applyBorder="1" applyAlignment="1">
      <alignment/>
    </xf>
    <xf numFmtId="166" fontId="1" fillId="4" borderId="0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20.28125" style="1" customWidth="1"/>
    <col min="2" max="2" width="2.8515625" style="1" customWidth="1"/>
    <col min="3" max="3" width="6.421875" style="1" customWidth="1"/>
    <col min="4" max="7" width="8.8515625" style="1" customWidth="1"/>
    <col min="8" max="11" width="8.57421875" style="1" customWidth="1"/>
    <col min="12" max="12" width="8.421875" style="1" customWidth="1"/>
    <col min="13" max="16384" width="11.421875" style="1" customWidth="1"/>
  </cols>
  <sheetData>
    <row r="1" spans="1:12" ht="12" customHeight="1">
      <c r="A1" s="5" t="s">
        <v>14</v>
      </c>
      <c r="B1" s="5"/>
      <c r="J1" s="6"/>
      <c r="K1" s="6"/>
      <c r="L1" s="6" t="s">
        <v>31</v>
      </c>
    </row>
    <row r="2" spans="1:2" ht="3.75" customHeight="1">
      <c r="A2" s="8"/>
      <c r="B2" s="5"/>
    </row>
    <row r="3" spans="1:12" ht="3.75" customHeight="1">
      <c r="A3" s="5"/>
      <c r="B3" s="16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" customHeight="1">
      <c r="A4" s="3"/>
      <c r="B4" s="14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3.75" customHeight="1">
      <c r="B5" s="13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s="4" customFormat="1" ht="12" customHeight="1">
      <c r="B6" s="33"/>
      <c r="C6" s="35">
        <v>1990</v>
      </c>
      <c r="D6" s="39">
        <v>1995</v>
      </c>
      <c r="E6" s="39">
        <v>1996</v>
      </c>
      <c r="F6" s="39">
        <v>1997</v>
      </c>
      <c r="G6" s="39">
        <v>1998</v>
      </c>
      <c r="H6" s="39">
        <v>1999</v>
      </c>
      <c r="I6" s="39">
        <v>2000</v>
      </c>
      <c r="J6" s="39">
        <v>2001</v>
      </c>
      <c r="K6" s="39">
        <v>2002</v>
      </c>
      <c r="L6" s="39">
        <v>2003</v>
      </c>
    </row>
    <row r="7" spans="1:12" ht="3.75" customHeight="1">
      <c r="A7" s="9"/>
      <c r="B7" s="13"/>
      <c r="C7" s="34"/>
      <c r="D7" s="15"/>
      <c r="E7" s="15"/>
      <c r="F7" s="15"/>
      <c r="G7" s="15"/>
      <c r="H7" s="15"/>
      <c r="I7" s="15"/>
      <c r="J7" s="15"/>
      <c r="K7" s="15"/>
      <c r="L7" s="15"/>
    </row>
    <row r="8" ht="3.75" customHeight="1"/>
    <row r="9" spans="1:12" ht="12" customHeight="1">
      <c r="A9" s="22" t="s">
        <v>17</v>
      </c>
      <c r="B9" s="22"/>
      <c r="C9" s="23"/>
      <c r="D9" s="22"/>
      <c r="E9" s="23"/>
      <c r="F9" s="22"/>
      <c r="G9" s="22"/>
      <c r="H9" s="22"/>
      <c r="I9" s="22"/>
      <c r="J9" s="22"/>
      <c r="K9" s="22"/>
      <c r="L9" s="22"/>
    </row>
    <row r="10" spans="1:12" ht="12" customHeight="1">
      <c r="A10" s="1" t="s">
        <v>3</v>
      </c>
      <c r="C10" s="20">
        <v>1355</v>
      </c>
      <c r="D10" s="20">
        <v>1032</v>
      </c>
      <c r="E10" s="20">
        <v>981</v>
      </c>
      <c r="F10" s="20">
        <v>942</v>
      </c>
      <c r="G10" s="20">
        <v>940</v>
      </c>
      <c r="H10" s="20">
        <v>936</v>
      </c>
      <c r="I10" s="20">
        <v>899</v>
      </c>
      <c r="J10" s="20">
        <v>864</v>
      </c>
      <c r="K10" s="20">
        <v>828</v>
      </c>
      <c r="L10" s="20">
        <v>823</v>
      </c>
    </row>
    <row r="11" spans="1:12" ht="12" customHeight="1">
      <c r="A11" s="1" t="s">
        <v>4</v>
      </c>
      <c r="C11" s="20">
        <v>1684</v>
      </c>
      <c r="D11" s="20">
        <v>1477</v>
      </c>
      <c r="E11" s="20">
        <v>1454</v>
      </c>
      <c r="F11" s="20">
        <v>1448</v>
      </c>
      <c r="G11" s="20">
        <v>1410</v>
      </c>
      <c r="H11" s="20">
        <v>1358</v>
      </c>
      <c r="I11" s="20">
        <v>1341</v>
      </c>
      <c r="J11" s="20">
        <v>1334</v>
      </c>
      <c r="K11" s="20">
        <v>1338</v>
      </c>
      <c r="L11" s="20">
        <v>1331</v>
      </c>
    </row>
    <row r="12" spans="1:12" ht="12" customHeight="1">
      <c r="A12" s="1" t="s">
        <v>5</v>
      </c>
      <c r="C12" s="20">
        <v>2130</v>
      </c>
      <c r="D12" s="20">
        <v>2055</v>
      </c>
      <c r="E12" s="20">
        <v>2057</v>
      </c>
      <c r="F12" s="20">
        <v>2045</v>
      </c>
      <c r="G12" s="20">
        <v>2033</v>
      </c>
      <c r="H12" s="20">
        <v>2019</v>
      </c>
      <c r="I12" s="20">
        <v>2007</v>
      </c>
      <c r="J12" s="20">
        <v>1999</v>
      </c>
      <c r="K12" s="20">
        <v>1957</v>
      </c>
      <c r="L12" s="20">
        <v>1929</v>
      </c>
    </row>
    <row r="13" spans="1:12" ht="12" customHeight="1">
      <c r="A13" s="1" t="s">
        <v>6</v>
      </c>
      <c r="C13" s="20">
        <v>991</v>
      </c>
      <c r="D13" s="20">
        <v>1021</v>
      </c>
      <c r="E13" s="20">
        <v>1012</v>
      </c>
      <c r="F13" s="20">
        <v>992</v>
      </c>
      <c r="G13" s="20">
        <v>988</v>
      </c>
      <c r="H13" s="20">
        <v>984</v>
      </c>
      <c r="I13" s="20">
        <v>978</v>
      </c>
      <c r="J13" s="20">
        <v>971</v>
      </c>
      <c r="K13" s="20">
        <v>980</v>
      </c>
      <c r="L13" s="20">
        <v>987</v>
      </c>
    </row>
    <row r="14" spans="1:12" ht="12" customHeight="1">
      <c r="A14" s="1" t="s">
        <v>7</v>
      </c>
      <c r="C14" s="20">
        <f>284+95</f>
        <v>379</v>
      </c>
      <c r="D14" s="20">
        <v>389</v>
      </c>
      <c r="E14" s="20">
        <v>387</v>
      </c>
      <c r="F14" s="20">
        <v>390</v>
      </c>
      <c r="G14" s="20">
        <f>298+95</f>
        <v>393</v>
      </c>
      <c r="H14" s="20">
        <f>302+100</f>
        <v>402</v>
      </c>
      <c r="I14" s="20">
        <v>408</v>
      </c>
      <c r="J14" s="20">
        <v>405</v>
      </c>
      <c r="K14" s="20">
        <v>412</v>
      </c>
      <c r="L14" s="20">
        <v>399</v>
      </c>
    </row>
    <row r="15" spans="1:12" ht="12" customHeight="1">
      <c r="A15" s="1" t="s">
        <v>8</v>
      </c>
      <c r="C15" s="20">
        <f>60+22+21+11</f>
        <v>114</v>
      </c>
      <c r="D15" s="20">
        <v>118</v>
      </c>
      <c r="E15" s="20">
        <v>120</v>
      </c>
      <c r="F15" s="20">
        <v>122</v>
      </c>
      <c r="G15" s="20">
        <f>72+47</f>
        <v>119</v>
      </c>
      <c r="H15" s="20">
        <f>70+51</f>
        <v>121</v>
      </c>
      <c r="I15" s="20">
        <v>122</v>
      </c>
      <c r="J15" s="20">
        <v>127</v>
      </c>
      <c r="K15" s="20">
        <v>125</v>
      </c>
      <c r="L15" s="20">
        <v>132</v>
      </c>
    </row>
    <row r="16" spans="3:12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2" customHeight="1">
      <c r="A17" s="22" t="s">
        <v>9</v>
      </c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" customHeight="1">
      <c r="A18" s="1" t="s">
        <v>24</v>
      </c>
      <c r="C18" s="20">
        <f>50+597+1782+1294</f>
        <v>3723</v>
      </c>
      <c r="D18" s="20">
        <v>1444</v>
      </c>
      <c r="E18" s="20">
        <v>1597</v>
      </c>
      <c r="F18" s="20">
        <v>1584</v>
      </c>
      <c r="G18" s="20">
        <v>1576</v>
      </c>
      <c r="H18" s="20">
        <v>1566</v>
      </c>
      <c r="I18" s="20">
        <v>1564</v>
      </c>
      <c r="J18" s="20">
        <v>1549</v>
      </c>
      <c r="K18" s="20">
        <v>1524</v>
      </c>
      <c r="L18" s="20">
        <v>1520</v>
      </c>
    </row>
    <row r="19" spans="1:12" ht="12" customHeight="1">
      <c r="A19" s="1" t="s">
        <v>25</v>
      </c>
      <c r="C19" s="20">
        <f>810+570+432+319+205</f>
        <v>2336</v>
      </c>
      <c r="D19" s="20">
        <v>3103</v>
      </c>
      <c r="E19" s="20">
        <v>2979</v>
      </c>
      <c r="F19" s="20">
        <v>2937</v>
      </c>
      <c r="G19" s="20">
        <v>2895</v>
      </c>
      <c r="H19" s="20">
        <v>2850</v>
      </c>
      <c r="I19" s="20">
        <v>2799</v>
      </c>
      <c r="J19" s="20">
        <v>2775</v>
      </c>
      <c r="K19" s="20">
        <v>2746</v>
      </c>
      <c r="L19" s="20">
        <v>2714</v>
      </c>
    </row>
    <row r="20" spans="1:12" ht="12" customHeight="1">
      <c r="A20" s="1" t="s">
        <v>26</v>
      </c>
      <c r="B20" s="40" t="s">
        <v>19</v>
      </c>
      <c r="C20" s="31"/>
      <c r="D20" s="20">
        <v>1036</v>
      </c>
      <c r="E20" s="20">
        <v>974</v>
      </c>
      <c r="F20" s="20">
        <v>963</v>
      </c>
      <c r="G20" s="20">
        <v>958</v>
      </c>
      <c r="H20" s="20">
        <v>952</v>
      </c>
      <c r="I20" s="20">
        <v>940</v>
      </c>
      <c r="J20" s="20">
        <v>926</v>
      </c>
      <c r="K20" s="20">
        <v>919</v>
      </c>
      <c r="L20" s="20">
        <v>913</v>
      </c>
    </row>
    <row r="21" spans="1:12" ht="12" customHeight="1">
      <c r="A21" s="1" t="s">
        <v>27</v>
      </c>
      <c r="B21" s="41"/>
      <c r="C21" s="31">
        <v>594</v>
      </c>
      <c r="D21" s="20">
        <v>321</v>
      </c>
      <c r="E21" s="20">
        <v>292</v>
      </c>
      <c r="F21" s="20">
        <v>290</v>
      </c>
      <c r="G21" s="20">
        <v>288</v>
      </c>
      <c r="H21" s="20">
        <v>286</v>
      </c>
      <c r="I21" s="20">
        <v>287</v>
      </c>
      <c r="J21" s="20">
        <v>286</v>
      </c>
      <c r="K21" s="20">
        <v>285</v>
      </c>
      <c r="L21" s="20">
        <v>284</v>
      </c>
    </row>
    <row r="22" spans="1:12" ht="12" customHeight="1">
      <c r="A22" s="1" t="s">
        <v>28</v>
      </c>
      <c r="B22" s="41"/>
      <c r="C22" s="31"/>
      <c r="D22" s="20">
        <v>187</v>
      </c>
      <c r="E22" s="20">
        <v>168</v>
      </c>
      <c r="F22" s="20">
        <v>167</v>
      </c>
      <c r="G22" s="20">
        <v>165</v>
      </c>
      <c r="H22" s="20">
        <v>165</v>
      </c>
      <c r="I22" s="20">
        <v>165</v>
      </c>
      <c r="J22" s="20">
        <v>165</v>
      </c>
      <c r="K22" s="20">
        <v>166</v>
      </c>
      <c r="L22" s="20">
        <v>168</v>
      </c>
    </row>
    <row r="23" spans="3:12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" customHeight="1">
      <c r="A24" s="22" t="s">
        <v>10</v>
      </c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" customHeight="1">
      <c r="A25" s="1" t="s">
        <v>11</v>
      </c>
      <c r="C25" s="20">
        <v>2272</v>
      </c>
      <c r="D25" s="20">
        <v>2152</v>
      </c>
      <c r="E25" s="20">
        <v>2130</v>
      </c>
      <c r="F25" s="20">
        <v>2115</v>
      </c>
      <c r="G25" s="20">
        <v>2092</v>
      </c>
      <c r="H25" s="20">
        <v>2074</v>
      </c>
      <c r="I25" s="20">
        <v>2050</v>
      </c>
      <c r="J25" s="20">
        <v>2023</v>
      </c>
      <c r="K25" s="20">
        <v>1993</v>
      </c>
      <c r="L25" s="20">
        <v>1978</v>
      </c>
    </row>
    <row r="26" spans="1:12" ht="12" customHeight="1">
      <c r="A26" s="1" t="s">
        <v>12</v>
      </c>
      <c r="C26" s="20">
        <v>1231</v>
      </c>
      <c r="D26" s="20">
        <v>1136</v>
      </c>
      <c r="E26" s="20">
        <v>1122</v>
      </c>
      <c r="F26" s="20">
        <v>1105</v>
      </c>
      <c r="G26" s="20">
        <v>1096</v>
      </c>
      <c r="H26" s="20">
        <v>1086</v>
      </c>
      <c r="I26" s="20">
        <v>1074</v>
      </c>
      <c r="J26" s="20">
        <v>1053</v>
      </c>
      <c r="K26" s="20">
        <v>1052</v>
      </c>
      <c r="L26" s="20">
        <v>1037</v>
      </c>
    </row>
    <row r="27" spans="1:12" ht="12" customHeight="1">
      <c r="A27" s="1" t="s">
        <v>20</v>
      </c>
      <c r="C27" s="20">
        <v>312</v>
      </c>
      <c r="D27" s="20">
        <v>302</v>
      </c>
      <c r="E27" s="20">
        <v>304</v>
      </c>
      <c r="F27" s="20">
        <v>306</v>
      </c>
      <c r="G27" s="20">
        <v>307</v>
      </c>
      <c r="H27" s="20">
        <v>307</v>
      </c>
      <c r="I27" s="20">
        <v>307</v>
      </c>
      <c r="J27" s="20">
        <v>313</v>
      </c>
      <c r="K27" s="20">
        <v>314</v>
      </c>
      <c r="L27" s="20">
        <v>314</v>
      </c>
    </row>
    <row r="28" spans="1:12" ht="12" customHeight="1">
      <c r="A28" s="1" t="s">
        <v>21</v>
      </c>
      <c r="C28" s="20">
        <f>6653-C25-C26-C27</f>
        <v>2838</v>
      </c>
      <c r="D28" s="20">
        <v>2502</v>
      </c>
      <c r="E28" s="20">
        <v>2455</v>
      </c>
      <c r="F28" s="20">
        <v>2415</v>
      </c>
      <c r="G28" s="20">
        <v>2388</v>
      </c>
      <c r="H28" s="20">
        <v>2352</v>
      </c>
      <c r="I28" s="20">
        <v>2323</v>
      </c>
      <c r="J28" s="20">
        <v>2313</v>
      </c>
      <c r="K28" s="20">
        <v>2281</v>
      </c>
      <c r="L28" s="20">
        <v>2271</v>
      </c>
    </row>
    <row r="29" spans="1:12" ht="3.75" customHeight="1">
      <c r="A29" s="9"/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ht="12" customHeight="1">
      <c r="A30" s="1" t="s">
        <v>16</v>
      </c>
    </row>
    <row r="32" spans="1:2" ht="12" customHeight="1">
      <c r="A32" s="30" t="s">
        <v>15</v>
      </c>
      <c r="B32" s="30"/>
    </row>
    <row r="33" spans="1:2" ht="12" customHeight="1">
      <c r="A33" s="19" t="s">
        <v>18</v>
      </c>
      <c r="B33" s="19"/>
    </row>
    <row r="34" spans="1:2" ht="12" customHeight="1">
      <c r="A34" s="30" t="s">
        <v>30</v>
      </c>
      <c r="B34" s="30"/>
    </row>
    <row r="35" ht="12" customHeight="1">
      <c r="A35" s="38" t="s">
        <v>29</v>
      </c>
    </row>
  </sheetData>
  <mergeCells count="1">
    <mergeCell ref="B20:B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"/>
    </sheetView>
  </sheetViews>
  <sheetFormatPr defaultColWidth="11.421875" defaultRowHeight="12" customHeight="1"/>
  <cols>
    <col min="1" max="1" width="20.28125" style="1" customWidth="1"/>
    <col min="2" max="2" width="2.8515625" style="1" customWidth="1"/>
    <col min="3" max="3" width="7.57421875" style="1" customWidth="1"/>
    <col min="4" max="7" width="8.8515625" style="1" customWidth="1"/>
    <col min="8" max="12" width="8.57421875" style="1" customWidth="1"/>
    <col min="13" max="16384" width="11.421875" style="1" customWidth="1"/>
  </cols>
  <sheetData>
    <row r="1" spans="1:12" ht="12" customHeight="1">
      <c r="A1" s="5" t="s">
        <v>14</v>
      </c>
      <c r="B1" s="5"/>
      <c r="J1" s="6"/>
      <c r="K1" s="6"/>
      <c r="L1" s="6" t="s">
        <v>31</v>
      </c>
    </row>
    <row r="2" spans="1:2" ht="3.75" customHeight="1">
      <c r="A2" s="8"/>
      <c r="B2" s="5"/>
    </row>
    <row r="3" spans="1:12" ht="3.75" customHeight="1">
      <c r="A3" s="5"/>
      <c r="B3" s="16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" customHeight="1">
      <c r="A4" s="3"/>
      <c r="B4" s="14" t="s">
        <v>13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3.75" customHeight="1">
      <c r="B5" s="13"/>
      <c r="C5" s="9"/>
      <c r="D5" s="9"/>
      <c r="E5" s="9"/>
      <c r="F5" s="9"/>
      <c r="G5" s="9"/>
      <c r="H5" s="10"/>
      <c r="I5" s="10"/>
      <c r="J5" s="10"/>
      <c r="K5" s="10"/>
      <c r="L5" s="10"/>
    </row>
    <row r="6" spans="2:12" s="4" customFormat="1" ht="12" customHeight="1">
      <c r="B6" s="33"/>
      <c r="C6" s="4">
        <v>1990</v>
      </c>
      <c r="D6" s="26">
        <v>1995</v>
      </c>
      <c r="E6" s="26">
        <v>1996</v>
      </c>
      <c r="F6" s="26">
        <v>1997</v>
      </c>
      <c r="G6" s="26">
        <v>1998</v>
      </c>
      <c r="H6" s="26">
        <v>1999</v>
      </c>
      <c r="I6" s="26">
        <v>2000</v>
      </c>
      <c r="J6" s="26">
        <v>2001</v>
      </c>
      <c r="K6" s="26">
        <v>2002</v>
      </c>
      <c r="L6" s="26">
        <v>2003</v>
      </c>
    </row>
    <row r="7" spans="1:12" ht="3.75" customHeight="1">
      <c r="A7" s="9"/>
      <c r="B7" s="13"/>
      <c r="C7" s="10"/>
      <c r="D7" s="17"/>
      <c r="E7" s="17"/>
      <c r="F7" s="17"/>
      <c r="G7" s="17"/>
      <c r="H7" s="13"/>
      <c r="I7" s="13"/>
      <c r="J7" s="13"/>
      <c r="K7" s="13"/>
      <c r="L7" s="13"/>
    </row>
    <row r="8" ht="3.75" customHeight="1"/>
    <row r="9" spans="1:12" ht="12" customHeight="1">
      <c r="A9" s="22" t="s">
        <v>17</v>
      </c>
      <c r="B9" s="22"/>
      <c r="C9" s="22"/>
      <c r="D9" s="23"/>
      <c r="E9" s="22"/>
      <c r="F9" s="23"/>
      <c r="G9" s="23"/>
      <c r="H9" s="23"/>
      <c r="I9" s="23"/>
      <c r="J9" s="23"/>
      <c r="K9" s="23"/>
      <c r="L9" s="23"/>
    </row>
    <row r="10" spans="1:12" ht="12" customHeight="1">
      <c r="A10" s="1" t="s">
        <v>3</v>
      </c>
      <c r="C10" s="21" t="s">
        <v>2</v>
      </c>
      <c r="D10" s="20">
        <v>4615</v>
      </c>
      <c r="E10" s="21">
        <v>4401</v>
      </c>
      <c r="F10" s="20">
        <v>4245</v>
      </c>
      <c r="G10" s="20">
        <v>4192</v>
      </c>
      <c r="H10" s="20">
        <v>4203</v>
      </c>
      <c r="I10" s="20">
        <v>4005</v>
      </c>
      <c r="J10" s="20">
        <v>3884</v>
      </c>
      <c r="K10" s="20">
        <v>3739</v>
      </c>
      <c r="L10" s="20">
        <v>3718</v>
      </c>
    </row>
    <row r="11" spans="1:12" ht="12" customHeight="1">
      <c r="A11" s="1" t="s">
        <v>4</v>
      </c>
      <c r="C11" s="21" t="s">
        <v>2</v>
      </c>
      <c r="D11" s="20">
        <v>12335</v>
      </c>
      <c r="E11" s="21">
        <v>12136</v>
      </c>
      <c r="F11" s="20">
        <v>12104</v>
      </c>
      <c r="G11" s="20">
        <v>11803</v>
      </c>
      <c r="H11" s="20">
        <v>11379</v>
      </c>
      <c r="I11" s="20">
        <v>11204</v>
      </c>
      <c r="J11" s="20">
        <v>11118</v>
      </c>
      <c r="K11" s="20">
        <v>11099</v>
      </c>
      <c r="L11" s="20">
        <v>11149</v>
      </c>
    </row>
    <row r="12" spans="1:12" ht="12" customHeight="1">
      <c r="A12" s="1" t="s">
        <v>5</v>
      </c>
      <c r="C12" s="21" t="s">
        <v>2</v>
      </c>
      <c r="D12" s="20">
        <v>37149</v>
      </c>
      <c r="E12" s="21">
        <v>37095</v>
      </c>
      <c r="F12" s="20">
        <v>36917</v>
      </c>
      <c r="G12" s="20">
        <v>36783</v>
      </c>
      <c r="H12" s="20">
        <v>36400</v>
      </c>
      <c r="I12" s="20">
        <v>36151</v>
      </c>
      <c r="J12" s="20">
        <v>35857</v>
      </c>
      <c r="K12" s="20">
        <v>35006</v>
      </c>
      <c r="L12" s="20">
        <v>34528</v>
      </c>
    </row>
    <row r="13" spans="1:12" ht="12" customHeight="1">
      <c r="A13" s="1" t="s">
        <v>6</v>
      </c>
      <c r="C13" s="21" t="s">
        <v>2</v>
      </c>
      <c r="D13" s="20">
        <v>39833</v>
      </c>
      <c r="E13" s="21">
        <v>39496</v>
      </c>
      <c r="F13" s="20">
        <v>38595</v>
      </c>
      <c r="G13" s="20">
        <v>38429</v>
      </c>
      <c r="H13" s="20">
        <v>38125</v>
      </c>
      <c r="I13" s="20">
        <v>37914</v>
      </c>
      <c r="J13" s="20">
        <v>37684</v>
      </c>
      <c r="K13" s="20">
        <v>38015</v>
      </c>
      <c r="L13" s="20">
        <v>38313</v>
      </c>
    </row>
    <row r="14" spans="1:12" ht="12" customHeight="1">
      <c r="A14" s="1" t="s">
        <v>7</v>
      </c>
      <c r="C14" s="21" t="s">
        <v>2</v>
      </c>
      <c r="D14" s="20">
        <v>29149</v>
      </c>
      <c r="E14" s="21">
        <v>28923</v>
      </c>
      <c r="F14" s="20">
        <v>28820</v>
      </c>
      <c r="G14" s="20">
        <f>20209+8838</f>
        <v>29047</v>
      </c>
      <c r="H14" s="20">
        <f>20436+9294</f>
        <v>29730</v>
      </c>
      <c r="I14" s="20">
        <v>30361</v>
      </c>
      <c r="J14" s="20">
        <v>30068</v>
      </c>
      <c r="K14" s="20">
        <v>30564</v>
      </c>
      <c r="L14" s="20">
        <v>29833</v>
      </c>
    </row>
    <row r="15" spans="1:12" ht="12" customHeight="1">
      <c r="A15" s="1" t="s">
        <v>8</v>
      </c>
      <c r="C15" s="21" t="s">
        <v>2</v>
      </c>
      <c r="D15" s="20">
        <v>20256</v>
      </c>
      <c r="E15" s="21">
        <v>20486</v>
      </c>
      <c r="F15" s="20">
        <v>21019</v>
      </c>
      <c r="G15" s="20">
        <f>9549+11032</f>
        <v>20581</v>
      </c>
      <c r="H15" s="20">
        <f>9051+11824</f>
        <v>20875</v>
      </c>
      <c r="I15" s="20">
        <v>21169</v>
      </c>
      <c r="J15" s="20">
        <v>22034</v>
      </c>
      <c r="K15" s="20">
        <v>21518</v>
      </c>
      <c r="L15" s="20">
        <v>22428</v>
      </c>
    </row>
    <row r="16" spans="3:12" ht="12" customHeight="1">
      <c r="C16" s="21"/>
      <c r="D16" s="20"/>
      <c r="E16" s="21"/>
      <c r="F16" s="20"/>
      <c r="G16" s="20"/>
      <c r="H16" s="20"/>
      <c r="I16" s="20"/>
      <c r="J16" s="20"/>
      <c r="K16" s="20"/>
      <c r="L16" s="20"/>
    </row>
    <row r="17" spans="1:12" ht="12" customHeight="1">
      <c r="A17" s="22" t="s">
        <v>9</v>
      </c>
      <c r="B17" s="22"/>
      <c r="C17" s="25"/>
      <c r="D17" s="24"/>
      <c r="E17" s="25"/>
      <c r="F17" s="24"/>
      <c r="G17" s="24"/>
      <c r="H17" s="24"/>
      <c r="I17" s="24"/>
      <c r="J17" s="24"/>
      <c r="K17" s="24"/>
      <c r="L17" s="24"/>
    </row>
    <row r="18" spans="1:12" ht="12" customHeight="1">
      <c r="A18" s="1" t="s">
        <v>24</v>
      </c>
      <c r="C18" s="21" t="s">
        <v>2</v>
      </c>
      <c r="D18" s="20">
        <v>13753</v>
      </c>
      <c r="E18" s="21">
        <v>15617</v>
      </c>
      <c r="F18" s="20">
        <v>15842</v>
      </c>
      <c r="G18" s="20">
        <v>15981</v>
      </c>
      <c r="H18" s="20">
        <v>16534</v>
      </c>
      <c r="I18" s="20">
        <v>17384</v>
      </c>
      <c r="J18" s="20">
        <v>18449</v>
      </c>
      <c r="K18" s="20">
        <v>18977</v>
      </c>
      <c r="L18" s="20">
        <v>19682</v>
      </c>
    </row>
    <row r="19" spans="1:12" ht="12" customHeight="1">
      <c r="A19" s="1" t="s">
        <v>25</v>
      </c>
      <c r="C19" s="21" t="s">
        <v>2</v>
      </c>
      <c r="D19" s="20">
        <v>53543</v>
      </c>
      <c r="E19" s="21">
        <v>54816</v>
      </c>
      <c r="F19" s="20">
        <v>53891</v>
      </c>
      <c r="G19" s="20">
        <v>53400</v>
      </c>
      <c r="H19" s="20">
        <v>52911</v>
      </c>
      <c r="I19" s="20">
        <v>52184</v>
      </c>
      <c r="J19" s="20">
        <v>51525</v>
      </c>
      <c r="K19" s="20">
        <v>50463</v>
      </c>
      <c r="L19" s="20">
        <v>49762</v>
      </c>
    </row>
    <row r="20" spans="1:12" ht="12" customHeight="1">
      <c r="A20" s="1" t="s">
        <v>26</v>
      </c>
      <c r="B20" s="40" t="s">
        <v>19</v>
      </c>
      <c r="C20" s="32"/>
      <c r="D20" s="20">
        <v>37972</v>
      </c>
      <c r="E20" s="21">
        <v>37185</v>
      </c>
      <c r="F20" s="20">
        <v>36962</v>
      </c>
      <c r="G20" s="20">
        <v>36796</v>
      </c>
      <c r="H20" s="20">
        <v>36726</v>
      </c>
      <c r="I20" s="20">
        <v>36494</v>
      </c>
      <c r="J20" s="20">
        <v>35971</v>
      </c>
      <c r="K20" s="20">
        <v>35784</v>
      </c>
      <c r="L20" s="20">
        <v>35811</v>
      </c>
    </row>
    <row r="21" spans="1:12" ht="12" customHeight="1">
      <c r="A21" s="1" t="s">
        <v>27</v>
      </c>
      <c r="B21" s="41"/>
      <c r="C21" s="32" t="s">
        <v>2</v>
      </c>
      <c r="D21" s="20">
        <v>19327</v>
      </c>
      <c r="E21" s="21">
        <v>17291</v>
      </c>
      <c r="F21" s="20">
        <v>17246</v>
      </c>
      <c r="G21" s="20">
        <v>17046</v>
      </c>
      <c r="H21" s="20">
        <v>17049</v>
      </c>
      <c r="I21" s="20">
        <v>17175</v>
      </c>
      <c r="J21" s="20">
        <v>17218</v>
      </c>
      <c r="K21" s="20">
        <v>17083</v>
      </c>
      <c r="L21" s="20">
        <v>17010</v>
      </c>
    </row>
    <row r="22" spans="1:12" ht="12" customHeight="1">
      <c r="A22" s="1" t="s">
        <v>28</v>
      </c>
      <c r="B22" s="41"/>
      <c r="C22" s="31"/>
      <c r="D22" s="20">
        <v>18742</v>
      </c>
      <c r="E22" s="20">
        <v>17628</v>
      </c>
      <c r="F22" s="20">
        <v>17758</v>
      </c>
      <c r="G22" s="20">
        <v>17612</v>
      </c>
      <c r="H22" s="20">
        <v>17493</v>
      </c>
      <c r="I22" s="20">
        <v>17568</v>
      </c>
      <c r="J22" s="20">
        <v>17481</v>
      </c>
      <c r="K22" s="20">
        <v>17637</v>
      </c>
      <c r="L22" s="20">
        <v>17704</v>
      </c>
    </row>
    <row r="23" spans="3:12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" customHeight="1">
      <c r="A24" s="22" t="s">
        <v>10</v>
      </c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" customHeight="1">
      <c r="A25" s="1" t="s">
        <v>11</v>
      </c>
      <c r="C25" s="21" t="s">
        <v>2</v>
      </c>
      <c r="D25" s="20">
        <v>55154</v>
      </c>
      <c r="E25" s="21">
        <v>54649</v>
      </c>
      <c r="F25" s="20">
        <v>54066</v>
      </c>
      <c r="G25" s="20">
        <v>53192</v>
      </c>
      <c r="H25" s="20">
        <v>52869</v>
      </c>
      <c r="I25" s="20">
        <v>52770</v>
      </c>
      <c r="J25" s="20">
        <v>52457</v>
      </c>
      <c r="K25" s="20">
        <v>51846</v>
      </c>
      <c r="L25" s="20">
        <v>51467</v>
      </c>
    </row>
    <row r="26" spans="1:12" ht="12" customHeight="1">
      <c r="A26" s="1" t="s">
        <v>12</v>
      </c>
      <c r="C26" s="21" t="s">
        <v>2</v>
      </c>
      <c r="D26" s="20">
        <v>29812</v>
      </c>
      <c r="E26" s="21">
        <v>29678</v>
      </c>
      <c r="F26" s="20">
        <v>29300</v>
      </c>
      <c r="G26" s="20">
        <v>29149</v>
      </c>
      <c r="H26" s="20">
        <v>29216</v>
      </c>
      <c r="I26" s="20">
        <v>29387</v>
      </c>
      <c r="J26" s="20">
        <v>28767</v>
      </c>
      <c r="K26" s="20">
        <v>28542</v>
      </c>
      <c r="L26" s="20">
        <v>28401</v>
      </c>
    </row>
    <row r="27" spans="1:12" ht="12" customHeight="1">
      <c r="A27" s="1" t="s">
        <v>20</v>
      </c>
      <c r="C27" s="21" t="s">
        <v>2</v>
      </c>
      <c r="D27" s="20">
        <v>18705</v>
      </c>
      <c r="E27" s="21">
        <v>18763</v>
      </c>
      <c r="F27" s="20">
        <v>18764</v>
      </c>
      <c r="G27" s="20">
        <v>18849</v>
      </c>
      <c r="H27" s="20">
        <v>19099</v>
      </c>
      <c r="I27" s="20">
        <v>19800</v>
      </c>
      <c r="J27" s="20">
        <v>19712</v>
      </c>
      <c r="K27" s="20">
        <v>19777</v>
      </c>
      <c r="L27" s="20">
        <v>19926</v>
      </c>
    </row>
    <row r="28" spans="1:12" ht="12" customHeight="1">
      <c r="A28" s="1" t="s">
        <v>21</v>
      </c>
      <c r="C28" s="21" t="s">
        <v>2</v>
      </c>
      <c r="D28" s="20">
        <v>39667</v>
      </c>
      <c r="E28" s="21">
        <v>39448</v>
      </c>
      <c r="F28" s="20">
        <v>39569</v>
      </c>
      <c r="G28" s="20">
        <v>39644</v>
      </c>
      <c r="H28" s="20">
        <v>39530</v>
      </c>
      <c r="I28" s="20">
        <v>39705</v>
      </c>
      <c r="J28" s="20">
        <v>39707</v>
      </c>
      <c r="K28" s="20">
        <v>39778</v>
      </c>
      <c r="L28" s="20">
        <v>40175</v>
      </c>
    </row>
    <row r="29" spans="1:12" ht="3.75" customHeight="1">
      <c r="A29" s="9"/>
      <c r="B29" s="9"/>
      <c r="C29" s="12"/>
      <c r="D29" s="11"/>
      <c r="E29" s="12"/>
      <c r="F29" s="11"/>
      <c r="G29" s="11"/>
      <c r="H29" s="11"/>
      <c r="I29" s="11"/>
      <c r="J29" s="11"/>
      <c r="K29" s="11"/>
      <c r="L29" s="11"/>
    </row>
    <row r="30" ht="12" customHeight="1">
      <c r="A30" s="1" t="s">
        <v>16</v>
      </c>
    </row>
    <row r="32" spans="1:2" ht="12" customHeight="1">
      <c r="A32" s="30" t="s">
        <v>15</v>
      </c>
      <c r="B32" s="30"/>
    </row>
    <row r="33" spans="1:2" ht="12" customHeight="1">
      <c r="A33" s="19" t="s">
        <v>18</v>
      </c>
      <c r="B33" s="19"/>
    </row>
    <row r="34" spans="1:2" ht="12" customHeight="1">
      <c r="A34" s="30" t="s">
        <v>30</v>
      </c>
      <c r="B34" s="30"/>
    </row>
    <row r="35" ht="12" customHeight="1">
      <c r="A35" s="38" t="s">
        <v>29</v>
      </c>
    </row>
  </sheetData>
  <mergeCells count="1">
    <mergeCell ref="B20:B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1" sqref="A1"/>
    </sheetView>
  </sheetViews>
  <sheetFormatPr defaultColWidth="11.421875" defaultRowHeight="12" customHeight="1"/>
  <cols>
    <col min="1" max="1" width="20.28125" style="1" customWidth="1"/>
    <col min="2" max="2" width="2.8515625" style="1" customWidth="1"/>
    <col min="3" max="3" width="7.57421875" style="2" customWidth="1"/>
    <col min="4" max="7" width="8.8515625" style="2" customWidth="1"/>
    <col min="8" max="11" width="8.57421875" style="2" customWidth="1"/>
    <col min="12" max="12" width="8.57421875" style="1" customWidth="1"/>
    <col min="13" max="16384" width="11.421875" style="1" customWidth="1"/>
  </cols>
  <sheetData>
    <row r="1" spans="1:12" ht="12" customHeight="1">
      <c r="A1" s="5" t="s">
        <v>14</v>
      </c>
      <c r="B1" s="5"/>
      <c r="J1" s="6"/>
      <c r="K1" s="6"/>
      <c r="L1" s="6" t="s">
        <v>31</v>
      </c>
    </row>
    <row r="2" spans="1:12" ht="3.75" customHeight="1">
      <c r="A2" s="8"/>
      <c r="B2" s="5"/>
      <c r="L2" s="2"/>
    </row>
    <row r="3" spans="1:12" ht="3.75" customHeight="1">
      <c r="A3" s="5"/>
      <c r="B3" s="16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" customHeight="1">
      <c r="A4" s="3"/>
      <c r="B4" s="14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3.75" customHeight="1">
      <c r="B5" s="13"/>
      <c r="C5" s="9"/>
      <c r="D5" s="9"/>
      <c r="E5" s="9"/>
      <c r="F5" s="9"/>
      <c r="G5" s="9"/>
      <c r="H5" s="10"/>
      <c r="I5" s="10"/>
      <c r="J5" s="10"/>
      <c r="K5" s="10"/>
      <c r="L5" s="10"/>
    </row>
    <row r="6" spans="2:12" s="4" customFormat="1" ht="12" customHeight="1">
      <c r="B6" s="33"/>
      <c r="C6" s="36">
        <v>1990</v>
      </c>
      <c r="D6" s="28">
        <v>1995</v>
      </c>
      <c r="E6" s="28">
        <v>1996</v>
      </c>
      <c r="F6" s="28">
        <v>1997</v>
      </c>
      <c r="G6" s="28">
        <v>1998</v>
      </c>
      <c r="H6" s="26">
        <v>1999</v>
      </c>
      <c r="I6" s="26">
        <v>2000</v>
      </c>
      <c r="J6" s="26">
        <v>2001</v>
      </c>
      <c r="K6" s="26">
        <v>2002</v>
      </c>
      <c r="L6" s="26">
        <v>2003</v>
      </c>
    </row>
    <row r="7" spans="1:12" ht="3.75" customHeight="1">
      <c r="A7" s="9"/>
      <c r="B7" s="13"/>
      <c r="C7" s="37"/>
      <c r="D7" s="18"/>
      <c r="E7" s="18"/>
      <c r="F7" s="18"/>
      <c r="G7" s="18"/>
      <c r="H7" s="13"/>
      <c r="I7" s="13"/>
      <c r="J7" s="13"/>
      <c r="K7" s="13"/>
      <c r="L7" s="13"/>
    </row>
    <row r="8" spans="3:11" ht="3.75" customHeight="1">
      <c r="C8" s="1"/>
      <c r="D8" s="1"/>
      <c r="E8" s="1"/>
      <c r="F8" s="1"/>
      <c r="G8" s="1"/>
      <c r="H8" s="1"/>
      <c r="I8" s="1"/>
      <c r="J8" s="1"/>
      <c r="K8" s="1"/>
    </row>
    <row r="9" spans="1:12" ht="12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1" t="s">
        <v>3</v>
      </c>
      <c r="C10" s="20">
        <v>10534</v>
      </c>
      <c r="D10" s="20">
        <v>8290</v>
      </c>
      <c r="E10" s="20">
        <v>7904</v>
      </c>
      <c r="F10" s="20">
        <v>7603</v>
      </c>
      <c r="G10" s="20">
        <v>7556</v>
      </c>
      <c r="H10" s="20">
        <v>7597</v>
      </c>
      <c r="I10" s="20">
        <v>7175</v>
      </c>
      <c r="J10" s="20">
        <v>6959</v>
      </c>
      <c r="K10" s="20">
        <v>6700</v>
      </c>
      <c r="L10" s="20">
        <v>6614</v>
      </c>
    </row>
    <row r="11" spans="1:12" ht="12" customHeight="1">
      <c r="A11" s="1" t="s">
        <v>4</v>
      </c>
      <c r="C11" s="20">
        <v>26155</v>
      </c>
      <c r="D11" s="20">
        <v>22996</v>
      </c>
      <c r="E11" s="20">
        <v>22625</v>
      </c>
      <c r="F11" s="20">
        <v>22580</v>
      </c>
      <c r="G11" s="20">
        <v>21960</v>
      </c>
      <c r="H11" s="20">
        <v>21188</v>
      </c>
      <c r="I11" s="20">
        <v>20921</v>
      </c>
      <c r="J11" s="20">
        <v>20829</v>
      </c>
      <c r="K11" s="20">
        <v>20742</v>
      </c>
      <c r="L11" s="20">
        <v>20831</v>
      </c>
    </row>
    <row r="12" spans="1:12" ht="12" customHeight="1">
      <c r="A12" s="1" t="s">
        <v>5</v>
      </c>
      <c r="C12" s="20">
        <v>71707</v>
      </c>
      <c r="D12" s="20">
        <v>69315</v>
      </c>
      <c r="E12" s="20">
        <v>69286</v>
      </c>
      <c r="F12" s="20">
        <v>69035</v>
      </c>
      <c r="G12" s="20">
        <v>68584</v>
      </c>
      <c r="H12" s="20">
        <v>68054</v>
      </c>
      <c r="I12" s="20">
        <v>67520</v>
      </c>
      <c r="J12" s="20">
        <v>67288</v>
      </c>
      <c r="K12" s="20">
        <v>65748</v>
      </c>
      <c r="L12" s="20">
        <v>64798</v>
      </c>
    </row>
    <row r="13" spans="1:12" ht="12" customHeight="1">
      <c r="A13" s="1" t="s">
        <v>6</v>
      </c>
      <c r="C13" s="20">
        <v>71055</v>
      </c>
      <c r="D13" s="20">
        <v>72906</v>
      </c>
      <c r="E13" s="20">
        <v>72147</v>
      </c>
      <c r="F13" s="20">
        <v>70380</v>
      </c>
      <c r="G13" s="20">
        <v>70232</v>
      </c>
      <c r="H13" s="20">
        <v>69585</v>
      </c>
      <c r="I13" s="20">
        <v>69354</v>
      </c>
      <c r="J13" s="20">
        <v>68979</v>
      </c>
      <c r="K13" s="20">
        <v>69506</v>
      </c>
      <c r="L13" s="20">
        <v>70113</v>
      </c>
    </row>
    <row r="14" spans="1:12" ht="12" customHeight="1">
      <c r="A14" s="1" t="s">
        <v>7</v>
      </c>
      <c r="C14" s="20">
        <f>35546+16554</f>
        <v>52100</v>
      </c>
      <c r="D14" s="20">
        <f>35463+17771</f>
        <v>53234</v>
      </c>
      <c r="E14" s="20">
        <v>52593</v>
      </c>
      <c r="F14" s="20">
        <v>52823</v>
      </c>
      <c r="G14" s="20">
        <f>36703+16517</f>
        <v>53220</v>
      </c>
      <c r="H14" s="20">
        <f>37133+17339</f>
        <v>54472</v>
      </c>
      <c r="I14" s="20">
        <v>55534</v>
      </c>
      <c r="J14" s="20">
        <v>55094</v>
      </c>
      <c r="K14" s="20">
        <v>56084</v>
      </c>
      <c r="L14" s="20">
        <v>54580</v>
      </c>
    </row>
    <row r="15" spans="1:12" ht="12" customHeight="1">
      <c r="A15" s="1" t="s">
        <v>8</v>
      </c>
      <c r="C15" s="20">
        <f>14423+7411+9342+6631</f>
        <v>37807</v>
      </c>
      <c r="D15" s="20">
        <f>16816+20872</f>
        <v>37688</v>
      </c>
      <c r="E15" s="20">
        <v>37878</v>
      </c>
      <c r="F15" s="20">
        <v>38687</v>
      </c>
      <c r="G15" s="20">
        <f>17740+20139</f>
        <v>37879</v>
      </c>
      <c r="H15" s="20">
        <v>38642</v>
      </c>
      <c r="I15" s="20">
        <v>39218</v>
      </c>
      <c r="J15" s="20">
        <v>40976</v>
      </c>
      <c r="K15" s="20">
        <v>40223</v>
      </c>
      <c r="L15" s="20">
        <v>41790</v>
      </c>
    </row>
    <row r="16" spans="3:12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2" customHeight="1">
      <c r="A17" s="22" t="s">
        <v>9</v>
      </c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" customHeight="1">
      <c r="A18" s="1" t="s">
        <v>24</v>
      </c>
      <c r="C18" s="20">
        <f>1129+9361+32360+33759</f>
        <v>76609</v>
      </c>
      <c r="D18" s="20">
        <v>25651</v>
      </c>
      <c r="E18" s="20">
        <v>29232</v>
      </c>
      <c r="F18" s="20">
        <v>29778</v>
      </c>
      <c r="G18" s="20">
        <v>29910</v>
      </c>
      <c r="H18" s="20">
        <v>31144</v>
      </c>
      <c r="I18" s="20">
        <v>32808</v>
      </c>
      <c r="J18" s="20">
        <v>35158</v>
      </c>
      <c r="K18" s="20">
        <v>36251</v>
      </c>
      <c r="L18" s="20">
        <v>37602</v>
      </c>
    </row>
    <row r="19" spans="1:12" ht="12" customHeight="1">
      <c r="A19" s="1" t="s">
        <v>25</v>
      </c>
      <c r="C19" s="20">
        <f>29043+26944+25348+21881+15468</f>
        <v>118684</v>
      </c>
      <c r="D19" s="20">
        <v>101491</v>
      </c>
      <c r="E19" s="20">
        <v>103850</v>
      </c>
      <c r="F19" s="20">
        <v>102419</v>
      </c>
      <c r="G19" s="20">
        <v>101659</v>
      </c>
      <c r="H19" s="20">
        <v>100518</v>
      </c>
      <c r="I19" s="20">
        <v>99046</v>
      </c>
      <c r="J19" s="20">
        <v>97942</v>
      </c>
      <c r="K19" s="20">
        <v>96245</v>
      </c>
      <c r="L19" s="20">
        <v>94801</v>
      </c>
    </row>
    <row r="20" spans="1:12" ht="12" customHeight="1">
      <c r="A20" s="1" t="s">
        <v>26</v>
      </c>
      <c r="B20" s="40" t="s">
        <v>19</v>
      </c>
      <c r="C20" s="31"/>
      <c r="D20" s="20">
        <v>70334</v>
      </c>
      <c r="E20" s="20">
        <v>68727</v>
      </c>
      <c r="F20" s="20">
        <v>68225</v>
      </c>
      <c r="G20" s="20">
        <v>67898</v>
      </c>
      <c r="H20" s="20">
        <v>67868</v>
      </c>
      <c r="I20" s="20">
        <v>67538</v>
      </c>
      <c r="J20" s="20">
        <v>66877</v>
      </c>
      <c r="K20" s="20">
        <v>66566</v>
      </c>
      <c r="L20" s="20">
        <v>66408</v>
      </c>
    </row>
    <row r="21" spans="1:12" ht="12" customHeight="1">
      <c r="A21" s="1" t="s">
        <v>27</v>
      </c>
      <c r="B21" s="41"/>
      <c r="C21" s="31">
        <v>74064</v>
      </c>
      <c r="D21" s="20">
        <v>34839</v>
      </c>
      <c r="E21" s="20">
        <v>30912</v>
      </c>
      <c r="F21" s="20">
        <v>30829</v>
      </c>
      <c r="G21" s="20">
        <v>30358</v>
      </c>
      <c r="H21" s="20">
        <v>30474</v>
      </c>
      <c r="I21" s="20">
        <v>30713</v>
      </c>
      <c r="J21" s="20">
        <v>30740</v>
      </c>
      <c r="K21" s="20">
        <v>30318</v>
      </c>
      <c r="L21" s="20">
        <v>30072</v>
      </c>
    </row>
    <row r="22" spans="1:12" ht="12" customHeight="1">
      <c r="A22" s="1" t="s">
        <v>28</v>
      </c>
      <c r="B22" s="41"/>
      <c r="C22" s="31"/>
      <c r="D22" s="20">
        <v>32115</v>
      </c>
      <c r="E22" s="20">
        <v>29712</v>
      </c>
      <c r="F22" s="20">
        <v>29856</v>
      </c>
      <c r="G22" s="20">
        <v>29607</v>
      </c>
      <c r="H22" s="20">
        <v>29536</v>
      </c>
      <c r="I22" s="20">
        <v>29615</v>
      </c>
      <c r="J22" s="20">
        <v>29407</v>
      </c>
      <c r="K22" s="20">
        <v>29623</v>
      </c>
      <c r="L22" s="20">
        <v>29844</v>
      </c>
    </row>
    <row r="23" spans="3:12" ht="12" customHeight="1">
      <c r="C23" s="20"/>
      <c r="D23" s="20"/>
      <c r="E23" s="20"/>
      <c r="F23" s="20"/>
      <c r="G23" s="20"/>
      <c r="H23" s="20"/>
      <c r="I23" s="20" t="s">
        <v>22</v>
      </c>
      <c r="J23" s="20" t="s">
        <v>22</v>
      </c>
      <c r="K23" s="20" t="s">
        <v>22</v>
      </c>
      <c r="L23" s="20"/>
    </row>
    <row r="24" spans="1:12" ht="12" customHeight="1">
      <c r="A24" s="22" t="s">
        <v>10</v>
      </c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" customHeight="1">
      <c r="A25" s="1" t="s">
        <v>11</v>
      </c>
      <c r="C25" s="20">
        <v>108762</v>
      </c>
      <c r="D25" s="20">
        <v>107144</v>
      </c>
      <c r="E25" s="20">
        <v>106164</v>
      </c>
      <c r="F25" s="20">
        <v>105279</v>
      </c>
      <c r="G25" s="20">
        <v>103772</v>
      </c>
      <c r="H25" s="20">
        <v>103221</v>
      </c>
      <c r="I25" s="20">
        <v>103431</v>
      </c>
      <c r="J25" s="20">
        <v>103134</v>
      </c>
      <c r="K25" s="20">
        <v>102176</v>
      </c>
      <c r="L25" s="20">
        <v>101448</v>
      </c>
    </row>
    <row r="26" spans="1:12" ht="12" customHeight="1">
      <c r="A26" s="1" t="s">
        <v>12</v>
      </c>
      <c r="C26" s="20">
        <v>56265</v>
      </c>
      <c r="D26" s="20">
        <v>55007</v>
      </c>
      <c r="E26" s="20">
        <v>54576</v>
      </c>
      <c r="F26" s="20">
        <v>53907</v>
      </c>
      <c r="G26" s="20">
        <v>53573</v>
      </c>
      <c r="H26" s="20">
        <v>53872</v>
      </c>
      <c r="I26" s="20">
        <v>54022</v>
      </c>
      <c r="J26" s="20">
        <v>52951</v>
      </c>
      <c r="K26" s="20">
        <v>52609</v>
      </c>
      <c r="L26" s="20">
        <v>52291</v>
      </c>
    </row>
    <row r="27" spans="1:12" ht="12" customHeight="1">
      <c r="A27" s="1" t="s">
        <v>20</v>
      </c>
      <c r="C27" s="20">
        <v>32709</v>
      </c>
      <c r="D27" s="20">
        <v>31113</v>
      </c>
      <c r="E27" s="20">
        <v>30892</v>
      </c>
      <c r="F27" s="20">
        <v>30833</v>
      </c>
      <c r="G27" s="20">
        <v>30874</v>
      </c>
      <c r="H27" s="20">
        <v>31373</v>
      </c>
      <c r="I27" s="20">
        <v>32411</v>
      </c>
      <c r="J27" s="20">
        <v>32444</v>
      </c>
      <c r="K27" s="20">
        <v>32641</v>
      </c>
      <c r="L27" s="20">
        <v>32812</v>
      </c>
    </row>
    <row r="28" spans="1:12" ht="12" customHeight="1">
      <c r="A28" s="1" t="s">
        <v>21</v>
      </c>
      <c r="C28" s="20">
        <f>269358-C25-C26-C27</f>
        <v>71622</v>
      </c>
      <c r="D28" s="20">
        <v>71165</v>
      </c>
      <c r="E28" s="20">
        <v>70800</v>
      </c>
      <c r="F28" s="20">
        <v>71089</v>
      </c>
      <c r="G28" s="20">
        <v>71214</v>
      </c>
      <c r="H28" s="20">
        <v>71073</v>
      </c>
      <c r="I28" s="20">
        <v>71399</v>
      </c>
      <c r="J28" s="20">
        <v>71593</v>
      </c>
      <c r="K28" s="20">
        <v>71577</v>
      </c>
      <c r="L28" s="20">
        <v>72175</v>
      </c>
    </row>
    <row r="29" spans="1:12" ht="3.75" customHeight="1">
      <c r="A29" s="9"/>
      <c r="B29" s="9"/>
      <c r="C29" s="11"/>
      <c r="D29" s="11"/>
      <c r="E29" s="11"/>
      <c r="F29" s="11"/>
      <c r="G29" s="11"/>
      <c r="H29" s="11"/>
      <c r="I29" s="11" t="s">
        <v>22</v>
      </c>
      <c r="J29" s="11" t="s">
        <v>22</v>
      </c>
      <c r="K29" s="11"/>
      <c r="L29" s="11" t="s">
        <v>22</v>
      </c>
    </row>
    <row r="30" spans="1:10" ht="12" customHeight="1">
      <c r="A30" s="1" t="s">
        <v>16</v>
      </c>
      <c r="J30" s="2" t="s">
        <v>22</v>
      </c>
    </row>
    <row r="31" ht="12" customHeight="1">
      <c r="J31" s="2" t="s">
        <v>23</v>
      </c>
    </row>
    <row r="32" spans="1:2" ht="12" customHeight="1">
      <c r="A32" s="30" t="s">
        <v>15</v>
      </c>
      <c r="B32" s="30"/>
    </row>
    <row r="33" spans="1:2" ht="12" customHeight="1">
      <c r="A33" s="19" t="s">
        <v>18</v>
      </c>
      <c r="B33" s="19"/>
    </row>
    <row r="34" spans="1:2" ht="12" customHeight="1">
      <c r="A34" s="30" t="s">
        <v>30</v>
      </c>
      <c r="B34" s="30"/>
    </row>
    <row r="35" ht="12" customHeight="1">
      <c r="A35" s="38" t="s">
        <v>29</v>
      </c>
    </row>
  </sheetData>
  <mergeCells count="1">
    <mergeCell ref="B20:B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srv-bfs-beer8/OST/UST</dc:creator>
  <cp:keywords/>
  <dc:description/>
  <cp:lastModifiedBy>Pierre-Alain Baeriswyl</cp:lastModifiedBy>
  <cp:lastPrinted>2003-09-15T07:49:31Z</cp:lastPrinted>
  <dcterms:created xsi:type="dcterms:W3CDTF">2000-06-30T06:30:59Z</dcterms:created>
  <dcterms:modified xsi:type="dcterms:W3CDTF">2007-11-30T16:53:11Z</dcterms:modified>
  <cp:category/>
  <cp:version/>
  <cp:contentType/>
  <cp:contentStatus/>
</cp:coreProperties>
</file>