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SKS\DIAM\30_Input\WSA\GNP 2019-0425\Tableaux\"/>
    </mc:Choice>
  </mc:AlternateContent>
  <bookViews>
    <workbookView xWindow="-15" yWindow="-15" windowWidth="25260" windowHeight="6165" tabRatio="915"/>
  </bookViews>
  <sheets>
    <sheet name="Index" sheetId="54798" r:id="rId1"/>
    <sheet name="G8" sheetId="54800" r:id="rId2"/>
    <sheet name="G220" sheetId="54802" r:id="rId3"/>
    <sheet name="T221" sheetId="54804" r:id="rId4"/>
    <sheet name="T3" sheetId="54806" r:id="rId5"/>
    <sheet name="G201" sheetId="54807" r:id="rId6"/>
    <sheet name="T206" sheetId="54808" r:id="rId7"/>
    <sheet name="T207" sheetId="54809" r:id="rId8"/>
    <sheet name="T252" sheetId="54811" r:id="rId9"/>
    <sheet name="G253" sheetId="54813" r:id="rId10"/>
    <sheet name="T6" sheetId="54815" r:id="rId11"/>
    <sheet name="T7" sheetId="54816" r:id="rId12"/>
    <sheet name="G257" sheetId="54842" r:id="rId13"/>
    <sheet name="G258" sheetId="54843" r:id="rId14"/>
    <sheet name="T204" sheetId="54846" r:id="rId15"/>
    <sheet name="G254" sheetId="54819" r:id="rId16"/>
    <sheet name="T254" sheetId="54820" r:id="rId17"/>
    <sheet name="T9" sheetId="54821" r:id="rId18"/>
    <sheet name="T11" sheetId="54823" r:id="rId19"/>
    <sheet name="T21" sheetId="54847" r:id="rId20"/>
    <sheet name="T12" sheetId="54835" r:id="rId21"/>
    <sheet name="G255" sheetId="54840" r:id="rId22"/>
    <sheet name="G259" sheetId="54844" r:id="rId23"/>
    <sheet name="T13" sheetId="54825" r:id="rId24"/>
    <sheet name="T14" sheetId="54836" r:id="rId25"/>
    <sheet name="T15" sheetId="54837" r:id="rId26"/>
    <sheet name="G2" sheetId="54828" r:id="rId27"/>
    <sheet name="T2" sheetId="54827" r:id="rId28"/>
    <sheet name="T16" sheetId="54829" r:id="rId29"/>
    <sheet name="T17" sheetId="54830" r:id="rId30"/>
    <sheet name="T238" sheetId="54832" r:id="rId31"/>
    <sheet name="T19" sheetId="5483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0" hidden="1">{"'tabcourt_207'!$A$2:$H$9"}</definedName>
    <definedName name="br_sexe" localSheetId="14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20" hidden="1">{"'tabcourt_207'!$A$2:$H$9"}</definedName>
    <definedName name="HTML_Control" localSheetId="23" hidden="1">{"'tabkurz_2'!$A$2:$F$24"}</definedName>
    <definedName name="HTML_Control" localSheetId="24" hidden="1">{"'tabcourt_207'!$A$2:$H$9"}</definedName>
    <definedName name="HTML_Control" localSheetId="14" hidden="1">{"'tablong5'!$A$2:$O$38"}</definedName>
    <definedName name="HTML_Control" localSheetId="3" hidden="1">{"'tabcourt_207'!$A$2:$H$9"}</definedName>
    <definedName name="HTML_Control" localSheetId="4" hidden="1">{"'tabcourt_207'!$A$2:$H$9"}</definedName>
    <definedName name="HTML_Control" localSheetId="11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3" hidden="1">"tabkurz_2"</definedName>
    <definedName name="HTML_Header" localSheetId="14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3" hidden="1">"T:\PROGRAMME SCIENCE\E_EP_SCIENCE ET TECHNOLOGIE\A_EP-INDICATEURS\Tableaux\Tableaux htm\ind 20201\ind20201_2_dtabk.htm"</definedName>
    <definedName name="HTML_PathFile" localSheetId="14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3" hidden="1">"20201 Tabellen"</definedName>
    <definedName name="HTML_Title" localSheetId="14" hidden="1">"20202 Tableaux"</definedName>
    <definedName name="HTML_Title" hidden="1">"20201 Tableaux"</definedName>
    <definedName name="_xlnm.Print_Titles" localSheetId="15">'G254'!$1:$1</definedName>
    <definedName name="_xlnm.Print_Titles" localSheetId="18">'T11'!$B:$B,'T11'!$1:$1</definedName>
    <definedName name="_xlnm.Print_Titles" localSheetId="29">'T17'!$B:$B</definedName>
    <definedName name="_xlnm.Print_Titles" localSheetId="31">'T19'!$B:$B</definedName>
    <definedName name="_xlnm.Print_Titles" localSheetId="16">'T254'!$B:$B,'T254'!$3:$5</definedName>
    <definedName name="_xlnm.Print_Titles" localSheetId="17">'T9'!$B:$B,'T9'!$1:$1</definedName>
    <definedName name="T15_tabcourt_3" localSheetId="0" hidden="1">{"'tabcourt_207'!$A$2:$H$9"}</definedName>
    <definedName name="T15_tabcourt_3" localSheetId="14" hidden="1">{"'tabcourt_207'!$A$2:$H$9"}</definedName>
    <definedName name="T15_tabcourt_3" hidden="1">{"'tabcourt_207'!$A$2:$H$9"}</definedName>
    <definedName name="tabcourt_2182" localSheetId="14" hidden="1">{"'tabcourt_5'!$A$2:$C$10"}</definedName>
    <definedName name="tabcourt_2182" hidden="1">{"'tabcourt_5'!$A$2:$C$10"}</definedName>
    <definedName name="tabcourt2172" localSheetId="14" hidden="1">{"'tabcourt_5'!$A$2:$C$10"}</definedName>
    <definedName name="tabcourt2172" hidden="1">{"'tabcourt_5'!$A$2:$C$10"}</definedName>
    <definedName name="tabcourt218" localSheetId="14" hidden="1">{"'tabcourt_5'!$A$2:$C$10"}</definedName>
    <definedName name="tabcourt218" hidden="1">{"'tabcourt_5'!$A$2:$C$10"}</definedName>
    <definedName name="TABLE1" localSheetId="26">#REF!</definedName>
    <definedName name="TABLE1" localSheetId="5">#REF!</definedName>
    <definedName name="TABLE1" localSheetId="2">#REF!</definedName>
    <definedName name="TABLE1" localSheetId="9">#REF!</definedName>
    <definedName name="TABLE1" localSheetId="15">#REF!</definedName>
    <definedName name="TABLE1" localSheetId="12">#REF!</definedName>
    <definedName name="TABLE1" localSheetId="13">#REF!</definedName>
    <definedName name="TABLE1" localSheetId="22">#REF!</definedName>
    <definedName name="TABLE1" localSheetId="1">#REF!</definedName>
    <definedName name="TABLE1" localSheetId="0">#REF!</definedName>
    <definedName name="TABLE1" localSheetId="18">#REF!</definedName>
    <definedName name="TABLE1" localSheetId="20">#REF!</definedName>
    <definedName name="TABLE1" localSheetId="23">#REF!</definedName>
    <definedName name="TABLE1" localSheetId="24">#REF!</definedName>
    <definedName name="TABLE1" localSheetId="28">#REF!</definedName>
    <definedName name="TABLE1" localSheetId="29">#REF!</definedName>
    <definedName name="TABLE1" localSheetId="31">#REF!</definedName>
    <definedName name="TABLE1" localSheetId="27">#REF!</definedName>
    <definedName name="TABLE1" localSheetId="6">#REF!</definedName>
    <definedName name="TABLE1" localSheetId="7">#REF!</definedName>
    <definedName name="TABLE1" localSheetId="3">#REF!</definedName>
    <definedName name="TABLE1" localSheetId="30">#REF!</definedName>
    <definedName name="TABLE1" localSheetId="8">#REF!</definedName>
    <definedName name="TABLE1" localSheetId="16">#REF!</definedName>
    <definedName name="TABLE1" localSheetId="4">#REF!</definedName>
    <definedName name="TABLE1" localSheetId="10">#REF!</definedName>
    <definedName name="TABLE1" localSheetId="11">#REF!</definedName>
    <definedName name="TABLE1" localSheetId="17">#REF!</definedName>
    <definedName name="TABLE1">#REF!</definedName>
    <definedName name="TABLE10" localSheetId="26">[1]TCHE!#REF!</definedName>
    <definedName name="TABLE10" localSheetId="5">[1]TCHE!#REF!</definedName>
    <definedName name="TABLE10" localSheetId="2">[1]TCHE!#REF!</definedName>
    <definedName name="TABLE10" localSheetId="9">[1]TCHE!#REF!</definedName>
    <definedName name="TABLE10" localSheetId="15">[1]TCHE!#REF!</definedName>
    <definedName name="TABLE10" localSheetId="12">[1]TCHE!#REF!</definedName>
    <definedName name="TABLE10" localSheetId="13">[1]TCHE!#REF!</definedName>
    <definedName name="TABLE10" localSheetId="22">[1]TCHE!#REF!</definedName>
    <definedName name="TABLE10" localSheetId="1">[1]TCHE!#REF!</definedName>
    <definedName name="TABLE10" localSheetId="0">[1]TCHE!#REF!</definedName>
    <definedName name="TABLE10" localSheetId="18">[1]TCHE!#REF!</definedName>
    <definedName name="TABLE10" localSheetId="20">[1]TCHE!#REF!</definedName>
    <definedName name="TABLE10" localSheetId="23">[1]TCHE!#REF!</definedName>
    <definedName name="TABLE10" localSheetId="24">[1]TCHE!#REF!</definedName>
    <definedName name="TABLE10" localSheetId="28">[1]TCHE!#REF!</definedName>
    <definedName name="TABLE10" localSheetId="29">[1]TCHE!#REF!</definedName>
    <definedName name="TABLE10" localSheetId="31">[1]TCHE!#REF!</definedName>
    <definedName name="TABLE10" localSheetId="27">[1]TCHE!#REF!</definedName>
    <definedName name="TABLE10" localSheetId="6">[1]TCHE!#REF!</definedName>
    <definedName name="TABLE10" localSheetId="7">[1]TCHE!#REF!</definedName>
    <definedName name="TABLE10" localSheetId="3">[1]TCHE!#REF!</definedName>
    <definedName name="TABLE10" localSheetId="30">[1]TCHE!#REF!</definedName>
    <definedName name="TABLE10" localSheetId="8">[1]TCHE!#REF!</definedName>
    <definedName name="TABLE10" localSheetId="16">[1]TCHE!#REF!</definedName>
    <definedName name="TABLE10" localSheetId="4">[1]TCHE!#REF!</definedName>
    <definedName name="TABLE10" localSheetId="10">[1]TCHE!#REF!</definedName>
    <definedName name="TABLE10" localSheetId="11">[1]TCHE!#REF!</definedName>
    <definedName name="TABLE10" localSheetId="17">[1]TCHE!#REF!</definedName>
    <definedName name="TABLE10">[1]TCHE!#REF!</definedName>
    <definedName name="TABLE11" localSheetId="26">[1]TCHE!#REF!</definedName>
    <definedName name="TABLE11" localSheetId="5">[1]TCHE!#REF!</definedName>
    <definedName name="TABLE11" localSheetId="2">[1]TCHE!#REF!</definedName>
    <definedName name="TABLE11" localSheetId="9">[1]TCHE!#REF!</definedName>
    <definedName name="TABLE11" localSheetId="15">[1]TCHE!#REF!</definedName>
    <definedName name="TABLE11" localSheetId="12">[1]TCHE!#REF!</definedName>
    <definedName name="TABLE11" localSheetId="13">[1]TCHE!#REF!</definedName>
    <definedName name="TABLE11" localSheetId="22">[1]TCHE!#REF!</definedName>
    <definedName name="TABLE11" localSheetId="1">[1]TCHE!#REF!</definedName>
    <definedName name="TABLE11" localSheetId="0">[1]TCHE!#REF!</definedName>
    <definedName name="TABLE11" localSheetId="18">[1]TCHE!#REF!</definedName>
    <definedName name="TABLE11" localSheetId="20">[1]TCHE!#REF!</definedName>
    <definedName name="TABLE11" localSheetId="23">[1]TCHE!#REF!</definedName>
    <definedName name="TABLE11" localSheetId="24">[1]TCHE!#REF!</definedName>
    <definedName name="TABLE11" localSheetId="28">[1]TCHE!#REF!</definedName>
    <definedName name="TABLE11" localSheetId="29">[1]TCHE!#REF!</definedName>
    <definedName name="TABLE11" localSheetId="31">[1]TCHE!#REF!</definedName>
    <definedName name="TABLE11" localSheetId="27">[1]TCHE!#REF!</definedName>
    <definedName name="TABLE11" localSheetId="6">[1]TCHE!#REF!</definedName>
    <definedName name="TABLE11" localSheetId="7">[1]TCHE!#REF!</definedName>
    <definedName name="TABLE11" localSheetId="3">[1]TCHE!#REF!</definedName>
    <definedName name="TABLE11" localSheetId="30">[1]TCHE!#REF!</definedName>
    <definedName name="TABLE11" localSheetId="8">[1]TCHE!#REF!</definedName>
    <definedName name="TABLE11" localSheetId="16">[1]TCHE!#REF!</definedName>
    <definedName name="TABLE11" localSheetId="4">[1]TCHE!#REF!</definedName>
    <definedName name="TABLE11" localSheetId="10">[1]TCHE!#REF!</definedName>
    <definedName name="TABLE11" localSheetId="11">[1]TCHE!#REF!</definedName>
    <definedName name="TABLE11" localSheetId="17">[1]TCHE!#REF!</definedName>
    <definedName name="TABLE11">[1]TCHE!#REF!</definedName>
    <definedName name="TABLE2" localSheetId="26">#REF!</definedName>
    <definedName name="TABLE2" localSheetId="5">#REF!</definedName>
    <definedName name="TABLE2" localSheetId="2">#REF!</definedName>
    <definedName name="TABLE2" localSheetId="9">#REF!</definedName>
    <definedName name="TABLE2" localSheetId="15">#REF!</definedName>
    <definedName name="TABLE2" localSheetId="12">#REF!</definedName>
    <definedName name="TABLE2" localSheetId="13">#REF!</definedName>
    <definedName name="TABLE2" localSheetId="22">#REF!</definedName>
    <definedName name="TABLE2" localSheetId="1">#REF!</definedName>
    <definedName name="TABLE2" localSheetId="0">#REF!</definedName>
    <definedName name="TABLE2" localSheetId="18">#REF!</definedName>
    <definedName name="TABLE2" localSheetId="20">#REF!</definedName>
    <definedName name="TABLE2" localSheetId="23">#REF!</definedName>
    <definedName name="TABLE2" localSheetId="24">#REF!</definedName>
    <definedName name="TABLE2" localSheetId="28">#REF!</definedName>
    <definedName name="TABLE2" localSheetId="29">#REF!</definedName>
    <definedName name="TABLE2" localSheetId="31">#REF!</definedName>
    <definedName name="TABLE2" localSheetId="27">#REF!</definedName>
    <definedName name="TABLE2" localSheetId="6">#REF!</definedName>
    <definedName name="TABLE2" localSheetId="7">#REF!</definedName>
    <definedName name="TABLE2" localSheetId="3">#REF!</definedName>
    <definedName name="TABLE2" localSheetId="30">#REF!</definedName>
    <definedName name="TABLE2" localSheetId="8">#REF!</definedName>
    <definedName name="TABLE2" localSheetId="16">#REF!</definedName>
    <definedName name="TABLE2" localSheetId="4">#REF!</definedName>
    <definedName name="TABLE2" localSheetId="10">#REF!</definedName>
    <definedName name="TABLE2" localSheetId="11">#REF!</definedName>
    <definedName name="TABLE2" localSheetId="17">#REF!</definedName>
    <definedName name="TABLE2">#REF!</definedName>
    <definedName name="TABLE3" localSheetId="26">#REF!</definedName>
    <definedName name="TABLE3" localSheetId="5">#REF!</definedName>
    <definedName name="TABLE3" localSheetId="2">#REF!</definedName>
    <definedName name="TABLE3" localSheetId="9">#REF!</definedName>
    <definedName name="TABLE3" localSheetId="15">#REF!</definedName>
    <definedName name="TABLE3" localSheetId="12">#REF!</definedName>
    <definedName name="TABLE3" localSheetId="13">#REF!</definedName>
    <definedName name="TABLE3" localSheetId="22">#REF!</definedName>
    <definedName name="TABLE3" localSheetId="1">#REF!</definedName>
    <definedName name="TABLE3" localSheetId="0">#REF!</definedName>
    <definedName name="TABLE3" localSheetId="18">#REF!</definedName>
    <definedName name="TABLE3" localSheetId="20">#REF!</definedName>
    <definedName name="TABLE3" localSheetId="23">#REF!</definedName>
    <definedName name="TABLE3" localSheetId="24">#REF!</definedName>
    <definedName name="TABLE3" localSheetId="28">#REF!</definedName>
    <definedName name="TABLE3" localSheetId="29">#REF!</definedName>
    <definedName name="TABLE3" localSheetId="31">#REF!</definedName>
    <definedName name="TABLE3" localSheetId="27">#REF!</definedName>
    <definedName name="TABLE3" localSheetId="6">#REF!</definedName>
    <definedName name="TABLE3" localSheetId="7">#REF!</definedName>
    <definedName name="TABLE3" localSheetId="3">#REF!</definedName>
    <definedName name="TABLE3" localSheetId="30">#REF!</definedName>
    <definedName name="TABLE3" localSheetId="8">#REF!</definedName>
    <definedName name="TABLE3" localSheetId="16">#REF!</definedName>
    <definedName name="TABLE3" localSheetId="4">#REF!</definedName>
    <definedName name="TABLE3" localSheetId="10">#REF!</definedName>
    <definedName name="TABLE3" localSheetId="11">#REF!</definedName>
    <definedName name="TABLE3" localSheetId="17">#REF!</definedName>
    <definedName name="TABLE3">#REF!</definedName>
    <definedName name="TABLE4" localSheetId="26">#REF!</definedName>
    <definedName name="TABLE4" localSheetId="5">#REF!</definedName>
    <definedName name="TABLE4" localSheetId="2">#REF!</definedName>
    <definedName name="TABLE4" localSheetId="9">#REF!</definedName>
    <definedName name="TABLE4" localSheetId="15">#REF!</definedName>
    <definedName name="TABLE4" localSheetId="12">#REF!</definedName>
    <definedName name="TABLE4" localSheetId="13">#REF!</definedName>
    <definedName name="TABLE4" localSheetId="22">#REF!</definedName>
    <definedName name="TABLE4" localSheetId="1">#REF!</definedName>
    <definedName name="TABLE4" localSheetId="0">#REF!</definedName>
    <definedName name="TABLE4" localSheetId="18">#REF!</definedName>
    <definedName name="TABLE4" localSheetId="20">#REF!</definedName>
    <definedName name="TABLE4" localSheetId="23">#REF!</definedName>
    <definedName name="TABLE4" localSheetId="24">#REF!</definedName>
    <definedName name="TABLE4" localSheetId="28">#REF!</definedName>
    <definedName name="TABLE4" localSheetId="29">#REF!</definedName>
    <definedName name="TABLE4" localSheetId="31">#REF!</definedName>
    <definedName name="TABLE4" localSheetId="27">#REF!</definedName>
    <definedName name="TABLE4" localSheetId="6">#REF!</definedName>
    <definedName name="TABLE4" localSheetId="7">#REF!</definedName>
    <definedName name="TABLE4" localSheetId="3">#REF!</definedName>
    <definedName name="TABLE4" localSheetId="30">#REF!</definedName>
    <definedName name="TABLE4" localSheetId="8">#REF!</definedName>
    <definedName name="TABLE4" localSheetId="16">#REF!</definedName>
    <definedName name="TABLE4" localSheetId="4">#REF!</definedName>
    <definedName name="TABLE4" localSheetId="10">#REF!</definedName>
    <definedName name="TABLE4" localSheetId="11">#REF!</definedName>
    <definedName name="TABLE4" localSheetId="17">#REF!</definedName>
    <definedName name="TABLE4">#REF!</definedName>
    <definedName name="TABLE5" localSheetId="26">#REF!</definedName>
    <definedName name="TABLE5" localSheetId="5">#REF!</definedName>
    <definedName name="TABLE5" localSheetId="2">#REF!</definedName>
    <definedName name="TABLE5" localSheetId="9">#REF!</definedName>
    <definedName name="TABLE5" localSheetId="15">#REF!</definedName>
    <definedName name="TABLE5" localSheetId="12">#REF!</definedName>
    <definedName name="TABLE5" localSheetId="13">#REF!</definedName>
    <definedName name="TABLE5" localSheetId="22">#REF!</definedName>
    <definedName name="TABLE5" localSheetId="1">#REF!</definedName>
    <definedName name="TABLE5" localSheetId="0">#REF!</definedName>
    <definedName name="TABLE5" localSheetId="18">#REF!</definedName>
    <definedName name="TABLE5" localSheetId="20">#REF!</definedName>
    <definedName name="TABLE5" localSheetId="23">#REF!</definedName>
    <definedName name="TABLE5" localSheetId="24">#REF!</definedName>
    <definedName name="TABLE5" localSheetId="28">#REF!</definedName>
    <definedName name="TABLE5" localSheetId="29">#REF!</definedName>
    <definedName name="TABLE5" localSheetId="31">#REF!</definedName>
    <definedName name="TABLE5" localSheetId="27">#REF!</definedName>
    <definedName name="TABLE5" localSheetId="6">#REF!</definedName>
    <definedName name="TABLE5" localSheetId="7">#REF!</definedName>
    <definedName name="TABLE5" localSheetId="3">#REF!</definedName>
    <definedName name="TABLE5" localSheetId="30">#REF!</definedName>
    <definedName name="TABLE5" localSheetId="8">#REF!</definedName>
    <definedName name="TABLE5" localSheetId="16">#REF!</definedName>
    <definedName name="TABLE5" localSheetId="4">#REF!</definedName>
    <definedName name="TABLE5" localSheetId="10">#REF!</definedName>
    <definedName name="TABLE5" localSheetId="11">#REF!</definedName>
    <definedName name="TABLE5" localSheetId="17">#REF!</definedName>
    <definedName name="TABLE5">#REF!</definedName>
    <definedName name="TABLE6">#REF!</definedName>
    <definedName name="TABLE6_1" localSheetId="26">[1]TCHE!#REF!</definedName>
    <definedName name="TABLE6_1" localSheetId="5">[1]TCHE!#REF!</definedName>
    <definedName name="TABLE6_1" localSheetId="2">[1]TCHE!#REF!</definedName>
    <definedName name="TABLE6_1" localSheetId="9">[1]TCHE!#REF!</definedName>
    <definedName name="TABLE6_1" localSheetId="15">[1]TCHE!#REF!</definedName>
    <definedName name="TABLE6_1" localSheetId="12">[1]TCHE!#REF!</definedName>
    <definedName name="TABLE6_1" localSheetId="13">[1]TCHE!#REF!</definedName>
    <definedName name="TABLE6_1" localSheetId="22">[1]TCHE!#REF!</definedName>
    <definedName name="TABLE6_1" localSheetId="1">[1]TCHE!#REF!</definedName>
    <definedName name="TABLE6_1" localSheetId="0">[1]TCHE!#REF!</definedName>
    <definedName name="TABLE6_1" localSheetId="18">[1]TCHE!#REF!</definedName>
    <definedName name="TABLE6_1" localSheetId="20">[1]TCHE!#REF!</definedName>
    <definedName name="TABLE6_1" localSheetId="23">[1]TCHE!#REF!</definedName>
    <definedName name="TABLE6_1" localSheetId="24">[1]TCHE!#REF!</definedName>
    <definedName name="TABLE6_1" localSheetId="28">[1]TCHE!#REF!</definedName>
    <definedName name="TABLE6_1" localSheetId="29">[1]TCHE!#REF!</definedName>
    <definedName name="TABLE6_1" localSheetId="31">[1]TCHE!#REF!</definedName>
    <definedName name="TABLE6_1" localSheetId="27">[1]TCHE!#REF!</definedName>
    <definedName name="TABLE6_1" localSheetId="6">[1]TCHE!#REF!</definedName>
    <definedName name="TABLE6_1" localSheetId="7">[1]TCHE!#REF!</definedName>
    <definedName name="TABLE6_1" localSheetId="3">[1]TCHE!#REF!</definedName>
    <definedName name="TABLE6_1" localSheetId="30">[1]TCHE!#REF!</definedName>
    <definedName name="TABLE6_1" localSheetId="8">[1]TCHE!#REF!</definedName>
    <definedName name="TABLE6_1" localSheetId="16">[1]TCHE!#REF!</definedName>
    <definedName name="TABLE6_1" localSheetId="4">[1]TCHE!#REF!</definedName>
    <definedName name="TABLE6_1" localSheetId="10">[1]TCHE!#REF!</definedName>
    <definedName name="TABLE6_1" localSheetId="11">[1]TCHE!#REF!</definedName>
    <definedName name="TABLE6_1" localSheetId="17">[1]TCHE!#REF!</definedName>
    <definedName name="TABLE6_1">[1]TCHE!#REF!</definedName>
    <definedName name="TABLE6_2" localSheetId="26">[1]TCHE!#REF!</definedName>
    <definedName name="TABLE6_2" localSheetId="5">[1]TCHE!#REF!</definedName>
    <definedName name="TABLE6_2" localSheetId="2">[1]TCHE!#REF!</definedName>
    <definedName name="TABLE6_2" localSheetId="9">[1]TCHE!#REF!</definedName>
    <definedName name="TABLE6_2" localSheetId="15">[1]TCHE!#REF!</definedName>
    <definedName name="TABLE6_2" localSheetId="12">[1]TCHE!#REF!</definedName>
    <definedName name="TABLE6_2" localSheetId="13">[1]TCHE!#REF!</definedName>
    <definedName name="TABLE6_2" localSheetId="22">[1]TCHE!#REF!</definedName>
    <definedName name="TABLE6_2" localSheetId="1">[1]TCHE!#REF!</definedName>
    <definedName name="TABLE6_2" localSheetId="0">[1]TCHE!#REF!</definedName>
    <definedName name="TABLE6_2" localSheetId="18">[1]TCHE!#REF!</definedName>
    <definedName name="TABLE6_2" localSheetId="20">[1]TCHE!#REF!</definedName>
    <definedName name="TABLE6_2" localSheetId="23">[1]TCHE!#REF!</definedName>
    <definedName name="TABLE6_2" localSheetId="24">[1]TCHE!#REF!</definedName>
    <definedName name="TABLE6_2" localSheetId="28">[1]TCHE!#REF!</definedName>
    <definedName name="TABLE6_2" localSheetId="29">[1]TCHE!#REF!</definedName>
    <definedName name="TABLE6_2" localSheetId="31">[1]TCHE!#REF!</definedName>
    <definedName name="TABLE6_2" localSheetId="27">[1]TCHE!#REF!</definedName>
    <definedName name="TABLE6_2" localSheetId="6">[1]TCHE!#REF!</definedName>
    <definedName name="TABLE6_2" localSheetId="7">[1]TCHE!#REF!</definedName>
    <definedName name="TABLE6_2" localSheetId="3">[1]TCHE!#REF!</definedName>
    <definedName name="TABLE6_2" localSheetId="30">[1]TCHE!#REF!</definedName>
    <definedName name="TABLE6_2" localSheetId="8">[1]TCHE!#REF!</definedName>
    <definedName name="TABLE6_2" localSheetId="16">[1]TCHE!#REF!</definedName>
    <definedName name="TABLE6_2" localSheetId="4">[1]TCHE!#REF!</definedName>
    <definedName name="TABLE6_2" localSheetId="10">[1]TCHE!#REF!</definedName>
    <definedName name="TABLE6_2" localSheetId="11">[1]TCHE!#REF!</definedName>
    <definedName name="TABLE6_2" localSheetId="17">[1]TCHE!#REF!</definedName>
    <definedName name="TABLE6_2">[1]TCHE!#REF!</definedName>
    <definedName name="TABLE6AND7">#REF!</definedName>
    <definedName name="TABLE7">#REF!</definedName>
    <definedName name="TABLE8" localSheetId="26">[1]TCHE!#REF!</definedName>
    <definedName name="TABLE8" localSheetId="5">[1]TCHE!#REF!</definedName>
    <definedName name="TABLE8" localSheetId="2">[1]TCHE!#REF!</definedName>
    <definedName name="TABLE8" localSheetId="9">[1]TCHE!#REF!</definedName>
    <definedName name="TABLE8" localSheetId="15">[1]TCHE!#REF!</definedName>
    <definedName name="TABLE8" localSheetId="12">[1]TCHE!#REF!</definedName>
    <definedName name="TABLE8" localSheetId="13">[1]TCHE!#REF!</definedName>
    <definedName name="TABLE8" localSheetId="22">[1]TCHE!#REF!</definedName>
    <definedName name="TABLE8" localSheetId="1">[1]TCHE!#REF!</definedName>
    <definedName name="TABLE8" localSheetId="0">[1]TCHE!#REF!</definedName>
    <definedName name="TABLE8" localSheetId="18">[1]TCHE!#REF!</definedName>
    <definedName name="TABLE8" localSheetId="20">[1]TCHE!#REF!</definedName>
    <definedName name="TABLE8" localSheetId="23">[1]TCHE!#REF!</definedName>
    <definedName name="TABLE8" localSheetId="24">[1]TCHE!#REF!</definedName>
    <definedName name="TABLE8" localSheetId="28">[1]TCHE!#REF!</definedName>
    <definedName name="TABLE8" localSheetId="29">[1]TCHE!#REF!</definedName>
    <definedName name="TABLE8" localSheetId="31">[1]TCHE!#REF!</definedName>
    <definedName name="TABLE8" localSheetId="27">[1]TCHE!#REF!</definedName>
    <definedName name="TABLE8" localSheetId="6">[1]TCHE!#REF!</definedName>
    <definedName name="TABLE8" localSheetId="7">[1]TCHE!#REF!</definedName>
    <definedName name="TABLE8" localSheetId="3">[1]TCHE!#REF!</definedName>
    <definedName name="TABLE8" localSheetId="30">[1]TCHE!#REF!</definedName>
    <definedName name="TABLE8" localSheetId="8">[1]TCHE!#REF!</definedName>
    <definedName name="TABLE8" localSheetId="16">[1]TCHE!#REF!</definedName>
    <definedName name="TABLE8" localSheetId="4">[1]TCHE!#REF!</definedName>
    <definedName name="TABLE8" localSheetId="10">[1]TCHE!#REF!</definedName>
    <definedName name="TABLE8" localSheetId="11">[1]TCHE!#REF!</definedName>
    <definedName name="TABLE8" localSheetId="17">[1]TCHE!#REF!</definedName>
    <definedName name="TABLE8">[1]TCHE!#REF!</definedName>
    <definedName name="TABLE9" localSheetId="26">[1]TCHE!#REF!</definedName>
    <definedName name="TABLE9" localSheetId="5">[1]TCHE!#REF!</definedName>
    <definedName name="TABLE9" localSheetId="2">[1]TCHE!#REF!</definedName>
    <definedName name="TABLE9" localSheetId="9">[1]TCHE!#REF!</definedName>
    <definedName name="TABLE9" localSheetId="15">[1]TCHE!#REF!</definedName>
    <definedName name="TABLE9" localSheetId="12">[1]TCHE!#REF!</definedName>
    <definedName name="TABLE9" localSheetId="13">[1]TCHE!#REF!</definedName>
    <definedName name="TABLE9" localSheetId="22">[1]TCHE!#REF!</definedName>
    <definedName name="TABLE9" localSheetId="1">[1]TCHE!#REF!</definedName>
    <definedName name="TABLE9" localSheetId="0">[1]TCHE!#REF!</definedName>
    <definedName name="TABLE9" localSheetId="18">[1]TCHE!#REF!</definedName>
    <definedName name="TABLE9" localSheetId="20">[1]TCHE!#REF!</definedName>
    <definedName name="TABLE9" localSheetId="23">[1]TCHE!#REF!</definedName>
    <definedName name="TABLE9" localSheetId="24">[1]TCHE!#REF!</definedName>
    <definedName name="TABLE9" localSheetId="28">[1]TCHE!#REF!</definedName>
    <definedName name="TABLE9" localSheetId="29">[1]TCHE!#REF!</definedName>
    <definedName name="TABLE9" localSheetId="31">[1]TCHE!#REF!</definedName>
    <definedName name="TABLE9" localSheetId="27">[1]TCHE!#REF!</definedName>
    <definedName name="TABLE9" localSheetId="6">[1]TCHE!#REF!</definedName>
    <definedName name="TABLE9" localSheetId="7">[1]TCHE!#REF!</definedName>
    <definedName name="TABLE9" localSheetId="3">[1]TCHE!#REF!</definedName>
    <definedName name="TABLE9" localSheetId="30">[1]TCHE!#REF!</definedName>
    <definedName name="TABLE9" localSheetId="8">[1]TCHE!#REF!</definedName>
    <definedName name="TABLE9" localSheetId="16">[1]TCHE!#REF!</definedName>
    <definedName name="TABLE9" localSheetId="4">[1]TCHE!#REF!</definedName>
    <definedName name="TABLE9" localSheetId="10">[1]TCHE!#REF!</definedName>
    <definedName name="TABLE9" localSheetId="11">[1]TCHE!#REF!</definedName>
    <definedName name="TABLE9" localSheetId="17">[1]TCHE!#REF!</definedName>
    <definedName name="TABLE9">[1]TCHE!#REF!</definedName>
    <definedName name="tablong30" localSheetId="14" hidden="1">{"'tabcourt_5'!$A$2:$C$10"}</definedName>
    <definedName name="tablong30" hidden="1">{"'tabcourt_5'!$A$2:$C$10"}</definedName>
    <definedName name="TotalAkademiker">#REF!</definedName>
    <definedName name="xx" localSheetId="26">#REF!</definedName>
    <definedName name="xx" localSheetId="5">#REF!</definedName>
    <definedName name="xx" localSheetId="2">#REF!</definedName>
    <definedName name="xx" localSheetId="9">#REF!</definedName>
    <definedName name="xx" localSheetId="15">#REF!</definedName>
    <definedName name="xx" localSheetId="12">#REF!</definedName>
    <definedName name="xx" localSheetId="13">#REF!</definedName>
    <definedName name="xx" localSheetId="22">#REF!</definedName>
    <definedName name="xx" localSheetId="1">#REF!</definedName>
    <definedName name="xx" localSheetId="18">#REF!</definedName>
    <definedName name="xx" localSheetId="20">#REF!</definedName>
    <definedName name="xx" localSheetId="23">#REF!</definedName>
    <definedName name="xx" localSheetId="24">#REF!</definedName>
    <definedName name="xx" localSheetId="28">#REF!</definedName>
    <definedName name="xx" localSheetId="29">#REF!</definedName>
    <definedName name="xx" localSheetId="31">#REF!</definedName>
    <definedName name="xx" localSheetId="27">#REF!</definedName>
    <definedName name="xx" localSheetId="6">#REF!</definedName>
    <definedName name="xx" localSheetId="7">#REF!</definedName>
    <definedName name="xx" localSheetId="3">#REF!</definedName>
    <definedName name="xx" localSheetId="30">#REF!</definedName>
    <definedName name="xx" localSheetId="8">#REF!</definedName>
    <definedName name="xx" localSheetId="16">#REF!</definedName>
    <definedName name="xx" localSheetId="4">#REF!</definedName>
    <definedName name="xx" localSheetId="10">#REF!</definedName>
    <definedName name="xx" localSheetId="11">#REF!</definedName>
    <definedName name="xx" localSheetId="17">#REF!</definedName>
    <definedName name="xx">#REF!</definedName>
    <definedName name="_xlnm.Print_Area" localSheetId="27">'T2'!$A$1:$W$48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K78" i="54808" l="1"/>
  <c r="K77" i="54808"/>
  <c r="K76" i="54808"/>
  <c r="J78" i="54808"/>
  <c r="J77" i="54808"/>
  <c r="J76" i="54808"/>
  <c r="I78" i="54808"/>
  <c r="I77" i="54808"/>
  <c r="I76" i="54808"/>
  <c r="H78" i="54808"/>
  <c r="H77" i="54808"/>
  <c r="H76" i="54808"/>
  <c r="E79" i="54808" l="1"/>
  <c r="D79" i="54808"/>
  <c r="C79" i="54808"/>
  <c r="F78" i="54808"/>
  <c r="F77" i="54808"/>
  <c r="J79" i="54808"/>
  <c r="I79" i="54808"/>
  <c r="F76" i="54808"/>
  <c r="F79" i="54808" l="1"/>
  <c r="H79" i="54808"/>
  <c r="K79" i="54808"/>
  <c r="C74" i="54808" l="1"/>
  <c r="H72" i="54808" s="1"/>
  <c r="E74" i="54808"/>
  <c r="J71" i="54808"/>
  <c r="D74" i="54808"/>
  <c r="I73" i="54808" s="1"/>
  <c r="F73" i="54808"/>
  <c r="F72" i="54808"/>
  <c r="F71" i="54808"/>
  <c r="F53" i="54808"/>
  <c r="F52" i="54808"/>
  <c r="F51" i="54808"/>
  <c r="E69" i="54808"/>
  <c r="J67" i="54808" s="1"/>
  <c r="J68" i="54808"/>
  <c r="D69" i="54808"/>
  <c r="I66" i="54808"/>
  <c r="C69" i="54808"/>
  <c r="F68" i="54808"/>
  <c r="F67" i="54808"/>
  <c r="F66" i="54808"/>
  <c r="E64" i="54808"/>
  <c r="J63" i="54808" s="1"/>
  <c r="D64" i="54808"/>
  <c r="I63" i="54808" s="1"/>
  <c r="C64" i="54808"/>
  <c r="F63" i="54808"/>
  <c r="F62" i="54808"/>
  <c r="F61" i="54808"/>
  <c r="E59" i="54808"/>
  <c r="J58" i="54808"/>
  <c r="D59" i="54808"/>
  <c r="I56" i="54808" s="1"/>
  <c r="C59" i="54808"/>
  <c r="H58" i="54808"/>
  <c r="F58" i="54808"/>
  <c r="F57" i="54808"/>
  <c r="F56" i="54808"/>
  <c r="E54" i="54808"/>
  <c r="J53" i="54808"/>
  <c r="D54" i="54808"/>
  <c r="I52" i="54808" s="1"/>
  <c r="C54" i="54808"/>
  <c r="H51" i="54808" s="1"/>
  <c r="F54" i="54808"/>
  <c r="J66" i="54808"/>
  <c r="J69" i="54808" s="1"/>
  <c r="I53" i="54808"/>
  <c r="I51" i="54808"/>
  <c r="I54" i="54808" s="1"/>
  <c r="J61" i="54808"/>
  <c r="I57" i="54808"/>
  <c r="I58" i="54808"/>
  <c r="H56" i="54808"/>
  <c r="J62" i="54808"/>
  <c r="H57" i="54808"/>
  <c r="J52" i="54808"/>
  <c r="J54" i="54808" s="1"/>
  <c r="H66" i="54808"/>
  <c r="I68" i="54808"/>
  <c r="I61" i="54808"/>
  <c r="J57" i="54808"/>
  <c r="J73" i="54808"/>
  <c r="H62" i="54808"/>
  <c r="J72" i="54808"/>
  <c r="J51" i="54808"/>
  <c r="H71" i="54808"/>
  <c r="I72" i="54808"/>
  <c r="I67" i="54808"/>
  <c r="I69" i="54808" s="1"/>
  <c r="H52" i="54808"/>
  <c r="H73" i="54808"/>
  <c r="H74" i="54808" s="1"/>
  <c r="J56" i="54808"/>
  <c r="H53" i="54808"/>
  <c r="I71" i="54808"/>
  <c r="I74" i="54808" s="1"/>
  <c r="K51" i="54808"/>
  <c r="H54" i="54808" l="1"/>
  <c r="J64" i="54808"/>
  <c r="I62" i="54808"/>
  <c r="I64" i="54808" s="1"/>
  <c r="I59" i="54808"/>
  <c r="F69" i="54808"/>
  <c r="K68" i="54808" s="1"/>
  <c r="F59" i="54808"/>
  <c r="F64" i="54808"/>
  <c r="H68" i="54808"/>
  <c r="H67" i="54808"/>
  <c r="K67" i="54808"/>
  <c r="K53" i="54808"/>
  <c r="K52" i="54808"/>
  <c r="F74" i="54808"/>
  <c r="K71" i="54808" s="1"/>
  <c r="J74" i="54808"/>
  <c r="H63" i="54808"/>
  <c r="H61" i="54808"/>
  <c r="J59" i="54808"/>
  <c r="K66" i="54808"/>
  <c r="H59" i="54808"/>
  <c r="K58" i="54808"/>
  <c r="K57" i="54808" l="1"/>
  <c r="K56" i="54808"/>
  <c r="K61" i="54808"/>
  <c r="K63" i="54808"/>
  <c r="K62" i="54808"/>
  <c r="H69" i="54808"/>
  <c r="K54" i="54808"/>
  <c r="K69" i="54808"/>
  <c r="H64" i="54808"/>
  <c r="K73" i="54808"/>
  <c r="K72" i="54808"/>
  <c r="K74" i="54808" s="1"/>
  <c r="K59" i="54808" l="1"/>
  <c r="K64" i="54808"/>
</calcChain>
</file>

<file path=xl/sharedStrings.xml><?xml version="1.0" encoding="utf-8"?>
<sst xmlns="http://schemas.openxmlformats.org/spreadsheetml/2006/main" count="1946" uniqueCount="315">
  <si>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</si>
  <si>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</si>
  <si>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</si>
  <si>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</si>
  <si>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</si>
  <si>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</si>
  <si>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</si>
  <si>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</si>
  <si>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</si>
  <si>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</si>
  <si>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1997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</si>
  <si>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</si>
  <si>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</si>
  <si>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</si>
  <si>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</si>
  <si>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</si>
  <si>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</si>
  <si>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</si>
  <si>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</si>
  <si>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</si>
  <si>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</si>
  <si>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</si>
  <si>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</si>
  <si>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</si>
  <si>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Chercheurs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</si>
  <si>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</si>
  <si>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</si>
  <si>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</si>
  <si>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</si>
  <si>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</si>
  <si>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</si>
  <si>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</si>
  <si>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</si>
  <si>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</si>
  <si>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</si>
  <si>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</si>
  <si>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</si>
  <si>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</si>
  <si>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</si>
  <si>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</si>
  <si>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</si>
  <si>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</si>
  <si>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</si>
  <si>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</si>
  <si>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</si>
  <si>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</si>
  <si>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</si>
  <si>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</si>
  <si>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</si>
  <si>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</si>
  <si>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</si>
  <si>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</si>
  <si>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</si>
  <si>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</si>
  <si>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</si>
  <si>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</si>
  <si>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</si>
  <si>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</si>
  <si>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</si>
  <si>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</si>
  <si>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</si>
  <si>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</si>
  <si>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</si>
  <si>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</si>
  <si>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</si>
  <si>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</si>
  <si>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</si>
  <si>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</si>
  <si>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</si>
  <si>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</si>
  <si>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</si>
  <si>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</si>
  <si>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</si>
  <si>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</si>
  <si>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</si>
  <si>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</si>
  <si>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</si>
  <si>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</si>
  <si>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</si>
  <si>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</si>
  <si>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</si>
  <si>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</si>
  <si>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</si>
  <si>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</si>
  <si>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</si>
  <si>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</si>
  <si>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</si>
  <si>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</si>
  <si>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</si>
  <si>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</si>
  <si>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</si>
  <si>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</si>
  <si>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</si>
  <si>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</si>
  <si>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</si>
  <si>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</si>
  <si>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t>EPT 
par milliers d'actifs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</si>
  <si>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</si>
  <si>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</si>
  <si>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</si>
  <si>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</si>
  <si>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</si>
  <si>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</si>
  <si>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</si>
  <si>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</si>
  <si>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</si>
  <si>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</si>
  <si>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</si>
  <si>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</si>
  <si>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T221</t>
  </si>
  <si>
    <t>Chercheurs en Suisse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</si>
  <si>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</si>
  <si>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</si>
  <si>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</si>
  <si>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</si>
  <si>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</si>
  <si>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</si>
  <si>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</si>
  <si>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T207</t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</si>
  <si>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</si>
  <si>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</si>
  <si>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</si>
  <si>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</si>
  <si>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T6</t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</si>
  <si>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</si>
  <si>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</si>
  <si>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</si>
  <si>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</si>
  <si>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</si>
  <si>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</si>
  <si>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</si>
  <si>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</si>
  <si>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</si>
  <si>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</si>
  <si>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</si>
  <si>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</si>
  <si>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</si>
  <si>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</si>
  <si>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</si>
  <si>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T11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</si>
  <si>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</si>
  <si>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</si>
  <si>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</si>
  <si>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</si>
  <si>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</si>
  <si>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</si>
  <si>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</si>
  <si>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</si>
  <si>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</si>
  <si>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</si>
  <si>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</si>
  <si>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</si>
  <si>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</si>
  <si>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</si>
  <si>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</si>
  <si>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</si>
  <si>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</si>
  <si>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t>Personnel technique de R-D</t>
  </si>
  <si>
    <t>Autre personnel de soutien de R-D</t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</si>
  <si>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</si>
  <si>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</si>
  <si>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t>Retour à l'index</t>
  </si>
  <si>
    <t>Personnel technique</t>
  </si>
  <si>
    <t>Secteur des hautes écoles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</si>
  <si>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</si>
  <si>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</si>
  <si>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</si>
  <si>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</si>
  <si>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définitions/explications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</si>
  <si>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</si>
  <si>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</si>
  <si>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</si>
  <si>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</si>
  <si>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</si>
  <si>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</si>
  <si>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</si>
  <si>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</si>
  <si>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</si>
  <si>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</si>
  <si>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</si>
  <si>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</si>
  <si>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</si>
  <si>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</si>
  <si>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</si>
  <si>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</si>
  <si>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</si>
  <si>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</si>
  <si>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</si>
  <si>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</si>
  <si>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</si>
  <si>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t xml:space="preserve">    Fonction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</si>
  <si>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EPT= équivalents plein temps</t>
    </r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</si>
  <si>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</si>
  <si>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</si>
  <si>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</si>
  <si>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</si>
  <si>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</si>
  <si>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étrangers 
en %</t>
  </si>
  <si>
    <t>UE-28 (estimation OCDE)</t>
  </si>
  <si>
    <t>République slovaque</t>
  </si>
  <si>
    <t>Autre personnel 
en %</t>
  </si>
  <si>
    <t>Entreprises privée 
en %</t>
  </si>
  <si>
    <t>Etat 
en %</t>
  </si>
  <si>
    <t>Enseigne-ment supérieur 
en %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</si>
  <si>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</si>
  <si>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</si>
  <si>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</si>
  <si>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</si>
  <si>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</si>
  <si>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</si>
  <si>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</si>
  <si>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</si>
  <si>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</si>
  <si>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</si>
  <si>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</si>
  <si>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</si>
  <si>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</si>
  <si>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</si>
  <si>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</si>
  <si>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</si>
  <si>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</si>
  <si>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</si>
  <si>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</si>
  <si>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</si>
  <si>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</si>
  <si>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</si>
  <si>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</si>
  <si>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</si>
  <si>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</si>
  <si>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</si>
  <si>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</si>
  <si>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</si>
  <si>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</si>
  <si>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</si>
  <si>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</si>
  <si>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</si>
  <si>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</si>
  <si>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Personnel de recherche et développement (R-D) en Suisse selon le secteur</t>
  </si>
  <si>
    <t>En équivalents plein-temps (EPT), en personnes physiques et en %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</si>
  <si>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</si>
  <si>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</si>
  <si>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Chercheurs en Suisse selon le secteur</t>
  </si>
  <si>
    <t xml:space="preserve">En personnes physiques (PP) </t>
  </si>
  <si>
    <t xml:space="preserve">En équivalents plein-temps (EPT) et en %, </t>
  </si>
  <si>
    <t>Source: OFS - Recherche et développement (R-D) dans la Confédération</t>
  </si>
  <si>
    <t>Personnel de recherche et développement (R-D) en Suisse selon la formation, de 2000 à 2017</t>
  </si>
  <si>
    <t>selon la formation, de 2000 à 2017</t>
  </si>
  <si>
    <t>Personnel de recherche et développement (R-D) en Suisse selon la fonction, de 2000 à 2017</t>
  </si>
  <si>
    <t>selon la fonction, de 2000 à 2017</t>
  </si>
  <si>
    <t>Personnel de recherche et développement (R-D) en Suisse selon le département, de 2000 à 2017</t>
  </si>
  <si>
    <t>selon le département, de 2000 à 2017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</si>
  <si>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</si>
  <si>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</si>
  <si>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</si>
  <si>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</si>
  <si>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</si>
  <si>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</si>
  <si>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</si>
  <si>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</si>
  <si>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</si>
  <si>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</si>
  <si>
    <t>Personnel de recherche et développement (R-D) en Suisse selon la nationalité, de 2000 à 2017</t>
  </si>
  <si>
    <t>Personnel de recherche et développement (R-D) en Suisse selon le secteur d'activité, de 2000 à 2017</t>
  </si>
  <si>
    <t>Personnel de recherche et développement (R-D) en Suisse selon le secteur d'activité et la formation, de 2000 à 2017</t>
  </si>
  <si>
    <t>Personnel de recherche et développement (R-D) en Suisse selon le secteur d'activité et la formation, 2000-2017</t>
  </si>
  <si>
    <t>Personnel de recherche et développement (R-D) en Suisse selon le secteur d'activité et la fonction, de 2000 à 2017</t>
  </si>
  <si>
    <t>Personnel de recherche et développement (R-D) en Suisse selon le secteur d'activité et la fonction, 2000-2017</t>
  </si>
  <si>
    <t>Personnel de recherche et développement (R-D) en Suisse selon le secteur d'activité et la nationalité, de 2000 à 2017</t>
  </si>
  <si>
    <t>Personnel de recherche et développement (R-D) en suisse selon la branche d'activité de R-D, de 2000 à 2017</t>
  </si>
  <si>
    <t>2015-2017</t>
  </si>
  <si>
    <t>Personnel de recherche et développement (R-D) en Suisse selon la branche d'activité de R-D et la fonction, en 2017</t>
  </si>
  <si>
    <t>Personnel de recherche et développement (R-D) en Suisse selon la branche d'activité de R-D et la fonction, de 2000 à 2017</t>
  </si>
  <si>
    <t>Personnel de recherche et développement (R-D) en Suisse selon la branche d'activité de R-D et la formation, de 2000 à 2017</t>
  </si>
  <si>
    <t>Personnel de recherche et développement (R-D) en Suisse selon la branche d'activité de R-D et la nationalité, de 2000 à 2017</t>
  </si>
  <si>
    <t>Personnel de recherche et développement (R-D) en Suisse selon la région, de 2008 à 2017</t>
  </si>
  <si>
    <t>Personnel de recherche et développement (R-D) en Suisse, selon la fonction, le sexe et la nationalité, de 2000 à 2017</t>
  </si>
  <si>
    <t>Personnel de recherche et développement (R-D) en Suisse selon le type d'institution, de 2000 à 2017</t>
  </si>
  <si>
    <t>selon la nationalité, de 2000 à 2017</t>
  </si>
  <si>
    <t>selon le secteur d'activité, de 2000 à 2017</t>
  </si>
  <si>
    <t>selon le secteur d'activité et la formation, de 2000 à 2017</t>
  </si>
  <si>
    <t>selon le secteur d'activité et la fonction, de 2000 à 2017</t>
  </si>
  <si>
    <t>selon le secteur d'activité et la nationalité, de 2000 à 2017</t>
  </si>
  <si>
    <t>selon la branche d'activité de R-D, de 2000 à 2017</t>
  </si>
  <si>
    <t>selon la branche d'activité de R-D et la fonction, en 2017</t>
  </si>
  <si>
    <t>selon la branche d'activité de R-D et la fonction, de 2000 à 2017</t>
  </si>
  <si>
    <t>selon la branche d'activité de R-D et la formation, de 2000 à 2017</t>
  </si>
  <si>
    <t>selon la branche d'activité de R-D et la nationalité, de 2000 à 2017</t>
  </si>
  <si>
    <t>selon la région, de 2008 à 2017</t>
  </si>
  <si>
    <t>selon le type d'institutions, de 2000 à 2017</t>
  </si>
  <si>
    <t>© 2019 OFS-BFS-UST / WSA</t>
  </si>
  <si>
    <t>Chercheurs/chercheuses en Suisse selon la nationalité, de 2000 à 2017</t>
  </si>
  <si>
    <t>Chercheurs/chercheuses en Suisse selon le secteur d'activité, de 2000 à 2017</t>
  </si>
  <si>
    <t>Chercheurs/chercheuses en Suisse selon le secteur d'activité et la nationalité, de 2000 à 2017</t>
  </si>
  <si>
    <t xml:space="preserve">Chercheurs/chercheuses </t>
  </si>
  <si>
    <t>Chercheurs/chercheuses</t>
  </si>
  <si>
    <t>Personnel de recherche et développement (R-D) comparaison internationale, de 1997 à 2017</t>
  </si>
  <si>
    <t>Lituanie</t>
  </si>
  <si>
    <t>Personnel de recherche et développement (R-D), comparaison internationale, en 2017</t>
  </si>
  <si>
    <t>Personnel de recherche et développement (R-D) selon la fonction, comparaison internationale, de 2000 à 2017</t>
  </si>
  <si>
    <t>Personnel de recherche et développement (R-D) selon le secteur d'activité, comparaison internationale, de 2000 à 2017</t>
  </si>
  <si>
    <t>(2016)</t>
  </si>
  <si>
    <t>Chercheurs/chercheuses (ou diplômés universitaires) comparaison internationale, de 1997 à 2017</t>
  </si>
  <si>
    <t>Chercheurs/chercheuses, comparaison internationale selon le secteur d'activité, de 2000 à 2017</t>
  </si>
  <si>
    <t>en EPT, par millier d'actifs, en 2017</t>
  </si>
  <si>
    <t>en EPT, par millier d'actifs, de 1997 à 2017</t>
  </si>
  <si>
    <t>selon le secteur d'activités, de 2000 à 2017</t>
  </si>
  <si>
    <t>Source : OCDE, banque de données PIST, Division STI / EAS, Paris, août 2019</t>
  </si>
  <si>
    <t>Source : OCDE, banque de données PIST, Division STI/EAS, Paris, août 2019</t>
  </si>
  <si>
    <t>Set 202 : Input S-T</t>
  </si>
  <si>
    <t>Personnel de recherche et développement (R-D) en Suisse selon la fonction et la nationalité, de 2000 à 2017</t>
  </si>
  <si>
    <t>Personnel de recherche et développement (R-D) en Suisse selon la fonction, et la nationalité, de 2000 à 2017</t>
  </si>
  <si>
    <t>selon la fonction et la nationalité, de 2000 à 2017</t>
  </si>
  <si>
    <t>Lien sur l'indicateur</t>
  </si>
  <si>
    <t>Nota bene:</t>
  </si>
  <si>
    <t>Les tableaux qui contiennent des informations selon le sexe se trouvent dorénavant dans le nouvel indicateur "Femmes et science"
Femmes et science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</si>
</sst>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\ ###\ ##0__;\-#\ ###\ ##0__;..__;@__"/>
    <numFmt numFmtId="172" formatCode="0.0_ ;\-0.0\ "/>
    <numFmt numFmtId="173" formatCode="#,###,##0__;\-#,###,##0__;0.0__;@\ "/>
    <numFmt numFmtId="174" formatCode="0.0000_)"/>
    <numFmt numFmtId="175" formatCode="_ * #,##0.00_ ;_ * \-#,##0.00_ ;_ * &quot;-&quot;??_ ;_ @_ "/>
  </numFmts>
  <fonts count="63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 style="dashed">
        <color indexed="55"/>
      </left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64"/>
      </right>
      <top/>
      <bottom/>
      <diagonal/>
    </border>
  </borders>
  <cellStyleXfs count="68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6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24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6" fillId="18" borderId="4" applyNumberFormat="0" applyFont="0" applyAlignment="0" applyProtection="0"/>
    <xf numFmtId="0" fontId="43" fillId="16" borderId="8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1" fillId="0" borderId="0"/>
    <xf numFmtId="0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2" fillId="0" borderId="0"/>
  </cellStyleXfs>
  <cellXfs count="664">
    <xf numFmtId="0" fontId="0" fillId="0" borderId="0" xfId="0"/>
    <xf numFmtId="0" fontId="5" fillId="0" borderId="0" xfId="0" applyFont="1" applyBorder="1"/>
    <xf numFmtId="0" fontId="7" fillId="0" borderId="0" xfId="0" applyFont="1"/>
    <xf numFmtId="0" fontId="6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0" fontId="10" fillId="0" borderId="0" xfId="55" applyNumberFormat="1" applyFont="1" applyFill="1" applyBorder="1" applyAlignment="1" applyProtection="1">
      <alignment horizontal="right"/>
    </xf>
    <xf numFmtId="0" fontId="4" fillId="0" borderId="0" xfId="0" applyFont="1"/>
    <xf numFmtId="0" fontId="4" fillId="0" borderId="0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1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9" xfId="0" applyFont="1" applyBorder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/>
    <xf numFmtId="0" fontId="5" fillId="0" borderId="0" xfId="0" applyFont="1" applyBorder="1" applyAlignment="1">
      <alignment horizontal="left" indent="1"/>
    </xf>
    <xf numFmtId="166" fontId="5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10" fillId="0" borderId="0" xfId="0" applyFont="1" applyBorder="1" applyAlignment="1"/>
    <xf numFmtId="0" fontId="4" fillId="0" borderId="9" xfId="0" applyFont="1" applyBorder="1"/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 applyAlignment="1"/>
    <xf numFmtId="0" fontId="4" fillId="0" borderId="0" xfId="0" applyFont="1" applyBorder="1" applyAlignment="1">
      <alignment horizontal="left" indent="1"/>
    </xf>
    <xf numFmtId="0" fontId="4" fillId="0" borderId="9" xfId="0" applyFont="1" applyBorder="1" applyAlignment="1"/>
    <xf numFmtId="167" fontId="10" fillId="0" borderId="0" xfId="45" applyNumberFormat="1" applyFont="1" applyFill="1" applyBorder="1" applyAlignment="1" applyProtection="1">
      <alignment horizontal="right"/>
    </xf>
    <xf numFmtId="164" fontId="10" fillId="0" borderId="0" xfId="46" applyFont="1" applyFill="1" applyBorder="1" applyAlignment="1" applyProtection="1">
      <alignment horizontal="left" indent="1"/>
    </xf>
    <xf numFmtId="2" fontId="10" fillId="0" borderId="0" xfId="4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center" wrapText="1" indent="1"/>
    </xf>
    <xf numFmtId="0" fontId="5" fillId="0" borderId="0" xfId="0" applyFont="1" applyBorder="1" applyAlignment="1">
      <alignment horizontal="left" vertical="center" wrapText="1" indent="1"/>
    </xf>
    <xf numFmtId="1" fontId="8" fillId="0" borderId="0" xfId="44" applyNumberFormat="1" applyFont="1" applyBorder="1" applyAlignment="1" applyProtection="1">
      <alignment horizontal="left"/>
    </xf>
    <xf numFmtId="1" fontId="8" fillId="0" borderId="0" xfId="0" applyNumberFormat="1" applyFont="1" applyBorder="1" applyAlignment="1"/>
    <xf numFmtId="1" fontId="6" fillId="0" borderId="0" xfId="0" applyNumberFormat="1" applyFont="1"/>
    <xf numFmtId="164" fontId="14" fillId="0" borderId="0" xfId="52" applyFont="1" applyAlignment="1" applyProtection="1">
      <alignment horizontal="right"/>
    </xf>
    <xf numFmtId="164" fontId="14" fillId="0" borderId="0" xfId="52" applyFont="1" applyAlignment="1" applyProtection="1">
      <alignment horizontal="left"/>
    </xf>
    <xf numFmtId="164" fontId="15" fillId="0" borderId="0" xfId="52" applyFont="1" applyAlignment="1">
      <alignment horizontal="right"/>
    </xf>
    <xf numFmtId="164" fontId="15" fillId="0" borderId="0" xfId="52" applyFont="1" applyAlignment="1">
      <alignment horizontal="left"/>
    </xf>
    <xf numFmtId="164" fontId="15" fillId="0" borderId="0" xfId="52" applyFont="1" applyAlignment="1"/>
    <xf numFmtId="164" fontId="3" fillId="0" borderId="0" xfId="52" applyAlignment="1"/>
    <xf numFmtId="164" fontId="14" fillId="0" borderId="0" xfId="51" applyFont="1" applyAlignment="1" applyProtection="1">
      <alignment horizontal="right"/>
    </xf>
    <xf numFmtId="164" fontId="17" fillId="0" borderId="0" xfId="51" applyFont="1" applyAlignment="1" applyProtection="1">
      <alignment horizontal="left"/>
    </xf>
    <xf numFmtId="1" fontId="6" fillId="0" borderId="0" xfId="0" applyNumberFormat="1" applyFont="1" applyAlignment="1"/>
    <xf numFmtId="1" fontId="5" fillId="0" borderId="0" xfId="0" applyNumberFormat="1" applyFont="1" applyAlignment="1"/>
    <xf numFmtId="164" fontId="3" fillId="0" borderId="0" xfId="51" applyAlignment="1"/>
    <xf numFmtId="164" fontId="8" fillId="0" borderId="0" xfId="47" applyFont="1" applyBorder="1" applyAlignment="1">
      <alignment horizontal="right"/>
    </xf>
    <xf numFmtId="1" fontId="5" fillId="0" borderId="0" xfId="0" applyNumberFormat="1" applyFont="1" applyBorder="1" applyAlignment="1"/>
    <xf numFmtId="165" fontId="9" fillId="0" borderId="9" xfId="0" applyNumberFormat="1" applyFont="1" applyBorder="1" applyAlignment="1">
      <alignment horizontal="right"/>
    </xf>
    <xf numFmtId="0" fontId="4" fillId="0" borderId="0" xfId="0" applyFont="1" applyBorder="1" applyAlignment="1">
      <alignment vertical="center"/>
    </xf>
    <xf numFmtId="0" fontId="10" fillId="0" borderId="9" xfId="0" applyFont="1" applyBorder="1"/>
    <xf numFmtId="0" fontId="9" fillId="0" borderId="9" xfId="0" applyFont="1" applyBorder="1"/>
    <xf numFmtId="1" fontId="5" fillId="0" borderId="0" xfId="0" applyNumberFormat="1" applyFont="1" applyBorder="1"/>
    <xf numFmtId="1" fontId="6" fillId="0" borderId="0" xfId="0" applyNumberFormat="1" applyFont="1" applyBorder="1"/>
    <xf numFmtId="0" fontId="4" fillId="0" borderId="0" xfId="0" applyFont="1" applyBorder="1" applyAlignment="1">
      <alignment horizontal="left" vertical="top" wrapText="1" indent="1"/>
    </xf>
    <xf numFmtId="0" fontId="19" fillId="0" borderId="0" xfId="0" applyFont="1" applyBorder="1"/>
    <xf numFmtId="164" fontId="5" fillId="0" borderId="0" xfId="52" applyFont="1" applyBorder="1" applyAlignment="1"/>
    <xf numFmtId="164" fontId="5" fillId="0" borderId="0" xfId="51" applyFont="1" applyBorder="1" applyAlignment="1"/>
    <xf numFmtId="164" fontId="5" fillId="0" borderId="0" xfId="51" applyFont="1" applyAlignment="1"/>
    <xf numFmtId="164" fontId="4" fillId="0" borderId="0" xfId="51" applyFont="1" applyAlignment="1"/>
    <xf numFmtId="164" fontId="5" fillId="0" borderId="9" xfId="51" applyFont="1" applyBorder="1" applyAlignment="1"/>
    <xf numFmtId="164" fontId="5" fillId="0" borderId="0" xfId="52" applyFont="1" applyAlignment="1"/>
    <xf numFmtId="164" fontId="4" fillId="0" borderId="0" xfId="52" applyFont="1" applyAlignment="1"/>
    <xf numFmtId="0" fontId="9" fillId="0" borderId="9" xfId="0" applyFont="1" applyBorder="1" applyAlignment="1">
      <alignment horizontal="left" indent="5"/>
    </xf>
    <xf numFmtId="164" fontId="5" fillId="0" borderId="0" xfId="40" applyFont="1"/>
    <xf numFmtId="164" fontId="5" fillId="0" borderId="0" xfId="38" applyFont="1"/>
    <xf numFmtId="0" fontId="4" fillId="0" borderId="0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right" vertical="top"/>
    </xf>
    <xf numFmtId="164" fontId="5" fillId="0" borderId="0" xfId="52" applyFont="1" applyBorder="1" applyAlignment="1" applyProtection="1">
      <alignment horizontal="left"/>
    </xf>
    <xf numFmtId="0" fontId="18" fillId="0" borderId="0" xfId="0" applyFont="1"/>
    <xf numFmtId="1" fontId="19" fillId="0" borderId="0" xfId="45" applyNumberFormat="1" applyFont="1" applyFill="1" applyAlignment="1"/>
    <xf numFmtId="0" fontId="21" fillId="0" borderId="0" xfId="0" applyFont="1" applyBorder="1"/>
    <xf numFmtId="0" fontId="8" fillId="0" borderId="0" xfId="0" applyFont="1"/>
    <xf numFmtId="1" fontId="5" fillId="0" borderId="0" xfId="0" applyNumberFormat="1" applyFont="1" applyBorder="1" applyAlignment="1">
      <alignment wrapText="1"/>
    </xf>
    <xf numFmtId="168" fontId="5" fillId="0" borderId="0" xfId="0" applyNumberFormat="1" applyFont="1" applyBorder="1"/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left" vertical="center" wrapText="1" indent="1"/>
    </xf>
    <xf numFmtId="166" fontId="9" fillId="0" borderId="0" xfId="0" applyNumberFormat="1" applyFont="1"/>
    <xf numFmtId="0" fontId="5" fillId="0" borderId="0" xfId="0" applyFont="1" applyBorder="1" applyAlignment="1">
      <alignment horizontal="right" indent="1"/>
    </xf>
    <xf numFmtId="164" fontId="5" fillId="0" borderId="9" xfId="51" applyFont="1" applyBorder="1" applyAlignment="1" applyProtection="1">
      <alignment horizontal="right"/>
    </xf>
    <xf numFmtId="164" fontId="5" fillId="0" borderId="9" xfId="51" applyFont="1" applyBorder="1" applyAlignment="1" applyProtection="1">
      <alignment horizontal="left"/>
    </xf>
    <xf numFmtId="0" fontId="9" fillId="0" borderId="0" xfId="0" applyFont="1" applyFill="1" applyBorder="1" applyAlignment="1">
      <alignment horizontal="left" vertical="center" wrapText="1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 indent="5"/>
    </xf>
    <xf numFmtId="1" fontId="4" fillId="0" borderId="0" xfId="0" applyNumberFormat="1" applyFont="1" applyBorder="1" applyAlignment="1">
      <alignment horizontal="left" vertical="center" wrapText="1" indent="5"/>
    </xf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wrapText="1" indent="1"/>
    </xf>
    <xf numFmtId="0" fontId="6" fillId="0" borderId="0" xfId="0" applyFont="1" applyAlignment="1">
      <alignment horizontal="right" indent="1"/>
    </xf>
    <xf numFmtId="164" fontId="5" fillId="0" borderId="0" xfId="51" applyFont="1" applyBorder="1" applyAlignment="1">
      <alignment vertical="center"/>
    </xf>
    <xf numFmtId="2" fontId="10" fillId="0" borderId="0" xfId="48" applyNumberFormat="1" applyFont="1" applyFill="1" applyBorder="1" applyAlignment="1" applyProtection="1">
      <alignment horizontal="right" indent="1"/>
    </xf>
    <xf numFmtId="167" fontId="10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5" fillId="0" borderId="0" xfId="49" applyFont="1" applyBorder="1" applyAlignment="1" applyProtection="1">
      <alignment horizontal="left" vertical="center" indent="1"/>
    </xf>
    <xf numFmtId="165" fontId="14" fillId="0" borderId="0" xfId="38" applyNumberFormat="1" applyFont="1" applyBorder="1" applyAlignment="1" applyProtection="1">
      <alignment horizontal="right"/>
    </xf>
    <xf numFmtId="164" fontId="3" fillId="0" borderId="0" xfId="51" applyBorder="1" applyAlignment="1"/>
    <xf numFmtId="0" fontId="10" fillId="0" borderId="9" xfId="0" applyFont="1" applyBorder="1" applyAlignment="1">
      <alignment horizontal="right" indent="1"/>
    </xf>
    <xf numFmtId="0" fontId="5" fillId="0" borderId="0" xfId="0" applyFont="1" applyAlignment="1">
      <alignment horizontal="justify"/>
    </xf>
    <xf numFmtId="0" fontId="23" fillId="0" borderId="0" xfId="29" applyFont="1" applyAlignment="1" applyProtection="1"/>
    <xf numFmtId="0" fontId="4" fillId="0" borderId="11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1"/>
    </xf>
    <xf numFmtId="0" fontId="4" fillId="0" borderId="11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center" vertical="center" wrapText="1"/>
    </xf>
    <xf numFmtId="164" fontId="4" fillId="0" borderId="9" xfId="51" applyFont="1" applyBorder="1" applyAlignment="1" applyProtection="1">
      <alignment horizontal="left" vertical="center" indent="1"/>
    </xf>
    <xf numFmtId="164" fontId="3" fillId="0" borderId="0" xfId="52" applyBorder="1" applyAlignment="1"/>
    <xf numFmtId="164" fontId="14" fillId="0" borderId="0" xfId="52" applyFont="1" applyBorder="1" applyAlignment="1" applyProtection="1">
      <alignment horizontal="right"/>
    </xf>
    <xf numFmtId="164" fontId="14" fillId="0" borderId="0" xfId="52" applyFont="1" applyBorder="1" applyAlignment="1" applyProtection="1">
      <alignment horizontal="left"/>
    </xf>
    <xf numFmtId="164" fontId="15" fillId="0" borderId="0" xfId="52" applyFont="1" applyBorder="1" applyAlignment="1"/>
    <xf numFmtId="164" fontId="4" fillId="0" borderId="11" xfId="52" applyFont="1" applyBorder="1" applyAlignment="1" applyProtection="1">
      <alignment horizontal="left" vertical="center" indent="1"/>
    </xf>
    <xf numFmtId="164" fontId="5" fillId="0" borderId="0" xfId="52" applyFont="1" applyBorder="1" applyAlignment="1">
      <alignment horizontal="left" vertical="center" indent="1"/>
    </xf>
    <xf numFmtId="1" fontId="5" fillId="0" borderId="0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right" vertical="center" indent="1"/>
    </xf>
    <xf numFmtId="164" fontId="5" fillId="0" borderId="0" xfId="46" applyFont="1" applyFill="1" applyBorder="1" applyAlignment="1" applyProtection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4" fontId="5" fillId="0" borderId="0" xfId="51" applyFont="1" applyBorder="1" applyAlignment="1">
      <alignment horizontal="left" indent="1"/>
    </xf>
    <xf numFmtId="165" fontId="5" fillId="0" borderId="0" xfId="40" applyNumberFormat="1" applyFont="1" applyBorder="1" applyAlignment="1" applyProtection="1">
      <alignment horizontal="right" indent="1"/>
    </xf>
    <xf numFmtId="164" fontId="4" fillId="0" borderId="11" xfId="52" applyFont="1" applyBorder="1" applyAlignment="1">
      <alignment horizontal="center" vertical="center"/>
    </xf>
    <xf numFmtId="164" fontId="5" fillId="0" borderId="0" xfId="49" applyFont="1" applyAlignment="1" applyProtection="1">
      <alignment horizontal="left" vertical="center" indent="1"/>
    </xf>
    <xf numFmtId="164" fontId="4" fillId="0" borderId="11" xfId="40" applyFont="1" applyBorder="1" applyAlignment="1" applyProtection="1">
      <alignment horizontal="center" vertical="center"/>
    </xf>
    <xf numFmtId="165" fontId="14" fillId="0" borderId="0" xfId="38" applyNumberFormat="1" applyFont="1" applyBorder="1" applyAlignment="1" applyProtection="1">
      <alignment horizontal="right" indent="1"/>
    </xf>
    <xf numFmtId="164" fontId="4" fillId="0" borderId="9" xfId="38" applyFont="1" applyBorder="1" applyAlignment="1" applyProtection="1">
      <alignment horizontal="center" vertical="center"/>
    </xf>
    <xf numFmtId="164" fontId="4" fillId="0" borderId="11" xfId="38" applyFont="1" applyBorder="1" applyAlignment="1" applyProtection="1">
      <alignment horizontal="center" vertical="center"/>
    </xf>
    <xf numFmtId="164" fontId="16" fillId="0" borderId="9" xfId="38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5" fillId="0" borderId="0" xfId="44" applyNumberFormat="1" applyFont="1" applyBorder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164" fontId="5" fillId="0" borderId="0" xfId="46" applyFont="1" applyFill="1" applyAlignment="1" applyProtection="1">
      <alignment horizontal="left" vertical="center"/>
    </xf>
    <xf numFmtId="1" fontId="10" fillId="0" borderId="0" xfId="47" applyNumberFormat="1" applyFont="1" applyFill="1" applyBorder="1" applyAlignment="1" applyProtection="1">
      <alignment horizontal="left" vertical="center" indent="1"/>
    </xf>
    <xf numFmtId="10" fontId="10" fillId="0" borderId="0" xfId="55" applyNumberFormat="1" applyFont="1" applyFill="1" applyBorder="1" applyAlignment="1" applyProtection="1">
      <alignment horizontal="left" vertical="center"/>
    </xf>
    <xf numFmtId="164" fontId="5" fillId="0" borderId="0" xfId="48" applyFont="1" applyFill="1" applyBorder="1" applyAlignment="1">
      <alignment horizontal="left" vertical="center"/>
    </xf>
    <xf numFmtId="164" fontId="5" fillId="0" borderId="0" xfId="48" applyFont="1" applyFill="1" applyBorder="1" applyAlignment="1">
      <alignment horizontal="left" vertical="center" indent="1"/>
    </xf>
    <xf numFmtId="164" fontId="5" fillId="0" borderId="0" xfId="48" applyFont="1" applyFill="1" applyBorder="1" applyAlignment="1" applyProtection="1">
      <alignment horizontal="left" vertical="center"/>
    </xf>
    <xf numFmtId="2" fontId="5" fillId="0" borderId="0" xfId="48" applyNumberFormat="1" applyFont="1" applyFill="1" applyBorder="1" applyAlignment="1" applyProtection="1">
      <alignment horizontal="left" vertical="center" indent="1"/>
    </xf>
    <xf numFmtId="165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indent="5"/>
    </xf>
    <xf numFmtId="164" fontId="19" fillId="0" borderId="0" xfId="45" applyFont="1" applyFill="1" applyAlignment="1">
      <alignment horizontal="left" vertical="center"/>
    </xf>
    <xf numFmtId="164" fontId="14" fillId="0" borderId="0" xfId="52" applyFont="1" applyAlignment="1" applyProtection="1">
      <alignment horizontal="left" vertical="center"/>
    </xf>
    <xf numFmtId="164" fontId="5" fillId="0" borderId="0" xfId="52" applyFont="1" applyBorder="1" applyAlignment="1" applyProtection="1">
      <alignment horizontal="left" vertical="center"/>
    </xf>
    <xf numFmtId="171" fontId="5" fillId="0" borderId="0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Border="1" applyAlignment="1">
      <alignment horizontal="right" vertical="center" indent="1"/>
    </xf>
    <xf numFmtId="164" fontId="16" fillId="0" borderId="11" xfId="38" applyFont="1" applyBorder="1" applyAlignment="1" applyProtection="1">
      <alignment horizontal="center" vertical="center"/>
    </xf>
    <xf numFmtId="166" fontId="5" fillId="0" borderId="0" xfId="0" applyNumberFormat="1" applyFont="1" applyBorder="1" applyAlignment="1">
      <alignment vertical="center" wrapText="1"/>
    </xf>
    <xf numFmtId="171" fontId="4" fillId="0" borderId="12" xfId="0" applyNumberFormat="1" applyFont="1" applyBorder="1" applyAlignment="1">
      <alignment horizontal="right" vertical="center" indent="1"/>
    </xf>
    <xf numFmtId="171" fontId="5" fillId="0" borderId="14" xfId="0" applyNumberFormat="1" applyFont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wrapText="1" indent="1"/>
    </xf>
    <xf numFmtId="171" fontId="5" fillId="0" borderId="9" xfId="0" applyNumberFormat="1" applyFont="1" applyBorder="1" applyAlignment="1">
      <alignment horizontal="right" vertical="center" indent="1"/>
    </xf>
    <xf numFmtId="165" fontId="5" fillId="0" borderId="0" xfId="40" applyNumberFormat="1" applyFont="1" applyBorder="1" applyAlignment="1" applyProtection="1">
      <alignment horizontal="right" vertical="center" indent="2"/>
    </xf>
    <xf numFmtId="164" fontId="4" fillId="0" borderId="0" xfId="46" applyFont="1" applyFill="1" applyBorder="1" applyAlignment="1" applyProtection="1">
      <alignment horizontal="left" vertical="center" indent="1"/>
    </xf>
    <xf numFmtId="165" fontId="4" fillId="0" borderId="0" xfId="40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71" fontId="5" fillId="0" borderId="0" xfId="0" applyNumberFormat="1" applyFont="1" applyBorder="1" applyAlignment="1">
      <alignment horizontal="right" vertical="center" wrapText="1" indent="1"/>
    </xf>
    <xf numFmtId="171" fontId="4" fillId="0" borderId="9" xfId="0" applyNumberFormat="1" applyFont="1" applyBorder="1" applyAlignment="1">
      <alignment horizontal="right" vertical="center" wrapText="1" indent="1"/>
    </xf>
    <xf numFmtId="171" fontId="5" fillId="0" borderId="0" xfId="39" applyNumberFormat="1" applyFont="1" applyBorder="1" applyAlignment="1" applyProtection="1">
      <alignment horizontal="right" vertical="center" indent="2"/>
    </xf>
    <xf numFmtId="171" fontId="4" fillId="0" borderId="0" xfId="0" applyNumberFormat="1" applyFont="1" applyFill="1" applyBorder="1" applyAlignment="1">
      <alignment horizontal="right" vertical="center" indent="1"/>
    </xf>
    <xf numFmtId="171" fontId="4" fillId="0" borderId="0" xfId="0" applyNumberFormat="1" applyFont="1" applyBorder="1" applyAlignment="1">
      <alignment horizontal="right" vertical="center" indent="1"/>
    </xf>
    <xf numFmtId="171" fontId="5" fillId="0" borderId="9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Fill="1" applyBorder="1" applyAlignment="1">
      <alignment horizontal="right" vertical="center" wrapText="1" indent="1"/>
    </xf>
    <xf numFmtId="171" fontId="5" fillId="0" borderId="18" xfId="0" applyNumberFormat="1" applyFont="1" applyBorder="1" applyAlignment="1">
      <alignment horizontal="right" vertical="center" wrapText="1" indent="1"/>
    </xf>
    <xf numFmtId="171" fontId="5" fillId="0" borderId="19" xfId="0" applyNumberFormat="1" applyFont="1" applyBorder="1" applyAlignment="1">
      <alignment horizontal="right" vertical="center" wrapText="1" indent="1"/>
    </xf>
    <xf numFmtId="171" fontId="4" fillId="0" borderId="11" xfId="0" applyNumberFormat="1" applyFont="1" applyBorder="1" applyAlignment="1">
      <alignment horizontal="right" vertical="center" wrapText="1" indent="1"/>
    </xf>
    <xf numFmtId="171" fontId="4" fillId="0" borderId="0" xfId="0" applyNumberFormat="1" applyFont="1" applyBorder="1" applyAlignment="1">
      <alignment horizontal="right" vertical="center" wrapText="1" indent="1"/>
    </xf>
    <xf numFmtId="171" fontId="5" fillId="0" borderId="18" xfId="0" applyNumberFormat="1" applyFont="1" applyFill="1" applyBorder="1" applyAlignment="1">
      <alignment horizontal="right" vertical="center" wrapText="1" indent="1"/>
    </xf>
    <xf numFmtId="171" fontId="5" fillId="0" borderId="19" xfId="0" applyNumberFormat="1" applyFont="1" applyFill="1" applyBorder="1" applyAlignment="1">
      <alignment horizontal="right" vertical="center" wrapText="1" indent="1"/>
    </xf>
    <xf numFmtId="171" fontId="4" fillId="0" borderId="11" xfId="0" applyNumberFormat="1" applyFont="1" applyFill="1" applyBorder="1" applyAlignment="1">
      <alignment horizontal="right" vertical="center" wrapText="1" indent="1"/>
    </xf>
    <xf numFmtId="171" fontId="5" fillId="0" borderId="16" xfId="0" applyNumberFormat="1" applyFont="1" applyBorder="1" applyAlignment="1">
      <alignment horizontal="right" vertical="center" wrapText="1" indent="1"/>
    </xf>
    <xf numFmtId="171" fontId="5" fillId="0" borderId="14" xfId="0" applyNumberFormat="1" applyFont="1" applyBorder="1" applyAlignment="1">
      <alignment horizontal="right" vertical="center" wrapText="1" indent="1"/>
    </xf>
    <xf numFmtId="171" fontId="5" fillId="0" borderId="15" xfId="0" applyNumberFormat="1" applyFont="1" applyBorder="1" applyAlignment="1">
      <alignment horizontal="right" vertical="center" wrapText="1" indent="1"/>
    </xf>
    <xf numFmtId="171" fontId="4" fillId="0" borderId="10" xfId="0" applyNumberFormat="1" applyFont="1" applyBorder="1" applyAlignment="1">
      <alignment horizontal="right" vertical="center" wrapText="1" inden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171" fontId="5" fillId="0" borderId="22" xfId="0" applyNumberFormat="1" applyFont="1" applyBorder="1" applyAlignment="1">
      <alignment horizontal="right" vertical="center" indent="1"/>
    </xf>
    <xf numFmtId="171" fontId="4" fillId="0" borderId="23" xfId="0" applyNumberFormat="1" applyFont="1" applyBorder="1" applyAlignment="1">
      <alignment horizontal="right" vertical="center" indent="1"/>
    </xf>
    <xf numFmtId="0" fontId="4" fillId="0" borderId="23" xfId="0" applyFont="1" applyBorder="1" applyAlignment="1">
      <alignment horizontal="center" vertical="center" wrapText="1"/>
    </xf>
    <xf numFmtId="171" fontId="5" fillId="0" borderId="24" xfId="0" applyNumberFormat="1" applyFont="1" applyBorder="1" applyAlignment="1">
      <alignment horizontal="right" vertical="center" wrapText="1" indent="1"/>
    </xf>
    <xf numFmtId="171" fontId="5" fillId="0" borderId="22" xfId="0" applyNumberFormat="1" applyFont="1" applyBorder="1" applyAlignment="1">
      <alignment horizontal="right" vertical="center" wrapText="1" indent="1"/>
    </xf>
    <xf numFmtId="171" fontId="4" fillId="0" borderId="23" xfId="0" applyNumberFormat="1" applyFont="1" applyBorder="1" applyAlignment="1">
      <alignment horizontal="right" vertical="center" wrapText="1" indent="1"/>
    </xf>
    <xf numFmtId="164" fontId="5" fillId="0" borderId="26" xfId="46" applyFont="1" applyFill="1" applyBorder="1" applyAlignment="1" applyProtection="1">
      <alignment horizontal="left" vertical="center" indent="1"/>
    </xf>
    <xf numFmtId="164" fontId="4" fillId="0" borderId="26" xfId="46" applyFont="1" applyFill="1" applyBorder="1" applyAlignment="1" applyProtection="1">
      <alignment horizontal="left" vertical="center" indent="1"/>
    </xf>
    <xf numFmtId="164" fontId="5" fillId="0" borderId="27" xfId="46" applyFont="1" applyFill="1" applyBorder="1" applyAlignment="1" applyProtection="1">
      <alignment horizontal="left" vertical="center" indent="1"/>
    </xf>
    <xf numFmtId="171" fontId="13" fillId="0" borderId="0" xfId="0" applyNumberFormat="1" applyFont="1" applyBorder="1" applyAlignment="1">
      <alignment horizontal="right" vertical="center" indent="1"/>
    </xf>
    <xf numFmtId="0" fontId="4" fillId="0" borderId="28" xfId="0" applyNumberFormat="1" applyFont="1" applyBorder="1" applyAlignment="1">
      <alignment horizontal="left" vertical="center" wrapText="1" indent="1"/>
    </xf>
    <xf numFmtId="0" fontId="4" fillId="0" borderId="26" xfId="0" applyFont="1" applyBorder="1" applyAlignment="1">
      <alignment horizontal="right" vertical="center" wrapText="1"/>
    </xf>
    <xf numFmtId="0" fontId="5" fillId="0" borderId="26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171" fontId="5" fillId="0" borderId="13" xfId="0" applyNumberFormat="1" applyFont="1" applyBorder="1" applyAlignment="1">
      <alignment horizontal="right" vertical="center" indent="1"/>
    </xf>
    <xf numFmtId="171" fontId="5" fillId="0" borderId="17" xfId="0" applyNumberFormat="1" applyFont="1" applyBorder="1" applyAlignment="1">
      <alignment horizontal="right" vertical="center" wrapText="1" indent="1"/>
    </xf>
    <xf numFmtId="0" fontId="6" fillId="0" borderId="0" xfId="34" applyFont="1"/>
    <xf numFmtId="0" fontId="18" fillId="0" borderId="0" xfId="34" applyFont="1"/>
    <xf numFmtId="0" fontId="7" fillId="0" borderId="0" xfId="34" applyFont="1"/>
    <xf numFmtId="0" fontId="29" fillId="0" borderId="0" xfId="34" applyFont="1"/>
    <xf numFmtId="0" fontId="6" fillId="0" borderId="0" xfId="34" applyFont="1" applyAlignment="1"/>
    <xf numFmtId="0" fontId="31" fillId="0" borderId="0" xfId="31" applyFont="1" applyAlignment="1" applyProtection="1">
      <alignment horizontal="left"/>
    </xf>
    <xf numFmtId="0" fontId="4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71" fontId="5" fillId="0" borderId="29" xfId="40" applyNumberFormat="1" applyFont="1" applyBorder="1" applyAlignment="1" applyProtection="1">
      <alignment horizontal="right" vertical="center" indent="1"/>
    </xf>
    <xf numFmtId="171" fontId="5" fillId="0" borderId="0" xfId="40" applyNumberFormat="1" applyFont="1" applyBorder="1" applyAlignment="1" applyProtection="1">
      <alignment horizontal="right" vertical="center" indent="1"/>
    </xf>
    <xf numFmtId="164" fontId="5" fillId="20" borderId="0" xfId="49" applyFont="1" applyFill="1" applyAlignment="1" applyProtection="1">
      <alignment horizontal="left" vertical="center" indent="1"/>
    </xf>
    <xf numFmtId="171" fontId="5" fillId="20" borderId="0" xfId="40" applyNumberFormat="1" applyFont="1" applyFill="1" applyBorder="1" applyAlignment="1" applyProtection="1">
      <alignment horizontal="right" vertical="center" indent="1"/>
    </xf>
    <xf numFmtId="164" fontId="5" fillId="20" borderId="0" xfId="40" applyFont="1" applyFill="1" applyAlignment="1" applyProtection="1">
      <alignment horizontal="left" vertical="center" indent="1"/>
    </xf>
    <xf numFmtId="164" fontId="4" fillId="0" borderId="30" xfId="40" applyFont="1" applyBorder="1" applyAlignment="1" applyProtection="1">
      <alignment horizontal="center" vertical="center"/>
    </xf>
    <xf numFmtId="171" fontId="5" fillId="0" borderId="31" xfId="40" applyNumberFormat="1" applyFont="1" applyBorder="1" applyAlignment="1" applyProtection="1">
      <alignment horizontal="right" vertical="center" indent="1"/>
    </xf>
    <xf numFmtId="171" fontId="5" fillId="20" borderId="32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Border="1" applyAlignment="1" applyProtection="1">
      <alignment horizontal="right" vertical="center" indent="1"/>
    </xf>
    <xf numFmtId="164" fontId="4" fillId="0" borderId="30" xfId="52" applyFont="1" applyBorder="1" applyAlignment="1">
      <alignment horizontal="center" vertical="center"/>
    </xf>
    <xf numFmtId="171" fontId="14" fillId="0" borderId="29" xfId="38" applyNumberFormat="1" applyFont="1" applyBorder="1" applyAlignment="1" applyProtection="1">
      <alignment horizontal="right" vertical="center" indent="1"/>
    </xf>
    <xf numFmtId="171" fontId="14" fillId="0" borderId="0" xfId="38" applyNumberFormat="1" applyFont="1" applyBorder="1" applyAlignment="1" applyProtection="1">
      <alignment horizontal="right" vertical="center" indent="1"/>
    </xf>
    <xf numFmtId="171" fontId="14" fillId="20" borderId="0" xfId="38" applyNumberFormat="1" applyFont="1" applyFill="1" applyBorder="1" applyAlignment="1" applyProtection="1">
      <alignment horizontal="right" vertical="center" indent="1"/>
    </xf>
    <xf numFmtId="164" fontId="5" fillId="20" borderId="0" xfId="38" applyFont="1" applyFill="1" applyAlignment="1" applyProtection="1">
      <alignment horizontal="left" vertical="center" indent="1"/>
    </xf>
    <xf numFmtId="164" fontId="5" fillId="20" borderId="0" xfId="49" applyFont="1" applyFill="1" applyBorder="1" applyAlignment="1" applyProtection="1">
      <alignment horizontal="left" vertical="center" indent="1"/>
    </xf>
    <xf numFmtId="164" fontId="4" fillId="0" borderId="30" xfId="38" applyFont="1" applyBorder="1" applyAlignment="1" applyProtection="1">
      <alignment horizontal="center" vertical="center"/>
    </xf>
    <xf numFmtId="171" fontId="14" fillId="0" borderId="31" xfId="38" applyNumberFormat="1" applyFont="1" applyBorder="1" applyAlignment="1" applyProtection="1">
      <alignment horizontal="right" vertical="center" indent="1"/>
    </xf>
    <xf numFmtId="171" fontId="14" fillId="20" borderId="32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Border="1" applyAlignment="1" applyProtection="1">
      <alignment horizontal="right" vertical="center" indent="1"/>
    </xf>
    <xf numFmtId="164" fontId="16" fillId="0" borderId="30" xfId="38" applyFont="1" applyBorder="1" applyAlignment="1" applyProtection="1">
      <alignment horizontal="center" vertical="center"/>
    </xf>
    <xf numFmtId="1" fontId="17" fillId="0" borderId="0" xfId="36" applyNumberFormat="1" applyFont="1" applyAlignment="1" applyProtection="1">
      <alignment horizontal="right"/>
    </xf>
    <xf numFmtId="171" fontId="5" fillId="0" borderId="32" xfId="0" applyNumberFormat="1" applyFont="1" applyFill="1" applyBorder="1" applyAlignment="1">
      <alignment horizontal="right" vertical="center" wrapText="1" indent="1"/>
    </xf>
    <xf numFmtId="0" fontId="50" fillId="0" borderId="0" xfId="0" applyFont="1"/>
    <xf numFmtId="0" fontId="5" fillId="0" borderId="9" xfId="0" applyFont="1" applyBorder="1" applyAlignment="1">
      <alignment horizontal="left" vertical="center" indent="1"/>
    </xf>
    <xf numFmtId="2" fontId="5" fillId="0" borderId="0" xfId="0" applyNumberFormat="1" applyFont="1" applyBorder="1" applyAlignment="1">
      <alignment horizontal="right" indent="1"/>
    </xf>
    <xf numFmtId="1" fontId="5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vertical="center" wrapText="1"/>
    </xf>
    <xf numFmtId="164" fontId="4" fillId="0" borderId="35" xfId="45" applyFont="1" applyFill="1" applyBorder="1" applyAlignment="1">
      <alignment horizontal="left" vertical="center" indent="1"/>
    </xf>
    <xf numFmtId="171" fontId="5" fillId="0" borderId="36" xfId="0" applyNumberFormat="1" applyFont="1" applyFill="1" applyBorder="1" applyAlignment="1">
      <alignment horizontal="right" vertical="center" wrapText="1" indent="1"/>
    </xf>
    <xf numFmtId="1" fontId="5" fillId="0" borderId="9" xfId="0" applyNumberFormat="1" applyFont="1" applyBorder="1" applyAlignment="1">
      <alignment horizontal="right" vertical="center" indent="1"/>
    </xf>
    <xf numFmtId="166" fontId="5" fillId="0" borderId="9" xfId="0" applyNumberFormat="1" applyFont="1" applyBorder="1" applyAlignment="1">
      <alignment horizontal="right" vertical="center" indent="1"/>
    </xf>
    <xf numFmtId="166" fontId="5" fillId="0" borderId="0" xfId="0" applyNumberFormat="1" applyFont="1" applyBorder="1" applyAlignment="1">
      <alignment horizontal="right" vertical="center" indent="1"/>
    </xf>
    <xf numFmtId="0" fontId="5" fillId="0" borderId="34" xfId="0" applyFont="1" applyBorder="1" applyAlignment="1">
      <alignment horizontal="left" vertical="center" indent="1"/>
    </xf>
    <xf numFmtId="171" fontId="4" fillId="0" borderId="32" xfId="0" applyNumberFormat="1" applyFont="1" applyBorder="1" applyAlignment="1">
      <alignment horizontal="right" vertical="center" wrapText="1" indent="1"/>
    </xf>
    <xf numFmtId="171" fontId="4" fillId="0" borderId="30" xfId="0" applyNumberFormat="1" applyFont="1" applyBorder="1" applyAlignment="1">
      <alignment horizontal="right" vertical="center" wrapText="1" indent="1"/>
    </xf>
    <xf numFmtId="171" fontId="5" fillId="0" borderId="38" xfId="0" applyNumberFormat="1" applyFont="1" applyFill="1" applyBorder="1" applyAlignment="1">
      <alignment horizontal="right" vertical="center" wrapText="1" indent="1"/>
    </xf>
    <xf numFmtId="171" fontId="5" fillId="0" borderId="39" xfId="0" applyNumberFormat="1" applyFont="1" applyFill="1" applyBorder="1" applyAlignment="1">
      <alignment horizontal="right" vertical="center" wrapText="1" indent="1"/>
    </xf>
    <xf numFmtId="171" fontId="4" fillId="0" borderId="30" xfId="0" applyNumberFormat="1" applyFont="1" applyFill="1" applyBorder="1" applyAlignment="1">
      <alignment horizontal="right" vertical="center" wrapText="1" indent="1"/>
    </xf>
    <xf numFmtId="171" fontId="5" fillId="0" borderId="40" xfId="0" applyNumberFormat="1" applyFont="1" applyBorder="1" applyAlignment="1">
      <alignment horizontal="right" vertical="center" wrapText="1" indent="1"/>
    </xf>
    <xf numFmtId="171" fontId="5" fillId="0" borderId="11" xfId="0" applyNumberFormat="1" applyFont="1" applyBorder="1" applyAlignment="1">
      <alignment horizontal="right" vertical="center" wrapText="1" indent="1"/>
    </xf>
    <xf numFmtId="171" fontId="5" fillId="0" borderId="41" xfId="0" applyNumberFormat="1" applyFont="1" applyBorder="1" applyAlignment="1">
      <alignment horizontal="right" vertical="center" wrapText="1" indent="1"/>
    </xf>
    <xf numFmtId="171" fontId="5" fillId="0" borderId="42" xfId="0" applyNumberFormat="1" applyFont="1" applyBorder="1" applyAlignment="1">
      <alignment horizontal="right" vertical="center" wrapText="1" indent="1"/>
    </xf>
    <xf numFmtId="0" fontId="4" fillId="0" borderId="43" xfId="0" applyNumberFormat="1" applyFont="1" applyBorder="1" applyAlignment="1">
      <alignment horizontal="left" vertical="center" wrapText="1" indent="1"/>
    </xf>
    <xf numFmtId="0" fontId="4" fillId="0" borderId="44" xfId="0" applyFont="1" applyBorder="1" applyAlignment="1">
      <alignment horizontal="right" vertical="center" wrapText="1"/>
    </xf>
    <xf numFmtId="0" fontId="5" fillId="0" borderId="44" xfId="0" applyFont="1" applyBorder="1" applyAlignment="1">
      <alignment horizontal="left" vertical="center" wrapText="1" indent="1"/>
    </xf>
    <xf numFmtId="0" fontId="4" fillId="0" borderId="43" xfId="0" applyFont="1" applyBorder="1" applyAlignment="1">
      <alignment horizontal="left" vertical="center" wrapText="1" indent="1"/>
    </xf>
    <xf numFmtId="171" fontId="5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71" fontId="5" fillId="0" borderId="9" xfId="0" applyNumberFormat="1" applyFont="1" applyFill="1" applyBorder="1" applyAlignment="1">
      <alignment horizontal="right" vertical="center" wrapText="1" indent="1"/>
    </xf>
    <xf numFmtId="171" fontId="5" fillId="0" borderId="45" xfId="0" applyNumberFormat="1" applyFont="1" applyFill="1" applyBorder="1" applyAlignment="1">
      <alignment horizontal="right" vertical="center" wrapText="1" indent="1"/>
    </xf>
    <xf numFmtId="171" fontId="5" fillId="0" borderId="25" xfId="0" applyNumberFormat="1" applyFont="1" applyBorder="1" applyAlignment="1">
      <alignment horizontal="right" vertical="center" wrapText="1" indent="1"/>
    </xf>
    <xf numFmtId="171" fontId="4" fillId="0" borderId="13" xfId="0" applyNumberFormat="1" applyFont="1" applyBorder="1" applyAlignment="1">
      <alignment horizontal="right" vertical="center" wrapText="1" indent="1"/>
    </xf>
    <xf numFmtId="171" fontId="5" fillId="0" borderId="46" xfId="0" applyNumberFormat="1" applyFont="1" applyBorder="1" applyAlignment="1">
      <alignment horizontal="right" vertical="center" wrapText="1" indent="1"/>
    </xf>
    <xf numFmtId="171" fontId="5" fillId="0" borderId="47" xfId="0" applyNumberFormat="1" applyFont="1" applyBorder="1" applyAlignment="1">
      <alignment horizontal="right" vertical="center" wrapText="1" indent="1"/>
    </xf>
    <xf numFmtId="171" fontId="4" fillId="0" borderId="21" xfId="0" applyNumberFormat="1" applyFont="1" applyBorder="1" applyAlignment="1">
      <alignment horizontal="right" vertical="center" wrapText="1" indent="1"/>
    </xf>
    <xf numFmtId="171" fontId="5" fillId="0" borderId="29" xfId="0" applyNumberFormat="1" applyFont="1" applyBorder="1" applyAlignment="1">
      <alignment horizontal="right" vertical="center" wrapText="1" indent="1"/>
    </xf>
    <xf numFmtId="0" fontId="4" fillId="0" borderId="45" xfId="0" applyFont="1" applyBorder="1" applyAlignment="1">
      <alignment horizontal="center" vertical="center" wrapText="1"/>
    </xf>
    <xf numFmtId="171" fontId="5" fillId="0" borderId="48" xfId="0" applyNumberFormat="1" applyFont="1" applyBorder="1" applyAlignment="1">
      <alignment horizontal="right" vertical="center" wrapText="1" indent="1"/>
    </xf>
    <xf numFmtId="171" fontId="5" fillId="0" borderId="36" xfId="0" applyNumberFormat="1" applyFont="1" applyBorder="1" applyAlignment="1">
      <alignment horizontal="right" vertical="center" wrapText="1" indent="1"/>
    </xf>
    <xf numFmtId="171" fontId="5" fillId="0" borderId="34" xfId="0" applyNumberFormat="1" applyFont="1" applyBorder="1" applyAlignment="1">
      <alignment horizontal="right" vertical="center" wrapText="1" indent="1"/>
    </xf>
    <xf numFmtId="171" fontId="4" fillId="0" borderId="37" xfId="0" applyNumberFormat="1" applyFont="1" applyBorder="1" applyAlignment="1">
      <alignment horizontal="right" vertical="center" wrapText="1" indent="1"/>
    </xf>
    <xf numFmtId="171" fontId="4" fillId="0" borderId="45" xfId="0" applyNumberFormat="1" applyFont="1" applyBorder="1" applyAlignment="1">
      <alignment horizontal="right" vertical="center" wrapText="1" indent="1"/>
    </xf>
    <xf numFmtId="0" fontId="4" fillId="0" borderId="37" xfId="0" applyFont="1" applyBorder="1" applyAlignment="1">
      <alignment horizontal="center" vertical="center" wrapText="1"/>
    </xf>
    <xf numFmtId="171" fontId="5" fillId="0" borderId="49" xfId="0" applyNumberFormat="1" applyFont="1" applyBorder="1" applyAlignment="1">
      <alignment horizontal="right" vertical="center" wrapText="1" indent="1"/>
    </xf>
    <xf numFmtId="171" fontId="4" fillId="0" borderId="50" xfId="0" applyNumberFormat="1" applyFont="1" applyBorder="1" applyAlignment="1">
      <alignment horizontal="right" vertical="center" wrapText="1" indent="1"/>
    </xf>
    <xf numFmtId="172" fontId="5" fillId="0" borderId="0" xfId="40" applyNumberFormat="1" applyFont="1" applyBorder="1" applyAlignment="1" applyProtection="1">
      <alignment horizontal="right" vertical="center" indent="2"/>
    </xf>
    <xf numFmtId="0" fontId="4" fillId="0" borderId="0" xfId="0" applyFont="1" applyBorder="1" applyAlignment="1">
      <alignment horizontal="right" indent="1"/>
    </xf>
    <xf numFmtId="171" fontId="5" fillId="0" borderId="0" xfId="55" applyNumberFormat="1" applyFont="1" applyFill="1" applyBorder="1" applyAlignment="1" applyProtection="1">
      <alignment horizontal="right" vertical="center" indent="2"/>
    </xf>
    <xf numFmtId="171" fontId="5" fillId="0" borderId="0" xfId="37" applyNumberFormat="1" applyFont="1" applyBorder="1" applyAlignment="1" applyProtection="1">
      <alignment horizontal="right" vertical="center" indent="2"/>
    </xf>
    <xf numFmtId="171" fontId="5" fillId="0" borderId="0" xfId="38" applyNumberFormat="1" applyFont="1" applyBorder="1" applyAlignment="1" applyProtection="1">
      <alignment horizontal="right" vertical="center" indent="2"/>
    </xf>
    <xf numFmtId="1" fontId="5" fillId="0" borderId="0" xfId="40" applyNumberFormat="1" applyFont="1" applyBorder="1" applyAlignment="1" applyProtection="1">
      <alignment horizontal="right" vertical="center" indent="2"/>
    </xf>
    <xf numFmtId="1" fontId="5" fillId="0" borderId="0" xfId="38" applyNumberFormat="1" applyFont="1" applyFill="1" applyBorder="1" applyAlignment="1" applyProtection="1">
      <alignment horizontal="right" vertical="center" indent="2"/>
    </xf>
    <xf numFmtId="1" fontId="5" fillId="0" borderId="0" xfId="55" applyNumberFormat="1" applyFont="1" applyFill="1" applyBorder="1" applyAlignment="1" applyProtection="1">
      <alignment horizontal="right" vertical="center" indent="2"/>
    </xf>
    <xf numFmtId="1" fontId="5" fillId="0" borderId="9" xfId="38" applyNumberFormat="1" applyFont="1" applyFill="1" applyBorder="1" applyAlignment="1" applyProtection="1">
      <alignment horizontal="right" vertical="center" indent="2"/>
    </xf>
    <xf numFmtId="1" fontId="5" fillId="0" borderId="9" xfId="55" applyNumberFormat="1" applyFont="1" applyFill="1" applyBorder="1" applyAlignment="1" applyProtection="1">
      <alignment horizontal="right" vertical="center" indent="2"/>
    </xf>
    <xf numFmtId="1" fontId="5" fillId="0" borderId="34" xfId="36" applyNumberFormat="1" applyFont="1" applyBorder="1" applyAlignment="1" applyProtection="1">
      <alignment horizontal="right"/>
    </xf>
    <xf numFmtId="0" fontId="23" fillId="0" borderId="0" xfId="29" applyFont="1" applyAlignment="1" applyProtection="1">
      <alignment horizontal="center"/>
    </xf>
    <xf numFmtId="1" fontId="5" fillId="0" borderId="0" xfId="36" applyNumberFormat="1" applyFont="1" applyBorder="1" applyAlignment="1" applyProtection="1">
      <alignment horizontal="right"/>
    </xf>
    <xf numFmtId="1" fontId="5" fillId="0" borderId="29" xfId="36" applyNumberFormat="1" applyFont="1" applyBorder="1" applyAlignment="1" applyProtection="1">
      <alignment horizontal="right"/>
    </xf>
    <xf numFmtId="1" fontId="5" fillId="0" borderId="48" xfId="36" applyNumberFormat="1" applyFont="1" applyBorder="1" applyAlignment="1" applyProtection="1">
      <alignment horizontal="right"/>
    </xf>
    <xf numFmtId="1" fontId="5" fillId="0" borderId="0" xfId="36" applyNumberFormat="1" applyFont="1" applyFill="1" applyBorder="1" applyAlignment="1" applyProtection="1">
      <alignment horizontal="right"/>
    </xf>
    <xf numFmtId="1" fontId="5" fillId="0" borderId="34" xfId="36" applyNumberFormat="1" applyFont="1" applyFill="1" applyBorder="1" applyAlignment="1" applyProtection="1">
      <alignment horizontal="right"/>
    </xf>
    <xf numFmtId="1" fontId="5" fillId="0" borderId="9" xfId="41" applyNumberFormat="1" applyFont="1" applyFill="1" applyBorder="1" applyAlignment="1" applyProtection="1">
      <alignment horizontal="right"/>
    </xf>
    <xf numFmtId="1" fontId="5" fillId="0" borderId="37" xfId="41" applyNumberFormat="1" applyFont="1" applyFill="1" applyBorder="1" applyAlignment="1" applyProtection="1">
      <alignment horizontal="right"/>
    </xf>
    <xf numFmtId="171" fontId="4" fillId="0" borderId="0" xfId="0" applyNumberFormat="1" applyFont="1" applyBorder="1"/>
    <xf numFmtId="0" fontId="20" fillId="0" borderId="0" xfId="29" applyAlignment="1" applyProtection="1"/>
    <xf numFmtId="0" fontId="20" fillId="0" borderId="0" xfId="29" applyAlignment="1" applyProtection="1">
      <alignment horizontal="right"/>
    </xf>
    <xf numFmtId="1" fontId="5" fillId="0" borderId="9" xfId="0" applyNumberFormat="1" applyFont="1" applyBorder="1" applyAlignment="1">
      <alignment horizontal="right" indent="1"/>
    </xf>
    <xf numFmtId="1" fontId="7" fillId="0" borderId="0" xfId="0" applyNumberFormat="1" applyFont="1" applyBorder="1"/>
    <xf numFmtId="1" fontId="7" fillId="0" borderId="0" xfId="0" applyNumberFormat="1" applyFont="1"/>
    <xf numFmtId="1" fontId="4" fillId="0" borderId="0" xfId="55" applyNumberFormat="1" applyFont="1" applyFill="1" applyBorder="1" applyAlignment="1" applyProtection="1">
      <alignment horizontal="right" vertical="center" indent="2"/>
    </xf>
    <xf numFmtId="1" fontId="5" fillId="0" borderId="34" xfId="38" applyNumberFormat="1" applyFont="1" applyFill="1" applyBorder="1" applyAlignment="1" applyProtection="1">
      <alignment horizontal="right" vertical="center" indent="2"/>
    </xf>
    <xf numFmtId="1" fontId="5" fillId="0" borderId="37" xfId="38" applyNumberFormat="1" applyFont="1" applyFill="1" applyBorder="1" applyAlignment="1" applyProtection="1">
      <alignment horizontal="right" vertical="center" indent="2"/>
    </xf>
    <xf numFmtId="0" fontId="7" fillId="0" borderId="0" xfId="34" applyFont="1" applyFill="1"/>
    <xf numFmtId="0" fontId="4" fillId="0" borderId="29" xfId="0" applyFont="1" applyBorder="1" applyAlignment="1">
      <alignment horizontal="left" vertical="top" wrapText="1" indent="1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 indent="1"/>
    </xf>
    <xf numFmtId="0" fontId="5" fillId="0" borderId="11" xfId="0" applyFont="1" applyBorder="1" applyAlignment="1">
      <alignment horizontal="right"/>
    </xf>
    <xf numFmtId="0" fontId="5" fillId="0" borderId="11" xfId="0" applyFont="1" applyBorder="1" applyAlignment="1">
      <alignment horizontal="right" indent="1"/>
    </xf>
    <xf numFmtId="0" fontId="5" fillId="0" borderId="11" xfId="0" applyFont="1" applyBorder="1"/>
    <xf numFmtId="1" fontId="5" fillId="0" borderId="9" xfId="0" applyNumberFormat="1" applyFont="1" applyBorder="1"/>
    <xf numFmtId="0" fontId="5" fillId="0" borderId="11" xfId="0" applyFont="1" applyBorder="1" applyAlignment="1"/>
    <xf numFmtId="0" fontId="4" fillId="0" borderId="52" xfId="0" applyFont="1" applyBorder="1" applyAlignment="1">
      <alignment horizontal="left" vertical="top" wrapText="1" indent="1"/>
    </xf>
    <xf numFmtId="0" fontId="4" fillId="0" borderId="53" xfId="0" applyFont="1" applyBorder="1" applyAlignment="1">
      <alignment horizontal="left" vertical="center" indent="1"/>
    </xf>
    <xf numFmtId="0" fontId="7" fillId="0" borderId="11" xfId="0" applyFont="1" applyBorder="1"/>
    <xf numFmtId="0" fontId="5" fillId="0" borderId="11" xfId="0" applyFont="1" applyBorder="1" applyAlignment="1">
      <alignment horizontal="left" vertical="center" indent="1"/>
    </xf>
    <xf numFmtId="1" fontId="5" fillId="0" borderId="11" xfId="0" applyNumberFormat="1" applyFont="1" applyBorder="1"/>
    <xf numFmtId="0" fontId="7" fillId="0" borderId="33" xfId="0" applyFont="1" applyBorder="1"/>
    <xf numFmtId="0" fontId="5" fillId="0" borderId="34" xfId="0" applyFont="1" applyBorder="1" applyAlignment="1">
      <alignment horizontal="left" vertical="center" wrapText="1" indent="1"/>
    </xf>
    <xf numFmtId="0" fontId="0" fillId="0" borderId="33" xfId="0" applyBorder="1"/>
    <xf numFmtId="172" fontId="4" fillId="0" borderId="0" xfId="40" applyNumberFormat="1" applyFont="1" applyFill="1" applyBorder="1" applyAlignment="1" applyProtection="1">
      <alignment horizontal="right" vertical="center" indent="2"/>
    </xf>
    <xf numFmtId="0" fontId="51" fillId="0" borderId="0" xfId="0" applyFont="1"/>
    <xf numFmtId="0" fontId="7" fillId="0" borderId="0" xfId="0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indent="1"/>
    </xf>
    <xf numFmtId="1" fontId="52" fillId="0" borderId="0" xfId="0" applyNumberFormat="1" applyFont="1"/>
    <xf numFmtId="1" fontId="53" fillId="0" borderId="0" xfId="0" applyNumberFormat="1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2" fillId="0" borderId="29" xfId="0" applyFont="1" applyBorder="1"/>
    <xf numFmtId="0" fontId="5" fillId="0" borderId="29" xfId="0" applyFont="1" applyBorder="1"/>
    <xf numFmtId="0" fontId="0" fillId="0" borderId="29" xfId="0" applyBorder="1"/>
    <xf numFmtId="0" fontId="53" fillId="0" borderId="9" xfId="0" applyFont="1" applyFill="1" applyBorder="1"/>
    <xf numFmtId="0" fontId="52" fillId="0" borderId="56" xfId="0" applyFont="1" applyBorder="1"/>
    <xf numFmtId="0" fontId="53" fillId="0" borderId="45" xfId="0" applyFont="1" applyFill="1" applyBorder="1"/>
    <xf numFmtId="1" fontId="52" fillId="0" borderId="36" xfId="0" applyNumberFormat="1" applyFont="1" applyBorder="1"/>
    <xf numFmtId="1" fontId="53" fillId="0" borderId="36" xfId="0" applyNumberFormat="1" applyFont="1" applyBorder="1"/>
    <xf numFmtId="1" fontId="0" fillId="0" borderId="0" xfId="0" applyNumberFormat="1"/>
    <xf numFmtId="1" fontId="10" fillId="0" borderId="0" xfId="0" applyNumberFormat="1" applyFont="1"/>
    <xf numFmtId="171" fontId="4" fillId="0" borderId="0" xfId="0" applyNumberFormat="1" applyFont="1" applyFill="1" applyBorder="1" applyAlignment="1">
      <alignment horizontal="right" wrapText="1" indent="1"/>
    </xf>
    <xf numFmtId="0" fontId="4" fillId="0" borderId="57" xfId="0" applyFont="1" applyBorder="1" applyAlignment="1">
      <alignment horizontal="left" vertical="top" wrapText="1" indent="1"/>
    </xf>
    <xf numFmtId="0" fontId="4" fillId="0" borderId="50" xfId="0" applyFont="1" applyBorder="1" applyAlignment="1">
      <alignment horizontal="left" vertical="center" indent="1"/>
    </xf>
    <xf numFmtId="171" fontId="5" fillId="0" borderId="16" xfId="0" applyNumberFormat="1" applyFont="1" applyBorder="1" applyAlignment="1">
      <alignment horizontal="right" vertical="center" indent="1"/>
    </xf>
    <xf numFmtId="171" fontId="4" fillId="0" borderId="10" xfId="0" applyNumberFormat="1" applyFont="1" applyBorder="1" applyAlignment="1">
      <alignment horizontal="right" vertical="center" indent="1"/>
    </xf>
    <xf numFmtId="0" fontId="4" fillId="0" borderId="56" xfId="0" applyFont="1" applyBorder="1" applyAlignment="1">
      <alignment horizontal="left" vertical="top" wrapText="1" indent="1"/>
    </xf>
    <xf numFmtId="0" fontId="4" fillId="0" borderId="45" xfId="0" applyFont="1" applyBorder="1" applyAlignment="1">
      <alignment horizontal="left" vertical="center" indent="1"/>
    </xf>
    <xf numFmtId="0" fontId="4" fillId="0" borderId="11" xfId="0" applyFont="1" applyBorder="1"/>
    <xf numFmtId="1" fontId="5" fillId="0" borderId="0" xfId="37" applyNumberFormat="1" applyFont="1" applyBorder="1" applyAlignment="1" applyProtection="1">
      <alignment horizontal="right" vertical="center" indent="2"/>
    </xf>
    <xf numFmtId="1" fontId="4" fillId="0" borderId="0" xfId="37" applyNumberFormat="1" applyFont="1" applyFill="1" applyBorder="1" applyAlignment="1" applyProtection="1">
      <alignment horizontal="right" vertical="center" indent="2"/>
    </xf>
    <xf numFmtId="1" fontId="5" fillId="0" borderId="9" xfId="37" applyNumberFormat="1" applyFont="1" applyBorder="1" applyAlignment="1" applyProtection="1">
      <alignment horizontal="right" vertical="center" indent="2"/>
    </xf>
    <xf numFmtId="1" fontId="5" fillId="0" borderId="29" xfId="0" applyNumberFormat="1" applyFont="1" applyBorder="1" applyAlignment="1"/>
    <xf numFmtId="1" fontId="52" fillId="0" borderId="0" xfId="0" applyNumberFormat="1" applyFont="1" applyBorder="1"/>
    <xf numFmtId="1" fontId="53" fillId="0" borderId="0" xfId="0" applyNumberFormat="1" applyFont="1" applyBorder="1"/>
    <xf numFmtId="1" fontId="52" fillId="0" borderId="29" xfId="0" applyNumberFormat="1" applyFont="1" applyBorder="1"/>
    <xf numFmtId="171" fontId="5" fillId="0" borderId="17" xfId="0" applyNumberFormat="1" applyFont="1" applyFill="1" applyBorder="1" applyAlignment="1">
      <alignment horizontal="right" vertical="center" wrapText="1" indent="1"/>
    </xf>
    <xf numFmtId="0" fontId="54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164" fontId="5" fillId="0" borderId="0" xfId="46" applyFont="1" applyFill="1" applyBorder="1" applyAlignment="1" applyProtection="1">
      <alignment horizontal="left" indent="1"/>
    </xf>
    <xf numFmtId="165" fontId="0" fillId="0" borderId="0" xfId="0" applyNumberFormat="1"/>
    <xf numFmtId="171" fontId="5" fillId="0" borderId="0" xfId="0" applyNumberFormat="1" applyFont="1"/>
    <xf numFmtId="171" fontId="0" fillId="0" borderId="0" xfId="0" applyNumberFormat="1"/>
    <xf numFmtId="0" fontId="52" fillId="0" borderId="9" xfId="0" applyFont="1" applyBorder="1" applyAlignment="1">
      <alignment horizontal="left" indent="1"/>
    </xf>
    <xf numFmtId="1" fontId="52" fillId="0" borderId="9" xfId="0" applyNumberFormat="1" applyFont="1" applyBorder="1"/>
    <xf numFmtId="1" fontId="52" fillId="0" borderId="45" xfId="0" applyNumberFormat="1" applyFont="1" applyBorder="1"/>
    <xf numFmtId="171" fontId="5" fillId="0" borderId="58" xfId="0" applyNumberFormat="1" applyFont="1" applyBorder="1" applyAlignment="1">
      <alignment horizontal="right" vertical="center" indent="1"/>
    </xf>
    <xf numFmtId="171" fontId="5" fillId="0" borderId="59" xfId="0" applyNumberFormat="1" applyFont="1" applyBorder="1" applyAlignment="1">
      <alignment horizontal="right" vertical="center" indent="1"/>
    </xf>
    <xf numFmtId="171" fontId="5" fillId="0" borderId="56" xfId="0" applyNumberFormat="1" applyFont="1" applyBorder="1" applyAlignment="1">
      <alignment horizontal="right" vertical="center" indent="1"/>
    </xf>
    <xf numFmtId="171" fontId="5" fillId="0" borderId="36" xfId="0" applyNumberFormat="1" applyFont="1" applyBorder="1" applyAlignment="1">
      <alignment horizontal="right" vertical="center" indent="1"/>
    </xf>
    <xf numFmtId="171" fontId="5" fillId="0" borderId="45" xfId="0" applyNumberFormat="1" applyFont="1" applyBorder="1" applyAlignment="1">
      <alignment horizontal="right" vertical="center" indent="1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34" xfId="36" applyNumberFormat="1" applyFont="1" applyBorder="1" applyAlignment="1" applyProtection="1">
      <alignment horizontal="center"/>
    </xf>
    <xf numFmtId="1" fontId="4" fillId="0" borderId="34" xfId="36" applyNumberFormat="1" applyFont="1" applyFill="1" applyBorder="1" applyAlignment="1" applyProtection="1">
      <alignment horizontal="center"/>
    </xf>
    <xf numFmtId="1" fontId="5" fillId="0" borderId="37" xfId="41" applyNumberFormat="1" applyFont="1" applyBorder="1" applyAlignment="1" applyProtection="1">
      <alignment horizontal="center"/>
    </xf>
    <xf numFmtId="171" fontId="5" fillId="0" borderId="29" xfId="0" applyNumberFormat="1" applyFont="1" applyBorder="1" applyAlignment="1">
      <alignment horizontal="right" vertical="center" indent="1"/>
    </xf>
    <xf numFmtId="167" fontId="5" fillId="0" borderId="36" xfId="38" applyNumberFormat="1" applyFont="1" applyFill="1" applyBorder="1" applyAlignment="1" applyProtection="1">
      <alignment horizontal="right" vertical="center" indent="1"/>
    </xf>
    <xf numFmtId="168" fontId="5" fillId="0" borderId="45" xfId="38" applyNumberFormat="1" applyFont="1" applyFill="1" applyBorder="1" applyAlignment="1" applyProtection="1">
      <alignment horizontal="right" vertical="center" indent="1"/>
    </xf>
    <xf numFmtId="167" fontId="5" fillId="0" borderId="29" xfId="38" applyNumberFormat="1" applyFont="1" applyFill="1" applyBorder="1" applyAlignment="1" applyProtection="1">
      <alignment horizontal="right" vertical="center" indent="1"/>
    </xf>
    <xf numFmtId="167" fontId="5" fillId="0" borderId="0" xfId="38" applyNumberFormat="1" applyFont="1" applyFill="1" applyBorder="1" applyAlignment="1" applyProtection="1">
      <alignment horizontal="right" vertical="center" indent="1"/>
    </xf>
    <xf numFmtId="168" fontId="5" fillId="0" borderId="9" xfId="38" applyNumberFormat="1" applyFont="1" applyFill="1" applyBorder="1" applyAlignment="1" applyProtection="1">
      <alignment horizontal="right" vertical="center" indent="1"/>
    </xf>
    <xf numFmtId="168" fontId="5" fillId="0" borderId="56" xfId="36" applyNumberFormat="1" applyFont="1" applyBorder="1" applyAlignment="1" applyProtection="1">
      <alignment horizontal="right"/>
    </xf>
    <xf numFmtId="168" fontId="5" fillId="0" borderId="36" xfId="36" applyNumberFormat="1" applyFont="1" applyBorder="1" applyAlignment="1" applyProtection="1">
      <alignment horizontal="right"/>
    </xf>
    <xf numFmtId="168" fontId="5" fillId="0" borderId="36" xfId="39" applyNumberFormat="1" applyFont="1" applyBorder="1" applyAlignment="1" applyProtection="1">
      <alignment horizontal="right" vertical="center"/>
    </xf>
    <xf numFmtId="168" fontId="5" fillId="0" borderId="36" xfId="36" applyNumberFormat="1" applyFont="1" applyFill="1" applyBorder="1" applyAlignment="1" applyProtection="1">
      <alignment horizontal="right"/>
    </xf>
    <xf numFmtId="168" fontId="5" fillId="0" borderId="45" xfId="36" applyNumberFormat="1" applyFont="1" applyFill="1" applyBorder="1" applyAlignment="1" applyProtection="1">
      <alignment horizontal="right"/>
    </xf>
    <xf numFmtId="168" fontId="5" fillId="0" borderId="29" xfId="36" applyNumberFormat="1" applyFont="1" applyBorder="1" applyAlignment="1" applyProtection="1">
      <alignment horizontal="right"/>
    </xf>
    <xf numFmtId="168" fontId="5" fillId="0" borderId="0" xfId="36" applyNumberFormat="1" applyFont="1" applyBorder="1" applyAlignment="1" applyProtection="1">
      <alignment horizontal="right"/>
    </xf>
    <xf numFmtId="168" fontId="5" fillId="0" borderId="0" xfId="39" applyNumberFormat="1" applyFont="1" applyBorder="1" applyAlignment="1" applyProtection="1">
      <alignment horizontal="right" vertical="center"/>
    </xf>
    <xf numFmtId="168" fontId="5" fillId="0" borderId="0" xfId="36" applyNumberFormat="1" applyFont="1" applyFill="1" applyBorder="1" applyAlignment="1" applyProtection="1">
      <alignment horizontal="right"/>
    </xf>
    <xf numFmtId="168" fontId="5" fillId="0" borderId="9" xfId="36" applyNumberFormat="1" applyFont="1" applyFill="1" applyBorder="1" applyAlignment="1" applyProtection="1">
      <alignment horizontal="right"/>
    </xf>
    <xf numFmtId="0" fontId="5" fillId="0" borderId="0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1" fontId="53" fillId="0" borderId="29" xfId="0" applyNumberFormat="1" applyFont="1" applyBorder="1"/>
    <xf numFmtId="164" fontId="5" fillId="0" borderId="0" xfId="49" applyFont="1" applyFill="1" applyAlignment="1" applyProtection="1">
      <alignment horizontal="left" vertical="center" indent="1"/>
    </xf>
    <xf numFmtId="171" fontId="5" fillId="0" borderId="0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Fill="1" applyBorder="1" applyAlignment="1" applyProtection="1">
      <alignment horizontal="right" vertical="center" indent="1"/>
    </xf>
    <xf numFmtId="171" fontId="14" fillId="0" borderId="0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Fill="1" applyBorder="1" applyAlignment="1" applyProtection="1">
      <alignment horizontal="right" vertical="center" indent="1"/>
    </xf>
    <xf numFmtId="164" fontId="5" fillId="0" borderId="0" xfId="49" applyFont="1" applyFill="1" applyBorder="1" applyAlignment="1" applyProtection="1">
      <alignment horizontal="left" vertical="center" indent="1"/>
    </xf>
    <xf numFmtId="171" fontId="5" fillId="0" borderId="22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4" fillId="0" borderId="37" xfId="0" applyFont="1" applyBorder="1" applyAlignment="1">
      <alignment horizontal="left" vertical="center" wrapText="1" indent="1"/>
    </xf>
    <xf numFmtId="1" fontId="4" fillId="0" borderId="34" xfId="38" applyNumberFormat="1" applyFont="1" applyFill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67" fontId="4" fillId="0" borderId="36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" fontId="4" fillId="0" borderId="34" xfId="36" applyNumberFormat="1" applyFont="1" applyFill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68" fontId="4" fillId="0" borderId="36" xfId="36" applyNumberFormat="1" applyFont="1" applyFill="1" applyBorder="1" applyAlignment="1" applyProtection="1">
      <alignment horizontal="right"/>
    </xf>
    <xf numFmtId="1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left"/>
    </xf>
    <xf numFmtId="0" fontId="46" fillId="0" borderId="0" xfId="35" applyFont="1"/>
    <xf numFmtId="0" fontId="46" fillId="0" borderId="0" xfId="35" applyFont="1" applyAlignment="1">
      <alignment vertical="center"/>
    </xf>
    <xf numFmtId="0" fontId="48" fillId="0" borderId="0" xfId="35" applyFont="1"/>
    <xf numFmtId="0" fontId="55" fillId="0" borderId="0" xfId="0" applyFont="1"/>
    <xf numFmtId="164" fontId="5" fillId="0" borderId="0" xfId="42" applyFont="1" applyBorder="1"/>
    <xf numFmtId="0" fontId="56" fillId="21" borderId="11" xfId="0" applyFont="1" applyFill="1" applyBorder="1" applyAlignment="1">
      <alignment horizontal="right" vertical="top" wrapText="1"/>
    </xf>
    <xf numFmtId="0" fontId="56" fillId="21" borderId="60" xfId="0" applyFont="1" applyFill="1" applyBorder="1" applyAlignment="1">
      <alignment horizontal="right" vertical="top" wrapText="1"/>
    </xf>
    <xf numFmtId="1" fontId="5" fillId="0" borderId="61" xfId="0" applyNumberFormat="1" applyFont="1" applyBorder="1"/>
    <xf numFmtId="1" fontId="5" fillId="0" borderId="29" xfId="0" applyNumberFormat="1" applyFont="1" applyBorder="1"/>
    <xf numFmtId="1" fontId="5" fillId="0" borderId="62" xfId="0" applyNumberFormat="1" applyFont="1" applyBorder="1"/>
    <xf numFmtId="0" fontId="56" fillId="21" borderId="60" xfId="0" applyFont="1" applyFill="1" applyBorder="1" applyAlignment="1">
      <alignment horizontal="right" vertical="top" wrapText="1"/>
    </xf>
    <xf numFmtId="0" fontId="57" fillId="21" borderId="0" xfId="0" applyFont="1" applyFill="1" applyAlignment="1">
      <alignment vertical="top"/>
    </xf>
    <xf numFmtId="0" fontId="0" fillId="0" borderId="11" xfId="0" applyBorder="1"/>
    <xf numFmtId="0" fontId="5" fillId="0" borderId="60" xfId="0" applyFont="1" applyBorder="1"/>
    <xf numFmtId="0" fontId="5" fillId="0" borderId="11" xfId="0" applyFont="1" applyBorder="1" applyAlignment="1">
      <alignment horizontal="center"/>
    </xf>
    <xf numFmtId="166" fontId="5" fillId="0" borderId="45" xfId="0" applyNumberFormat="1" applyFont="1" applyBorder="1" applyAlignment="1">
      <alignment horizontal="right" vertical="center" indent="1"/>
    </xf>
    <xf numFmtId="0" fontId="6" fillId="0" borderId="0" xfId="0" applyFont="1" applyFill="1" applyBorder="1"/>
    <xf numFmtId="164" fontId="15" fillId="0" borderId="0" xfId="52" applyFont="1" applyFill="1" applyBorder="1" applyAlignment="1">
      <alignment horizontal="right"/>
    </xf>
    <xf numFmtId="164" fontId="15" fillId="0" borderId="0" xfId="52" applyFont="1" applyFill="1" applyBorder="1" applyAlignment="1"/>
    <xf numFmtId="164" fontId="15" fillId="0" borderId="0" xfId="52" applyFont="1" applyFill="1" applyBorder="1" applyAlignment="1">
      <alignment horizontal="left"/>
    </xf>
    <xf numFmtId="173" fontId="49" fillId="0" borderId="0" xfId="0" applyNumberFormat="1" applyFont="1" applyFill="1" applyBorder="1" applyAlignment="1">
      <alignment vertical="center"/>
    </xf>
    <xf numFmtId="174" fontId="15" fillId="0" borderId="0" xfId="52" applyNumberFormat="1" applyFont="1" applyFill="1" applyBorder="1" applyAlignment="1">
      <alignment horizontal="right"/>
    </xf>
    <xf numFmtId="164" fontId="8" fillId="0" borderId="0" xfId="47" applyFont="1" applyFill="1" applyBorder="1" applyAlignment="1">
      <alignment horizontal="left"/>
    </xf>
    <xf numFmtId="1" fontId="8" fillId="0" borderId="0" xfId="0" applyNumberFormat="1" applyFont="1" applyFill="1" applyBorder="1" applyAlignment="1"/>
    <xf numFmtId="164" fontId="8" fillId="0" borderId="0" xfId="47" applyFont="1" applyFill="1" applyBorder="1" applyAlignment="1">
      <alignment horizontal="right"/>
    </xf>
    <xf numFmtId="1" fontId="5" fillId="0" borderId="0" xfId="0" applyNumberFormat="1" applyFont="1" applyFill="1" applyBorder="1" applyAlignment="1"/>
    <xf numFmtId="168" fontId="5" fillId="0" borderId="34" xfId="36" applyNumberFormat="1" applyFont="1" applyBorder="1" applyAlignment="1" applyProtection="1">
      <alignment horizontal="right"/>
    </xf>
    <xf numFmtId="0" fontId="4" fillId="0" borderId="11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4" fillId="0" borderId="30" xfId="0" applyFont="1" applyBorder="1" applyAlignment="1">
      <alignment horizontal="right" vertical="center" wrapText="1" indent="1"/>
    </xf>
    <xf numFmtId="0" fontId="4" fillId="0" borderId="33" xfId="0" applyFont="1" applyBorder="1" applyAlignment="1">
      <alignment horizontal="left" indent="1"/>
    </xf>
    <xf numFmtId="0" fontId="52" fillId="0" borderId="29" xfId="0" applyFont="1" applyBorder="1" applyAlignment="1">
      <alignment horizontal="left" indent="1"/>
    </xf>
    <xf numFmtId="0" fontId="5" fillId="0" borderId="29" xfId="0" applyFont="1" applyBorder="1" applyAlignment="1">
      <alignment horizontal="left" indent="1"/>
    </xf>
    <xf numFmtId="0" fontId="7" fillId="0" borderId="11" xfId="0" applyFont="1" applyBorder="1" applyAlignment="1">
      <alignment horizontal="left" indent="1"/>
    </xf>
    <xf numFmtId="0" fontId="7" fillId="0" borderId="33" xfId="0" applyFont="1" applyBorder="1" applyAlignment="1">
      <alignment horizontal="left" indent="1"/>
    </xf>
    <xf numFmtId="173" fontId="49" fillId="0" borderId="0" xfId="0" applyNumberFormat="1" applyFont="1" applyFill="1" applyBorder="1"/>
    <xf numFmtId="1" fontId="49" fillId="0" borderId="0" xfId="0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left" wrapText="1"/>
    </xf>
    <xf numFmtId="1" fontId="52" fillId="0" borderId="0" xfId="0" applyNumberFormat="1" applyFont="1" applyBorder="1" applyAlignment="1">
      <alignment vertical="center"/>
    </xf>
    <xf numFmtId="9" fontId="52" fillId="0" borderId="0" xfId="57" applyFont="1" applyBorder="1" applyAlignment="1">
      <alignment vertical="center"/>
    </xf>
    <xf numFmtId="9" fontId="5" fillId="0" borderId="64" xfId="57" applyFont="1" applyBorder="1"/>
    <xf numFmtId="9" fontId="5" fillId="0" borderId="0" xfId="57" applyFont="1" applyBorder="1"/>
    <xf numFmtId="0" fontId="4" fillId="0" borderId="9" xfId="43" applyFont="1" applyFill="1" applyBorder="1" applyAlignment="1">
      <alignment horizontal="left" vertical="center" wrapText="1"/>
    </xf>
    <xf numFmtId="169" fontId="4" fillId="0" borderId="9" xfId="43" applyNumberFormat="1" applyFont="1" applyFill="1" applyBorder="1" applyAlignment="1">
      <alignment vertical="center"/>
    </xf>
    <xf numFmtId="9" fontId="53" fillId="0" borderId="9" xfId="57" applyFont="1" applyBorder="1" applyAlignment="1">
      <alignment vertical="center"/>
    </xf>
    <xf numFmtId="9" fontId="4" fillId="0" borderId="9" xfId="57" applyFont="1" applyFill="1" applyBorder="1" applyAlignment="1">
      <alignment vertical="center"/>
    </xf>
    <xf numFmtId="9" fontId="4" fillId="0" borderId="65" xfId="57" applyFont="1" applyBorder="1" applyAlignment="1">
      <alignment vertical="center"/>
    </xf>
    <xf numFmtId="9" fontId="4" fillId="0" borderId="9" xfId="57" applyFont="1" applyBorder="1" applyAlignment="1">
      <alignment vertical="center"/>
    </xf>
    <xf numFmtId="0" fontId="5" fillId="0" borderId="0" xfId="35" applyFont="1"/>
    <xf numFmtId="0" fontId="18" fillId="20" borderId="73" xfId="43" applyFont="1" applyFill="1" applyBorder="1" applyAlignment="1">
      <alignment horizontal="left" vertical="center" wrapText="1"/>
    </xf>
    <xf numFmtId="0" fontId="18" fillId="20" borderId="0" xfId="43" applyFont="1" applyFill="1" applyBorder="1" applyAlignment="1">
      <alignment horizontal="left" vertical="center" wrapText="1"/>
    </xf>
    <xf numFmtId="0" fontId="18" fillId="20" borderId="74" xfId="43" applyFont="1" applyFill="1" applyBorder="1" applyAlignment="1">
      <alignment horizontal="left" vertical="center" wrapText="1"/>
    </xf>
    <xf numFmtId="0" fontId="18" fillId="20" borderId="0" xfId="35" applyFont="1" applyFill="1" applyAlignment="1">
      <alignment vertical="center"/>
    </xf>
    <xf numFmtId="0" fontId="18" fillId="20" borderId="64" xfId="35" applyFont="1" applyFill="1" applyBorder="1" applyAlignment="1">
      <alignment horizontal="left" vertical="center" wrapText="1"/>
    </xf>
    <xf numFmtId="0" fontId="19" fillId="20" borderId="75" xfId="43" applyFont="1" applyFill="1" applyBorder="1" applyAlignment="1">
      <alignment horizontal="left" vertical="center" wrapText="1"/>
    </xf>
    <xf numFmtId="0" fontId="20" fillId="0" borderId="0" xfId="30" applyFont="1" applyAlignment="1" applyProtection="1">
      <alignment horizontal="right"/>
    </xf>
    <xf numFmtId="0" fontId="20" fillId="0" borderId="0" xfId="30" applyFont="1" applyAlignment="1" applyProtection="1"/>
    <xf numFmtId="0" fontId="18" fillId="0" borderId="0" xfId="35" applyFont="1"/>
    <xf numFmtId="1" fontId="53" fillId="0" borderId="48" xfId="0" applyNumberFormat="1" applyFont="1" applyBorder="1"/>
    <xf numFmtId="0" fontId="57" fillId="0" borderId="0" xfId="0" applyFont="1" applyFill="1" applyAlignment="1">
      <alignment vertical="top"/>
    </xf>
    <xf numFmtId="0" fontId="21" fillId="0" borderId="0" xfId="0" applyFont="1" applyFill="1" applyBorder="1"/>
    <xf numFmtId="1" fontId="4" fillId="0" borderId="9" xfId="0" applyNumberFormat="1" applyFont="1" applyBorder="1"/>
    <xf numFmtId="1" fontId="4" fillId="0" borderId="66" xfId="0" applyNumberFormat="1" applyFont="1" applyBorder="1"/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5" fillId="0" borderId="0" xfId="0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right" inden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0" fontId="0" fillId="0" borderId="0" xfId="0" applyFill="1" applyAlignment="1">
      <alignment horizontal="right" indent="1"/>
    </xf>
    <xf numFmtId="166" fontId="9" fillId="0" borderId="0" xfId="0" applyNumberFormat="1" applyFont="1" applyFill="1"/>
    <xf numFmtId="0" fontId="9" fillId="0" borderId="0" xfId="0" applyFont="1" applyFill="1" applyAlignment="1">
      <alignment horizontal="right" indent="1"/>
    </xf>
    <xf numFmtId="0" fontId="9" fillId="0" borderId="0" xfId="0" applyFont="1" applyFill="1"/>
    <xf numFmtId="0" fontId="5" fillId="0" borderId="0" xfId="0" applyFont="1" applyFill="1" applyAlignment="1">
      <alignment horizontal="justify"/>
    </xf>
    <xf numFmtId="0" fontId="4" fillId="0" borderId="0" xfId="0" applyFont="1" applyFill="1" applyBorder="1" applyAlignment="1">
      <alignment horizontal="left" vertical="center" indent="1"/>
    </xf>
    <xf numFmtId="0" fontId="51" fillId="0" borderId="0" xfId="0" applyFont="1" applyFill="1"/>
    <xf numFmtId="1" fontId="0" fillId="0" borderId="0" xfId="0" applyNumberFormat="1" applyFill="1"/>
    <xf numFmtId="0" fontId="5" fillId="0" borderId="0" xfId="35" applyFont="1" applyFill="1"/>
    <xf numFmtId="0" fontId="48" fillId="0" borderId="0" xfId="35" applyFont="1" applyFill="1"/>
    <xf numFmtId="0" fontId="46" fillId="0" borderId="0" xfId="35" applyFont="1" applyFill="1"/>
    <xf numFmtId="0" fontId="55" fillId="0" borderId="0" xfId="0" applyFont="1" applyFill="1"/>
    <xf numFmtId="164" fontId="5" fillId="0" borderId="0" xfId="42" applyFont="1" applyFill="1" applyBorder="1"/>
    <xf numFmtId="168" fontId="5" fillId="0" borderId="0" xfId="0" applyNumberFormat="1" applyFont="1" applyFill="1" applyBorder="1"/>
    <xf numFmtId="1" fontId="5" fillId="0" borderId="0" xfId="0" applyNumberFormat="1" applyFont="1" applyFill="1" applyBorder="1"/>
    <xf numFmtId="166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wrapText="1"/>
    </xf>
    <xf numFmtId="0" fontId="5" fillId="0" borderId="0" xfId="0" applyFont="1" applyFill="1"/>
    <xf numFmtId="0" fontId="0" fillId="0" borderId="0" xfId="0" applyFill="1" applyAlignment="1">
      <alignment wrapText="1"/>
    </xf>
    <xf numFmtId="171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9" fillId="0" borderId="0" xfId="0" applyFont="1" applyFill="1" applyBorder="1"/>
    <xf numFmtId="165" fontId="9" fillId="0" borderId="0" xfId="0" applyNumberFormat="1" applyFont="1" applyFill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5"/>
    </xf>
    <xf numFmtId="1" fontId="5" fillId="0" borderId="0" xfId="44" applyNumberFormat="1" applyFont="1" applyFill="1" applyBorder="1" applyAlignment="1" applyProtection="1">
      <alignment horizontal="left" vertical="center"/>
    </xf>
    <xf numFmtId="164" fontId="5" fillId="0" borderId="0" xfId="52" applyFont="1" applyFill="1" applyAlignment="1">
      <alignment horizontal="left" vertical="center"/>
    </xf>
    <xf numFmtId="164" fontId="5" fillId="0" borderId="0" xfId="52" applyFont="1" applyFill="1" applyAlignment="1">
      <alignment horizontal="right"/>
    </xf>
    <xf numFmtId="164" fontId="5" fillId="0" borderId="0" xfId="52" applyFont="1" applyFill="1" applyBorder="1" applyAlignment="1">
      <alignment horizontal="left"/>
    </xf>
    <xf numFmtId="164" fontId="5" fillId="0" borderId="0" xfId="52" applyFont="1" applyFill="1" applyAlignment="1"/>
    <xf numFmtId="0" fontId="5" fillId="0" borderId="0" xfId="0" applyFont="1" applyFill="1" applyAlignment="1">
      <alignment horizontal="left" vertical="center" indent="1"/>
    </xf>
    <xf numFmtId="164" fontId="5" fillId="0" borderId="0" xfId="46" applyFont="1" applyFill="1" applyAlignment="1">
      <alignment horizontal="left" vertical="center"/>
    </xf>
    <xf numFmtId="0" fontId="5" fillId="0" borderId="0" xfId="0" applyFont="1" applyFill="1" applyAlignment="1"/>
    <xf numFmtId="1" fontId="5" fillId="0" borderId="0" xfId="50" applyNumberFormat="1" applyFont="1" applyFill="1" applyAlignment="1">
      <alignment horizontal="left" vertical="center"/>
    </xf>
    <xf numFmtId="164" fontId="5" fillId="0" borderId="0" xfId="51" applyFont="1" applyFill="1" applyBorder="1" applyAlignment="1">
      <alignment horizontal="left" vertical="center"/>
    </xf>
    <xf numFmtId="164" fontId="5" fillId="0" borderId="0" xfId="51" applyFont="1" applyFill="1" applyBorder="1" applyAlignment="1"/>
    <xf numFmtId="0" fontId="10" fillId="0" borderId="0" xfId="0" applyFont="1" applyFill="1" applyAlignment="1"/>
    <xf numFmtId="0" fontId="6" fillId="0" borderId="0" xfId="0" applyFont="1" applyFill="1" applyAlignment="1">
      <alignment horizontal="right" indent="1"/>
    </xf>
    <xf numFmtId="0" fontId="20" fillId="0" borderId="0" xfId="29" applyAlignment="1" applyProtection="1"/>
    <xf numFmtId="0" fontId="4" fillId="0" borderId="2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77" xfId="0" applyFont="1" applyBorder="1" applyAlignment="1">
      <alignment horizontal="right" vertical="center" wrapText="1"/>
    </xf>
    <xf numFmtId="0" fontId="5" fillId="0" borderId="78" xfId="0" applyFont="1" applyBorder="1" applyAlignment="1">
      <alignment horizontal="left" vertical="center" wrapText="1" indent="1"/>
    </xf>
    <xf numFmtId="0" fontId="5" fillId="0" borderId="27" xfId="0" applyFont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2" fontId="5" fillId="0" borderId="54" xfId="0" applyNumberFormat="1" applyFont="1" applyFill="1" applyBorder="1" applyAlignment="1">
      <alignment vertical="center"/>
    </xf>
    <xf numFmtId="172" fontId="5" fillId="0" borderId="0" xfId="0" applyNumberFormat="1" applyFont="1" applyBorder="1" applyAlignment="1">
      <alignment vertical="center"/>
    </xf>
    <xf numFmtId="172" fontId="5" fillId="0" borderId="0" xfId="0" applyNumberFormat="1" applyFont="1" applyFill="1" applyBorder="1" applyAlignment="1">
      <alignment vertical="center"/>
    </xf>
    <xf numFmtId="172" fontId="5" fillId="0" borderId="55" xfId="0" applyNumberFormat="1" applyFont="1" applyBorder="1" applyAlignment="1">
      <alignment vertical="center"/>
    </xf>
    <xf numFmtId="172" fontId="5" fillId="0" borderId="19" xfId="0" applyNumberFormat="1" applyFont="1" applyFill="1" applyBorder="1" applyAlignment="1">
      <alignment vertical="center"/>
    </xf>
    <xf numFmtId="172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71" xfId="0" applyFont="1" applyBorder="1" applyAlignment="1">
      <alignment horizontal="right" vertical="center" wrapText="1" indent="1"/>
    </xf>
    <xf numFmtId="171" fontId="5" fillId="0" borderId="79" xfId="0" applyNumberFormat="1" applyFont="1" applyFill="1" applyBorder="1" applyAlignment="1">
      <alignment horizontal="right" vertical="center" wrapText="1" indent="1"/>
    </xf>
    <xf numFmtId="166" fontId="5" fillId="0" borderId="36" xfId="0" applyNumberFormat="1" applyFont="1" applyBorder="1" applyAlignment="1">
      <alignment horizontal="right" vertical="center" indent="1"/>
    </xf>
    <xf numFmtId="171" fontId="5" fillId="0" borderId="47" xfId="0" applyNumberFormat="1" applyFont="1" applyBorder="1" applyAlignment="1">
      <alignment horizontal="right" vertical="center" indent="1"/>
    </xf>
    <xf numFmtId="171" fontId="5" fillId="0" borderId="20" xfId="0" applyNumberFormat="1" applyFont="1" applyBorder="1" applyAlignment="1">
      <alignment horizontal="right" vertical="center" indent="1"/>
    </xf>
    <xf numFmtId="0" fontId="5" fillId="0" borderId="71" xfId="0" applyFont="1" applyBorder="1" applyAlignment="1">
      <alignment horizontal="center"/>
    </xf>
    <xf numFmtId="0" fontId="60" fillId="0" borderId="0" xfId="0" applyFont="1" applyBorder="1"/>
    <xf numFmtId="0" fontId="20" fillId="0" borderId="0" xfId="29" applyAlignment="1" applyProtection="1"/>
    <xf numFmtId="1" fontId="53" fillId="0" borderId="56" xfId="0" applyNumberFormat="1" applyFont="1" applyBorder="1"/>
    <xf numFmtId="0" fontId="18" fillId="20" borderId="0" xfId="43" applyFont="1" applyFill="1" applyBorder="1" applyAlignment="1">
      <alignment horizontal="left" vertical="center" wrapText="1"/>
    </xf>
    <xf numFmtId="9" fontId="4" fillId="0" borderId="0" xfId="57" applyFont="1" applyBorder="1" applyAlignment="1">
      <alignment vertical="center"/>
    </xf>
    <xf numFmtId="0" fontId="5" fillId="0" borderId="37" xfId="0" applyFont="1" applyBorder="1" applyAlignment="1">
      <alignment horizontal="left" indent="1"/>
    </xf>
    <xf numFmtId="1" fontId="5" fillId="0" borderId="29" xfId="0" applyNumberFormat="1" applyFont="1" applyBorder="1" applyAlignment="1">
      <alignment horizontal="right" indent="1"/>
    </xf>
    <xf numFmtId="171" fontId="0" fillId="0" borderId="0" xfId="0" applyNumberFormat="1" applyFill="1"/>
    <xf numFmtId="2" fontId="5" fillId="0" borderId="9" xfId="0" applyNumberFormat="1" applyFont="1" applyBorder="1" applyAlignment="1">
      <alignment horizontal="right" indent="1"/>
    </xf>
    <xf numFmtId="0" fontId="56" fillId="21" borderId="11" xfId="0" applyFont="1" applyFill="1" applyBorder="1" applyAlignment="1">
      <alignment horizontal="center" vertical="top" wrapText="1"/>
    </xf>
    <xf numFmtId="171" fontId="5" fillId="0" borderId="82" xfId="0" applyNumberFormat="1" applyFont="1" applyBorder="1" applyAlignment="1">
      <alignment horizontal="right" vertical="center" indent="1"/>
    </xf>
    <xf numFmtId="171" fontId="5" fillId="0" borderId="83" xfId="0" applyNumberFormat="1" applyFont="1" applyBorder="1" applyAlignment="1">
      <alignment horizontal="right" vertical="center" indent="1"/>
    </xf>
    <xf numFmtId="171" fontId="5" fillId="0" borderId="81" xfId="0" applyNumberFormat="1" applyFont="1" applyBorder="1" applyAlignment="1">
      <alignment horizontal="right" vertical="center" indent="1"/>
    </xf>
    <xf numFmtId="171" fontId="5" fillId="0" borderId="85" xfId="0" applyNumberFormat="1" applyFont="1" applyBorder="1" applyAlignment="1">
      <alignment horizontal="right" vertical="center" indent="1"/>
    </xf>
    <xf numFmtId="171" fontId="5" fillId="0" borderId="86" xfId="0" applyNumberFormat="1" applyFont="1" applyBorder="1" applyAlignment="1">
      <alignment horizontal="right" vertical="center" indent="1"/>
    </xf>
    <xf numFmtId="171" fontId="5" fillId="0" borderId="84" xfId="0" applyNumberFormat="1" applyFont="1" applyBorder="1" applyAlignment="1">
      <alignment horizontal="right" vertical="center" indent="1"/>
    </xf>
    <xf numFmtId="164" fontId="4" fillId="0" borderId="0" xfId="49" applyFont="1" applyFill="1" applyAlignment="1" applyProtection="1">
      <alignment horizontal="left" vertical="center" indent="1"/>
    </xf>
    <xf numFmtId="171" fontId="4" fillId="0" borderId="0" xfId="40" applyNumberFormat="1" applyFont="1" applyFill="1" applyBorder="1" applyAlignment="1" applyProtection="1">
      <alignment horizontal="right" vertical="center" indent="1"/>
    </xf>
    <xf numFmtId="171" fontId="4" fillId="0" borderId="32" xfId="40" applyNumberFormat="1" applyFont="1" applyFill="1" applyBorder="1" applyAlignment="1" applyProtection="1">
      <alignment horizontal="right" vertical="center" indent="1"/>
    </xf>
    <xf numFmtId="164" fontId="5" fillId="20" borderId="9" xfId="49" applyFont="1" applyFill="1" applyBorder="1" applyAlignment="1" applyProtection="1">
      <alignment horizontal="left" vertical="center" indent="1"/>
    </xf>
    <xf numFmtId="171" fontId="5" fillId="20" borderId="9" xfId="40" applyNumberFormat="1" applyFont="1" applyFill="1" applyBorder="1" applyAlignment="1" applyProtection="1">
      <alignment horizontal="right" vertical="center" indent="1"/>
    </xf>
    <xf numFmtId="171" fontId="5" fillId="20" borderId="63" xfId="40" applyNumberFormat="1" applyFont="1" applyFill="1" applyBorder="1" applyAlignment="1" applyProtection="1">
      <alignment horizontal="right" vertical="center" indent="1"/>
    </xf>
    <xf numFmtId="1" fontId="5" fillId="0" borderId="48" xfId="36" applyNumberFormat="1" applyFont="1" applyBorder="1" applyAlignment="1" applyProtection="1">
      <alignment horizontal="center"/>
    </xf>
    <xf numFmtId="171" fontId="5" fillId="0" borderId="34" xfId="0" applyNumberFormat="1" applyFont="1" applyBorder="1" applyAlignment="1">
      <alignment horizontal="center" vertical="center"/>
    </xf>
    <xf numFmtId="171" fontId="5" fillId="0" borderId="0" xfId="0" applyNumberFormat="1" applyFont="1" applyBorder="1" applyAlignment="1">
      <alignment horizontal="center" vertical="center"/>
    </xf>
    <xf numFmtId="0" fontId="10" fillId="0" borderId="0" xfId="0" quotePrefix="1" applyFont="1" applyAlignment="1"/>
    <xf numFmtId="167" fontId="5" fillId="0" borderId="0" xfId="38" applyNumberFormat="1" applyFont="1" applyFill="1" applyBorder="1" applyAlignment="1" applyProtection="1">
      <alignment horizontal="center" vertical="center"/>
    </xf>
    <xf numFmtId="1" fontId="5" fillId="0" borderId="48" xfId="38" applyNumberFormat="1" applyFont="1" applyFill="1" applyBorder="1" applyAlignment="1" applyProtection="1">
      <alignment horizontal="right" vertical="center" indent="2"/>
    </xf>
    <xf numFmtId="167" fontId="5" fillId="0" borderId="34" xfId="38" applyNumberFormat="1" applyFont="1" applyFill="1" applyBorder="1" applyAlignment="1" applyProtection="1">
      <alignment horizontal="center" vertical="center"/>
    </xf>
    <xf numFmtId="171" fontId="22" fillId="0" borderId="32" xfId="38" applyNumberFormat="1" applyFont="1" applyFill="1" applyBorder="1" applyAlignment="1" applyProtection="1">
      <alignment horizontal="right" vertical="center" indent="1"/>
    </xf>
    <xf numFmtId="171" fontId="22" fillId="0" borderId="0" xfId="38" applyNumberFormat="1" applyFont="1" applyFill="1" applyBorder="1" applyAlignment="1" applyProtection="1">
      <alignment horizontal="right" vertical="center" indent="1"/>
    </xf>
    <xf numFmtId="171" fontId="14" fillId="20" borderId="63" xfId="38" applyNumberFormat="1" applyFont="1" applyFill="1" applyBorder="1" applyAlignment="1" applyProtection="1">
      <alignment horizontal="right" vertical="center" indent="1"/>
    </xf>
    <xf numFmtId="171" fontId="14" fillId="20" borderId="9" xfId="38" applyNumberFormat="1" applyFont="1" applyFill="1" applyBorder="1" applyAlignment="1" applyProtection="1">
      <alignment horizontal="right" vertical="center" indent="1"/>
    </xf>
    <xf numFmtId="173" fontId="49" fillId="0" borderId="0" xfId="67" applyNumberFormat="1" applyFont="1" applyFill="1" applyBorder="1" applyAlignment="1">
      <alignment vertical="center"/>
    </xf>
    <xf numFmtId="0" fontId="0" fillId="0" borderId="0" xfId="0" applyAlignment="1">
      <alignment vertical="top"/>
    </xf>
    <xf numFmtId="0" fontId="20" fillId="0" borderId="0" xfId="29" applyFill="1" applyAlignment="1" applyProtection="1"/>
    <xf numFmtId="0" fontId="20" fillId="0" borderId="0" xfId="29" applyAlignment="1" applyProtection="1">
      <alignment horizontal="left"/>
    </xf>
    <xf numFmtId="0" fontId="20" fillId="0" borderId="0" xfId="29" applyAlignment="1" applyProtection="1">
      <alignment vertical="top"/>
    </xf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0" fillId="0" borderId="0" xfId="29" applyAlignment="1" applyProtection="1">
      <alignment horizontal="right"/>
    </xf>
    <xf numFmtId="0" fontId="0" fillId="0" borderId="0" xfId="0" applyAlignment="1"/>
    <xf numFmtId="0" fontId="4" fillId="0" borderId="5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3" fillId="0" borderId="29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59" fillId="20" borderId="0" xfId="0" applyFont="1" applyFill="1" applyBorder="1" applyAlignment="1">
      <alignment horizontal="left" vertical="center" wrapText="1"/>
    </xf>
    <xf numFmtId="0" fontId="19" fillId="20" borderId="64" xfId="35" applyFont="1" applyFill="1" applyBorder="1" applyAlignment="1">
      <alignment horizontal="center" vertical="center" wrapText="1"/>
    </xf>
    <xf numFmtId="0" fontId="58" fillId="20" borderId="0" xfId="0" applyFont="1" applyFill="1" applyBorder="1" applyAlignment="1">
      <alignment horizontal="center"/>
    </xf>
    <xf numFmtId="0" fontId="19" fillId="0" borderId="0" xfId="0" applyFont="1" applyBorder="1" applyAlignment="1"/>
    <xf numFmtId="0" fontId="18" fillId="20" borderId="76" xfId="43" applyFont="1" applyFill="1" applyBorder="1" applyAlignment="1">
      <alignment horizontal="left" vertical="center" wrapText="1"/>
    </xf>
    <xf numFmtId="0" fontId="59" fillId="20" borderId="74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4" fillId="0" borderId="69" xfId="0" applyFon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6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6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4" fillId="0" borderId="7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wrapText="1"/>
    </xf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20" fillId="0" borderId="0" xfId="29" applyBorder="1" applyAlignment="1" applyProtection="1">
      <alignment horizontal="right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164" fontId="20" fillId="0" borderId="0" xfId="29" applyNumberFormat="1" applyAlignment="1" applyProtection="1">
      <alignment horizontal="right"/>
    </xf>
    <xf numFmtId="0" fontId="4" fillId="0" borderId="3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1" xfId="0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20" fillId="0" borderId="0" xfId="29" applyNumberFormat="1" applyAlignment="1" applyProtection="1">
      <alignment horizontal="right"/>
    </xf>
  </cellXfs>
  <cellStyles count="6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Komma 2" xfId="64"/>
    <cellStyle name="Komma 3" xfId="65"/>
    <cellStyle name="Komma 4" xfId="66"/>
    <cellStyle name="Lien hypertexte" xfId="29" builtinId="8"/>
    <cellStyle name="Lien hypertexte 2" xfId="30"/>
    <cellStyle name="Lien hypertexte 2 2" xfId="31"/>
    <cellStyle name="Linked Cell" xfId="32"/>
    <cellStyle name="Milliers 2" xfId="63"/>
    <cellStyle name="Neutral" xfId="33"/>
    <cellStyle name="Normal" xfId="0" builtinId="0"/>
    <cellStyle name="Normal 2" xfId="34"/>
    <cellStyle name="Normal 3" xfId="35"/>
    <cellStyle name="Normal 4" xfId="61"/>
    <cellStyle name="Normal 5" xfId="62"/>
    <cellStyle name="Normal 6" xfId="67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176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5280660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590550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13</xdr:row>
      <xdr:rowOff>1</xdr:rowOff>
    </xdr:from>
    <xdr:to>
      <xdr:col>4</xdr:col>
      <xdr:colOff>52800</xdr:colOff>
      <xdr:row>37</xdr:row>
      <xdr:rowOff>6452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293621"/>
          <a:ext cx="4320000" cy="43346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24</xdr:row>
      <xdr:rowOff>1</xdr:rowOff>
    </xdr:from>
    <xdr:to>
      <xdr:col>3</xdr:col>
      <xdr:colOff>980625</xdr:colOff>
      <xdr:row>44</xdr:row>
      <xdr:rowOff>98086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3857626"/>
          <a:ext cx="3600000" cy="33365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24</xdr:row>
      <xdr:rowOff>114301</xdr:rowOff>
    </xdr:from>
    <xdr:to>
      <xdr:col>5</xdr:col>
      <xdr:colOff>332925</xdr:colOff>
      <xdr:row>46</xdr:row>
      <xdr:rowOff>89882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4876801"/>
          <a:ext cx="3600000" cy="35379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25</xdr:row>
      <xdr:rowOff>0</xdr:rowOff>
    </xdr:from>
    <xdr:to>
      <xdr:col>5</xdr:col>
      <xdr:colOff>323400</xdr:colOff>
      <xdr:row>48</xdr:row>
      <xdr:rowOff>84541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4124325"/>
          <a:ext cx="3600000" cy="38088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142876</xdr:rowOff>
    </xdr:from>
    <xdr:to>
      <xdr:col>4</xdr:col>
      <xdr:colOff>732975</xdr:colOff>
      <xdr:row>46</xdr:row>
      <xdr:rowOff>15410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114801"/>
          <a:ext cx="3600000" cy="3615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21</xdr:row>
      <xdr:rowOff>1</xdr:rowOff>
    </xdr:from>
    <xdr:to>
      <xdr:col>5</xdr:col>
      <xdr:colOff>256725</xdr:colOff>
      <xdr:row>42</xdr:row>
      <xdr:rowOff>44697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3133726"/>
          <a:ext cx="3600000" cy="3445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12</xdr:row>
      <xdr:rowOff>114300</xdr:rowOff>
    </xdr:from>
    <xdr:to>
      <xdr:col>2</xdr:col>
      <xdr:colOff>466275</xdr:colOff>
      <xdr:row>31</xdr:row>
      <xdr:rowOff>65123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085975"/>
          <a:ext cx="3600000" cy="3541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12</xdr:row>
      <xdr:rowOff>171450</xdr:rowOff>
    </xdr:from>
    <xdr:to>
      <xdr:col>2</xdr:col>
      <xdr:colOff>494850</xdr:colOff>
      <xdr:row>31</xdr:row>
      <xdr:rowOff>93698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266950"/>
          <a:ext cx="3600000" cy="3541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43</xdr:row>
      <xdr:rowOff>66675</xdr:rowOff>
    </xdr:from>
    <xdr:to>
      <xdr:col>4</xdr:col>
      <xdr:colOff>447225</xdr:colOff>
      <xdr:row>67</xdr:row>
      <xdr:rowOff>136137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943725"/>
          <a:ext cx="3600000" cy="39556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13</xdr:row>
      <xdr:rowOff>22860</xdr:rowOff>
    </xdr:from>
    <xdr:to>
      <xdr:col>2</xdr:col>
      <xdr:colOff>353880</xdr:colOff>
      <xdr:row>32</xdr:row>
      <xdr:rowOff>156248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2225040"/>
          <a:ext cx="3600000" cy="36081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fr/home/statistiques/education-science/technologie/systeme-indicateurs/acces-indicateurs/input-s-t/femmes-et-science.html" TargetMode="External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tabSelected="1" zoomScaleNormal="100" workbookViewId="0">
      <selection activeCell="B2" sqref="B2"/>
    </sheetView>
  </sheetViews>
  <sheetFormatPr baseColWidth="10" defaultColWidth="11.42578125" defaultRowHeight="12.75" x14ac:dyDescent="0.2"/>
  <cols>
    <col min="1" max="1" width="1.140625" style="222" customWidth="1"/>
    <col min="2" max="2" width="8" style="224" customWidth="1"/>
    <col min="3" max="3" width="81" style="222" customWidth="1"/>
    <col min="4" max="16384" width="11.42578125" style="222"/>
  </cols>
  <sheetData>
    <row r="1" spans="1:4" x14ac:dyDescent="0.2">
      <c r="A1" s="222" t="s">
        <v>68</v>
      </c>
      <c r="B1" s="223"/>
    </row>
    <row r="2" spans="1:4" s="224" customFormat="1" ht="15.75" x14ac:dyDescent="0.25">
      <c r="B2" s="225" t="s">
        <v>308</v>
      </c>
      <c r="C2" s="225"/>
    </row>
    <row r="3" spans="1:4" s="224" customFormat="1" ht="7.5" customHeight="1" x14ac:dyDescent="0.25">
      <c r="A3" s="224" t="s">
        <v>68</v>
      </c>
      <c r="B3" s="225"/>
      <c r="C3" s="225" t="s">
        <v>68</v>
      </c>
    </row>
    <row r="4" spans="1:4" s="224" customFormat="1" ht="15.75" x14ac:dyDescent="0.25">
      <c r="B4" s="225" t="s">
        <v>70</v>
      </c>
      <c r="C4" s="225"/>
    </row>
    <row r="5" spans="1:4" s="224" customFormat="1" ht="11.25" customHeight="1" x14ac:dyDescent="0.25">
      <c r="B5" s="225"/>
      <c r="C5" s="225"/>
    </row>
    <row r="6" spans="1:4" s="224" customFormat="1" ht="15.75" x14ac:dyDescent="0.25">
      <c r="B6" s="224" t="s">
        <v>69</v>
      </c>
      <c r="C6" s="225"/>
    </row>
    <row r="7" spans="1:4" s="224" customFormat="1" x14ac:dyDescent="0.2">
      <c r="B7" s="224" t="s">
        <v>105</v>
      </c>
      <c r="C7" s="315" t="s">
        <v>246</v>
      </c>
    </row>
    <row r="8" spans="1:4" s="224" customFormat="1" x14ac:dyDescent="0.2">
      <c r="B8" s="224" t="s">
        <v>107</v>
      </c>
      <c r="C8" s="315" t="s">
        <v>248</v>
      </c>
    </row>
    <row r="9" spans="1:4" s="224" customFormat="1" x14ac:dyDescent="0.2">
      <c r="B9" s="224" t="s">
        <v>109</v>
      </c>
      <c r="C9" s="315" t="s">
        <v>277</v>
      </c>
    </row>
    <row r="10" spans="1:4" s="224" customFormat="1" x14ac:dyDescent="0.2">
      <c r="B10" s="224" t="s">
        <v>110</v>
      </c>
      <c r="C10" s="222"/>
    </row>
    <row r="11" spans="1:4" s="224" customFormat="1" x14ac:dyDescent="0.2">
      <c r="B11" s="224" t="s">
        <v>111</v>
      </c>
      <c r="C11" s="315" t="s">
        <v>277</v>
      </c>
    </row>
    <row r="12" spans="1:4" s="224" customFormat="1" x14ac:dyDescent="0.2">
      <c r="C12" s="222"/>
    </row>
    <row r="13" spans="1:4" s="224" customFormat="1" x14ac:dyDescent="0.2">
      <c r="B13" s="224" t="s">
        <v>237</v>
      </c>
      <c r="C13" s="222"/>
    </row>
    <row r="14" spans="1:4" s="224" customFormat="1" x14ac:dyDescent="0.2">
      <c r="B14" s="224" t="s">
        <v>99</v>
      </c>
      <c r="C14" s="315" t="s">
        <v>278</v>
      </c>
    </row>
    <row r="15" spans="1:4" s="224" customFormat="1" x14ac:dyDescent="0.2">
      <c r="B15" s="224" t="s">
        <v>114</v>
      </c>
      <c r="C15" s="315" t="s">
        <v>279</v>
      </c>
    </row>
    <row r="16" spans="1:4" s="224" customFormat="1" x14ac:dyDescent="0.2">
      <c r="B16" s="224" t="s">
        <v>118</v>
      </c>
      <c r="C16" s="315" t="s">
        <v>280</v>
      </c>
      <c r="D16" s="224" t="s">
        <v>313</v>
      </c>
    </row>
    <row r="17" spans="2:9" s="224" customFormat="1" x14ac:dyDescent="0.2">
      <c r="B17" s="224" t="s">
        <v>119</v>
      </c>
      <c r="C17" s="315" t="s">
        <v>281</v>
      </c>
      <c r="D17" s="614" t="s">
        <v>314</v>
      </c>
      <c r="E17" s="615"/>
      <c r="F17" s="615"/>
      <c r="G17" s="615"/>
      <c r="H17" s="615"/>
      <c r="I17" s="615"/>
    </row>
    <row r="18" spans="2:9" s="224" customFormat="1" x14ac:dyDescent="0.2">
      <c r="B18" s="224" t="s">
        <v>241</v>
      </c>
      <c r="C18" s="222"/>
      <c r="D18" s="616"/>
      <c r="E18" s="616"/>
      <c r="F18" s="616"/>
      <c r="G18" s="616"/>
      <c r="H18" s="616"/>
      <c r="I18" s="616"/>
    </row>
    <row r="19" spans="2:9" s="224" customFormat="1" x14ac:dyDescent="0.2">
      <c r="B19" s="224" t="s">
        <v>121</v>
      </c>
      <c r="C19" s="315" t="s">
        <v>278</v>
      </c>
      <c r="D19" s="613" t="s">
        <v>312</v>
      </c>
      <c r="E19" s="613"/>
      <c r="F19" s="610"/>
      <c r="G19" s="610"/>
      <c r="H19" s="610"/>
      <c r="I19" s="610"/>
    </row>
    <row r="20" spans="2:9" s="224" customFormat="1" x14ac:dyDescent="0.2">
      <c r="B20" s="224" t="s">
        <v>123</v>
      </c>
      <c r="C20" s="315" t="s">
        <v>281</v>
      </c>
    </row>
    <row r="21" spans="2:9" s="224" customFormat="1" x14ac:dyDescent="0.2">
      <c r="C21" s="222"/>
    </row>
    <row r="22" spans="2:9" s="224" customFormat="1" x14ac:dyDescent="0.2">
      <c r="B22" s="224" t="s">
        <v>125</v>
      </c>
      <c r="C22" s="222"/>
    </row>
    <row r="23" spans="2:9" s="224" customFormat="1" x14ac:dyDescent="0.2">
      <c r="B23" s="277" t="s">
        <v>126</v>
      </c>
      <c r="C23" s="222"/>
    </row>
    <row r="24" spans="2:9" s="224" customFormat="1" x14ac:dyDescent="0.2">
      <c r="B24" s="323" t="s">
        <v>130</v>
      </c>
      <c r="C24" s="611" t="s">
        <v>311</v>
      </c>
    </row>
    <row r="25" spans="2:9" s="224" customFormat="1" x14ac:dyDescent="0.2">
      <c r="B25" s="224" t="s">
        <v>181</v>
      </c>
      <c r="C25" s="315" t="s">
        <v>246</v>
      </c>
    </row>
    <row r="26" spans="2:9" s="224" customFormat="1" x14ac:dyDescent="0.2">
      <c r="B26" s="224" t="s">
        <v>182</v>
      </c>
      <c r="C26" s="315" t="s">
        <v>248</v>
      </c>
    </row>
    <row r="27" spans="2:9" s="224" customFormat="1" x14ac:dyDescent="0.2">
      <c r="B27" s="224" t="s">
        <v>135</v>
      </c>
      <c r="C27" s="315" t="s">
        <v>282</v>
      </c>
    </row>
    <row r="28" spans="2:9" s="224" customFormat="1" x14ac:dyDescent="0.2">
      <c r="B28" s="224" t="s">
        <v>136</v>
      </c>
      <c r="C28" s="315" t="s">
        <v>283</v>
      </c>
    </row>
    <row r="29" spans="2:9" s="224" customFormat="1" x14ac:dyDescent="0.2">
      <c r="B29" s="224" t="s">
        <v>137</v>
      </c>
      <c r="C29" s="315" t="s">
        <v>284</v>
      </c>
    </row>
    <row r="30" spans="2:9" s="224" customFormat="1" x14ac:dyDescent="0.2">
      <c r="B30" s="224" t="s">
        <v>138</v>
      </c>
      <c r="C30" s="315" t="s">
        <v>285</v>
      </c>
    </row>
    <row r="31" spans="2:9" s="224" customFormat="1" x14ac:dyDescent="0.2">
      <c r="B31" s="224" t="s">
        <v>139</v>
      </c>
      <c r="C31" s="315" t="s">
        <v>286</v>
      </c>
    </row>
    <row r="32" spans="2:9" s="224" customFormat="1" x14ac:dyDescent="0.2">
      <c r="B32" s="224" t="s">
        <v>214</v>
      </c>
      <c r="C32" s="315" t="s">
        <v>287</v>
      </c>
    </row>
    <row r="33" spans="2:3" s="224" customFormat="1" x14ac:dyDescent="0.2">
      <c r="C33" s="222"/>
    </row>
    <row r="34" spans="2:3" s="224" customFormat="1" x14ac:dyDescent="0.2">
      <c r="B34" s="277" t="s">
        <v>127</v>
      </c>
      <c r="C34" s="222"/>
    </row>
    <row r="35" spans="2:3" s="224" customFormat="1" x14ac:dyDescent="0.2">
      <c r="B35" s="323" t="s">
        <v>141</v>
      </c>
      <c r="C35" s="611" t="s">
        <v>311</v>
      </c>
    </row>
    <row r="36" spans="2:3" s="224" customFormat="1" x14ac:dyDescent="0.2">
      <c r="B36" s="224" t="s">
        <v>173</v>
      </c>
      <c r="C36" s="315" t="s">
        <v>246</v>
      </c>
    </row>
    <row r="37" spans="2:3" s="224" customFormat="1" x14ac:dyDescent="0.2">
      <c r="B37" s="224" t="s">
        <v>184</v>
      </c>
      <c r="C37" s="315" t="s">
        <v>248</v>
      </c>
    </row>
    <row r="38" spans="2:3" s="224" customFormat="1" x14ac:dyDescent="0.2">
      <c r="B38" s="224" t="s">
        <v>142</v>
      </c>
      <c r="C38" s="315" t="s">
        <v>250</v>
      </c>
    </row>
    <row r="39" spans="2:3" s="224" customFormat="1" x14ac:dyDescent="0.2">
      <c r="C39" s="222"/>
    </row>
    <row r="40" spans="2:3" s="224" customFormat="1" x14ac:dyDescent="0.2">
      <c r="B40" s="277" t="s">
        <v>128</v>
      </c>
      <c r="C40" s="222"/>
    </row>
    <row r="41" spans="2:3" s="224" customFormat="1" x14ac:dyDescent="0.2">
      <c r="B41" s="323" t="s">
        <v>146</v>
      </c>
      <c r="C41" s="611" t="s">
        <v>311</v>
      </c>
    </row>
    <row r="42" spans="2:3" s="224" customFormat="1" x14ac:dyDescent="0.2">
      <c r="B42" s="323" t="s">
        <v>147</v>
      </c>
      <c r="C42" s="315" t="s">
        <v>288</v>
      </c>
    </row>
    <row r="43" spans="2:3" s="224" customFormat="1" x14ac:dyDescent="0.2">
      <c r="C43" s="222"/>
    </row>
    <row r="44" spans="2:3" s="224" customFormat="1" x14ac:dyDescent="0.2">
      <c r="B44" s="224" t="s">
        <v>103</v>
      </c>
      <c r="C44" s="222"/>
    </row>
    <row r="45" spans="2:3" s="224" customFormat="1" x14ac:dyDescent="0.2">
      <c r="B45" s="224" t="s">
        <v>149</v>
      </c>
      <c r="C45" s="315" t="s">
        <v>303</v>
      </c>
    </row>
    <row r="46" spans="2:3" s="224" customFormat="1" x14ac:dyDescent="0.2">
      <c r="B46" s="224" t="s">
        <v>148</v>
      </c>
      <c r="C46" s="315" t="s">
        <v>304</v>
      </c>
    </row>
    <row r="47" spans="2:3" s="224" customFormat="1" x14ac:dyDescent="0.2">
      <c r="B47" s="224" t="s">
        <v>150</v>
      </c>
      <c r="C47" s="315" t="s">
        <v>248</v>
      </c>
    </row>
    <row r="48" spans="2:3" s="224" customFormat="1" x14ac:dyDescent="0.2">
      <c r="B48" s="224" t="s">
        <v>153</v>
      </c>
      <c r="C48" s="315" t="s">
        <v>278</v>
      </c>
    </row>
    <row r="49" spans="2:8" s="224" customFormat="1" ht="15.75" x14ac:dyDescent="0.25">
      <c r="C49" s="225"/>
    </row>
    <row r="50" spans="2:8" s="224" customFormat="1" ht="15.75" x14ac:dyDescent="0.25">
      <c r="B50" s="224" t="s">
        <v>129</v>
      </c>
      <c r="C50" s="225"/>
    </row>
    <row r="51" spans="2:8" s="224" customFormat="1" x14ac:dyDescent="0.2">
      <c r="B51" s="224" t="s">
        <v>155</v>
      </c>
      <c r="C51" s="315" t="s">
        <v>304</v>
      </c>
    </row>
    <row r="52" spans="2:8" s="224" customFormat="1" x14ac:dyDescent="0.2">
      <c r="B52" s="224" t="s">
        <v>189</v>
      </c>
      <c r="C52" s="315" t="s">
        <v>305</v>
      </c>
    </row>
    <row r="53" spans="2:8" s="224" customFormat="1" x14ac:dyDescent="0.2">
      <c r="B53" s="222"/>
      <c r="C53" s="226"/>
      <c r="D53" s="222"/>
      <c r="E53" s="222"/>
      <c r="F53" s="222"/>
      <c r="G53" s="222"/>
      <c r="H53" s="222"/>
    </row>
    <row r="54" spans="2:8" x14ac:dyDescent="0.2">
      <c r="B54" s="612" t="s">
        <v>98</v>
      </c>
      <c r="C54" s="612"/>
      <c r="D54" s="612"/>
    </row>
    <row r="55" spans="2:8" x14ac:dyDescent="0.2">
      <c r="B55" s="227"/>
      <c r="C55" s="227"/>
      <c r="D55" s="227"/>
    </row>
    <row r="56" spans="2:8" x14ac:dyDescent="0.2">
      <c r="B56" s="228" t="s">
        <v>289</v>
      </c>
      <c r="C56" s="227"/>
      <c r="D56" s="227"/>
    </row>
    <row r="57" spans="2:8" x14ac:dyDescent="0.2">
      <c r="C57" s="229"/>
    </row>
  </sheetData>
  <mergeCells count="3">
    <mergeCell ref="B54:D54"/>
    <mergeCell ref="D19:E19"/>
    <mergeCell ref="D17:I18"/>
  </mergeCells>
  <hyperlinks>
    <hyperlink ref="B54" r:id="rId1" display="Vers l'indicateur complet dans internet"/>
    <hyperlink ref="B54:D54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221'!A1" display="selon la nationalité, évolution 1996 - 2012"/>
    <hyperlink ref="C11" location="'T3'!A1" display="selon la nationalité, évolution 1996 - 2012"/>
    <hyperlink ref="C14" location="'G201'!A1" display="selon le secteur d'activité, évolution 2000 - 2012"/>
    <hyperlink ref="C15" location="'T206'!A1" display="selon le secteur d'activité et la formation, évolution 1996 - 2012"/>
    <hyperlink ref="C16" location="'T207'!A1" display="selon le secteur d'activité et la fonction, évolution 1996 - 2012"/>
    <hyperlink ref="C17" location="'T252'!A1" display="selon le secteur d'activité et la nationalité, évolution 1996 - 2012"/>
    <hyperlink ref="C19" location="'G253'!A1" display="selon le secteur d'activité, évolution 2000 - 2012"/>
    <hyperlink ref="C20" location="'T6'!A1" display="selon le secteur d'activité et la nationalité, évolution 1996 - 2012"/>
    <hyperlink ref="C24" location="'T7'!A1" display="selon la fonction, le sexe et la nationalité, évolution 1996 - 2012"/>
    <hyperlink ref="C27" location="'T204'!A1" display="selon la branche d'activité de R-D, évolution 1996 - 2012"/>
    <hyperlink ref="C28" location="'G254'!A1" display="selon la branche d'activité de R-D et la fonction, 2012"/>
    <hyperlink ref="C29" location="'T254'!A1" display="selon la branche d'activité de R-D et la fonction, évolution 1996 - 2012"/>
    <hyperlink ref="C30" location="'T9'!A1" display="selon la branche d'activité de R-D et la formation, 1996 - 2012"/>
    <hyperlink ref="C31" location="'T11'!A1" display="selon la branche d'activité de R-D et la nationalité, évolution 1996 - 2012"/>
    <hyperlink ref="C35" location="'T12'!A1" display="selon la fonction, le sexe et la nationalité, évolution 1996 - 2012"/>
    <hyperlink ref="C38" location="'T13'!A1" display="selon le département, évolution 1996 - 2012"/>
    <hyperlink ref="C41" location="'T14'!A1" display="selon la fonction, le sexe et la nationalité, évolution 1996 - 2012"/>
    <hyperlink ref="C42" location="'T15'!A1" display="selon le type d'institutions, évolution 1996 - 2012"/>
    <hyperlink ref="C45" location="'G2'!A1" display="en EPT, par millier d'actifs, 2012"/>
    <hyperlink ref="C46" location="'T2'!A1" display="en EPT, par millier d'actifs, évolution 1992 - 2012"/>
    <hyperlink ref="C47" location="'T16'!A1" display="selon la fonction, évolution 1996 - 2012"/>
    <hyperlink ref="C51" location="'T238'!A1" display="en EPT, par millier d'actifs, évolution 1996 - 2012"/>
    <hyperlink ref="C36" location="'G255'!A1" display="selon la formation, évolution 2000 - 2012"/>
    <hyperlink ref="C25" location="'G257'!A1" display="selon la formation, évolution 2000 - 2012"/>
    <hyperlink ref="C26" location="'G258'!A1" display="selon la fonction, évolution 2000 - 2012"/>
    <hyperlink ref="C37" location="'G259'!A1" display="selon la fonction, évolution 2000 - 2012"/>
    <hyperlink ref="C48" location="'T17'!A1" display="selon le secteur d'activité, évolution 1996 - 2012"/>
    <hyperlink ref="C52" location="'T19'!A1" display="selon le secteur d'activités, évolution 1996 - 2012"/>
    <hyperlink ref="C32" location="'T21'!A1" display="selon la région, évolution 2008-2015"/>
    <hyperlink ref="D19:E19" r:id="rId3" display="Lien sur l'indicateur"/>
  </hyperlinks>
  <pageMargins left="0" right="0" top="0" bottom="0" header="0.51181102362204722" footer="0.51181102362204722"/>
  <pageSetup paperSize="9" scale="71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R45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19.140625" customWidth="1"/>
    <col min="3" max="3" width="10.7109375" customWidth="1"/>
    <col min="4" max="4" width="10.7109375" style="113" customWidth="1"/>
    <col min="5" max="8" width="10.7109375" customWidth="1"/>
    <col min="9" max="9" width="17.7109375" customWidth="1"/>
    <col min="10" max="15" width="6.7109375" customWidth="1"/>
  </cols>
  <sheetData>
    <row r="1" spans="2:18" ht="12.75" customHeight="1" x14ac:dyDescent="0.2">
      <c r="B1" s="8" t="s">
        <v>122</v>
      </c>
      <c r="E1" s="91"/>
      <c r="F1" s="119"/>
      <c r="G1" s="119"/>
      <c r="H1" s="119"/>
      <c r="N1" s="621" t="s">
        <v>161</v>
      </c>
      <c r="O1" s="622"/>
    </row>
    <row r="2" spans="2:18" ht="12.75" customHeight="1" x14ac:dyDescent="0.2">
      <c r="B2" s="8"/>
    </row>
    <row r="3" spans="2:18" s="13" customFormat="1" ht="12.75" customHeight="1" x14ac:dyDescent="0.2">
      <c r="B3" s="155" t="s">
        <v>291</v>
      </c>
      <c r="C3" s="156"/>
      <c r="D3" s="137"/>
      <c r="E3" s="156"/>
      <c r="F3" s="156"/>
      <c r="G3" s="156"/>
      <c r="H3" s="156"/>
      <c r="I3" s="156"/>
    </row>
    <row r="4" spans="2:18" s="14" customFormat="1" ht="12.75" customHeight="1" x14ac:dyDescent="0.2">
      <c r="B4" s="154" t="s">
        <v>87</v>
      </c>
      <c r="C4" s="30"/>
      <c r="D4" s="31"/>
      <c r="E4" s="30"/>
      <c r="F4" s="30"/>
      <c r="G4" s="30"/>
      <c r="H4" s="30"/>
      <c r="I4" s="30"/>
    </row>
    <row r="5" spans="2:18" s="10" customFormat="1" ht="6" customHeight="1" x14ac:dyDescent="0.2">
      <c r="B5" s="11"/>
      <c r="C5" s="325"/>
      <c r="D5" s="326"/>
      <c r="E5" s="11"/>
      <c r="F5" s="11"/>
      <c r="G5" s="11"/>
      <c r="H5" s="11"/>
    </row>
    <row r="6" spans="2:18" s="10" customFormat="1" ht="12.6" customHeight="1" x14ac:dyDescent="0.2">
      <c r="B6" s="120" t="s">
        <v>206</v>
      </c>
      <c r="C6" s="327">
        <v>2000</v>
      </c>
      <c r="D6" s="328">
        <v>2004</v>
      </c>
      <c r="E6" s="328">
        <v>2008</v>
      </c>
      <c r="F6" s="328">
        <v>2012</v>
      </c>
      <c r="G6" s="328">
        <v>2015</v>
      </c>
      <c r="H6" s="328">
        <v>2017</v>
      </c>
      <c r="I6" s="467" t="s">
        <v>45</v>
      </c>
      <c r="J6" s="331">
        <v>2000</v>
      </c>
      <c r="K6" s="331">
        <v>2004</v>
      </c>
      <c r="L6" s="331">
        <v>2008</v>
      </c>
      <c r="M6" s="331">
        <v>2012</v>
      </c>
      <c r="N6" s="331">
        <v>2015</v>
      </c>
      <c r="O6" s="331">
        <v>2017</v>
      </c>
      <c r="P6" s="358"/>
      <c r="Q6" s="358"/>
      <c r="R6" s="358"/>
    </row>
    <row r="7" spans="2:18" s="10" customFormat="1" ht="12.6" customHeight="1" x14ac:dyDescent="0.2">
      <c r="B7" s="45" t="s">
        <v>36</v>
      </c>
      <c r="C7" s="261">
        <v>16194.087299999999</v>
      </c>
      <c r="D7" s="261">
        <v>12635.5625</v>
      </c>
      <c r="E7" s="261">
        <v>10331.5298</v>
      </c>
      <c r="F7" s="261">
        <v>16595.462100000001</v>
      </c>
      <c r="G7" s="261">
        <v>21893.002400000001</v>
      </c>
      <c r="H7" s="261">
        <v>22908.882799999999</v>
      </c>
      <c r="I7" s="338" t="s">
        <v>36</v>
      </c>
      <c r="J7" s="7">
        <v>62.276981376917874</v>
      </c>
      <c r="K7" s="7">
        <v>49.757117515586309</v>
      </c>
      <c r="L7" s="7">
        <v>41.093203252709273</v>
      </c>
      <c r="M7" s="7">
        <v>46.375260376422887</v>
      </c>
      <c r="N7" s="7">
        <v>50.053158355089103</v>
      </c>
      <c r="O7" s="7">
        <v>49.707062063311056</v>
      </c>
      <c r="P7" s="358"/>
      <c r="Q7" s="358"/>
      <c r="R7" s="358"/>
    </row>
    <row r="8" spans="2:18" s="10" customFormat="1" ht="12.6" customHeight="1" x14ac:dyDescent="0.2">
      <c r="B8" s="45" t="s">
        <v>25</v>
      </c>
      <c r="C8" s="261">
        <v>9420.74</v>
      </c>
      <c r="D8" s="261">
        <v>12335.52</v>
      </c>
      <c r="E8" s="261">
        <v>14322.47</v>
      </c>
      <c r="F8" s="261">
        <v>18760</v>
      </c>
      <c r="G8" s="261">
        <v>21374.6</v>
      </c>
      <c r="H8" s="261">
        <v>22724</v>
      </c>
      <c r="I8" s="338" t="s">
        <v>25</v>
      </c>
      <c r="J8" s="7">
        <v>36.228979050692487</v>
      </c>
      <c r="K8" s="7">
        <v>48.575591174185178</v>
      </c>
      <c r="L8" s="7">
        <v>56.966991547643893</v>
      </c>
      <c r="M8" s="7">
        <v>52.423962612146447</v>
      </c>
      <c r="N8" s="7">
        <v>48.867954199680142</v>
      </c>
      <c r="O8" s="7">
        <v>49.305908463012457</v>
      </c>
      <c r="P8" s="358"/>
      <c r="Q8" s="358"/>
      <c r="R8" s="358"/>
    </row>
    <row r="9" spans="2:18" s="10" customFormat="1" ht="12.6" customHeight="1" x14ac:dyDescent="0.2">
      <c r="B9" s="45" t="s">
        <v>26</v>
      </c>
      <c r="C9" s="261">
        <v>388.5</v>
      </c>
      <c r="D9" s="261">
        <v>423.4</v>
      </c>
      <c r="E9" s="261">
        <v>487.7</v>
      </c>
      <c r="F9" s="261">
        <v>429.7</v>
      </c>
      <c r="G9" s="261">
        <v>471.9</v>
      </c>
      <c r="H9" s="261">
        <v>454.9</v>
      </c>
      <c r="I9" s="338" t="s">
        <v>26</v>
      </c>
      <c r="J9" s="7">
        <v>1.4940395723896458</v>
      </c>
      <c r="K9" s="7">
        <v>1.6672913102285112</v>
      </c>
      <c r="L9" s="7">
        <v>1.9398051996468435</v>
      </c>
      <c r="M9" s="7">
        <v>1.2007770114306677</v>
      </c>
      <c r="N9" s="7">
        <v>1.078887445230744</v>
      </c>
      <c r="O9" s="7">
        <v>0.98702947367648153</v>
      </c>
      <c r="P9" s="358"/>
      <c r="Q9" s="358"/>
      <c r="R9" s="358"/>
    </row>
    <row r="10" spans="2:18" s="10" customFormat="1" ht="12.6" customHeight="1" x14ac:dyDescent="0.2">
      <c r="B10" s="139" t="s">
        <v>57</v>
      </c>
      <c r="C10" s="260">
        <v>26003.327299999997</v>
      </c>
      <c r="D10" s="260">
        <v>25394.482500000002</v>
      </c>
      <c r="E10" s="260">
        <v>25141.699799999999</v>
      </c>
      <c r="F10" s="260">
        <v>35785.162100000001</v>
      </c>
      <c r="G10" s="260">
        <v>43739.502400000005</v>
      </c>
      <c r="H10" s="260">
        <v>46087.782800000001</v>
      </c>
      <c r="I10" s="426" t="s">
        <v>57</v>
      </c>
      <c r="J10" s="330">
        <v>100</v>
      </c>
      <c r="K10" s="330">
        <v>100</v>
      </c>
      <c r="L10" s="330">
        <v>100.00000000000001</v>
      </c>
      <c r="M10" s="330">
        <v>100.00000000000001</v>
      </c>
      <c r="N10" s="330">
        <v>100</v>
      </c>
      <c r="O10" s="330">
        <v>100</v>
      </c>
    </row>
    <row r="11" spans="2:18" s="10" customFormat="1" ht="12.6" customHeight="1" x14ac:dyDescent="0.2">
      <c r="B11" s="11"/>
      <c r="C11" s="325"/>
      <c r="D11" s="326"/>
      <c r="E11" s="11"/>
      <c r="F11" s="11"/>
      <c r="G11" s="11"/>
      <c r="H11" s="11"/>
    </row>
    <row r="12" spans="2:18" s="29" customFormat="1" ht="14.45" customHeight="1" x14ac:dyDescent="0.2">
      <c r="B12" s="31"/>
      <c r="C12" s="140"/>
      <c r="D12" s="135"/>
    </row>
    <row r="13" spans="2:18" s="13" customFormat="1" ht="12.75" customHeight="1" x14ac:dyDescent="0.2">
      <c r="B13" s="155" t="s">
        <v>291</v>
      </c>
      <c r="C13" s="156"/>
      <c r="D13" s="137"/>
      <c r="E13" s="156"/>
      <c r="F13" s="156"/>
      <c r="G13" s="156"/>
      <c r="H13" s="156"/>
      <c r="I13" s="156"/>
    </row>
    <row r="14" spans="2:18" s="14" customFormat="1" ht="12.75" customHeight="1" x14ac:dyDescent="0.2">
      <c r="B14" s="158" t="s">
        <v>225</v>
      </c>
      <c r="C14" s="30"/>
      <c r="D14" s="31"/>
      <c r="E14" s="30"/>
      <c r="F14" s="30"/>
      <c r="G14" s="30"/>
      <c r="H14" s="30"/>
      <c r="I14" s="30"/>
    </row>
    <row r="15" spans="2:18" s="10" customFormat="1" ht="6" customHeight="1" x14ac:dyDescent="0.2">
      <c r="B15" s="11"/>
      <c r="C15" s="32"/>
      <c r="D15" s="117"/>
      <c r="E15" s="11"/>
      <c r="F15" s="11"/>
      <c r="G15" s="11"/>
      <c r="H15" s="11"/>
    </row>
    <row r="16" spans="2:18" s="10" customFormat="1" ht="12" customHeight="1" x14ac:dyDescent="0.2">
      <c r="B16" s="120" t="s">
        <v>226</v>
      </c>
      <c r="C16" s="327">
        <v>2000</v>
      </c>
      <c r="D16" s="328">
        <v>2004</v>
      </c>
      <c r="E16" s="328">
        <v>2008</v>
      </c>
      <c r="F16" s="328">
        <v>2012</v>
      </c>
      <c r="G16" s="328">
        <v>2015</v>
      </c>
      <c r="H16" s="328">
        <v>2017</v>
      </c>
      <c r="I16" s="467" t="s">
        <v>45</v>
      </c>
      <c r="J16" s="331">
        <v>2000</v>
      </c>
      <c r="K16" s="331">
        <v>2004</v>
      </c>
      <c r="L16" s="331">
        <v>2008</v>
      </c>
      <c r="M16" s="331">
        <v>2012</v>
      </c>
      <c r="N16" s="331">
        <v>2015</v>
      </c>
      <c r="O16" s="331">
        <v>2017</v>
      </c>
    </row>
    <row r="17" spans="2:15" s="10" customFormat="1" ht="12" customHeight="1" x14ac:dyDescent="0.2">
      <c r="B17" s="45" t="s">
        <v>36</v>
      </c>
      <c r="C17" s="261">
        <v>17452</v>
      </c>
      <c r="D17" s="261">
        <v>13962.367899999999</v>
      </c>
      <c r="E17" s="261">
        <v>11237.426100000001</v>
      </c>
      <c r="F17" s="261">
        <v>17903.933099999998</v>
      </c>
      <c r="G17" s="261">
        <v>23807.255700000002</v>
      </c>
      <c r="H17" s="261">
        <v>24987.305100000001</v>
      </c>
      <c r="I17" s="338" t="s">
        <v>36</v>
      </c>
      <c r="J17" s="7">
        <v>39.485949590479208</v>
      </c>
      <c r="K17" s="7">
        <v>32.308054976549755</v>
      </c>
      <c r="L17" s="7">
        <v>24.496058164311297</v>
      </c>
      <c r="M17" s="7">
        <v>29.701808209342708</v>
      </c>
      <c r="N17" s="7">
        <v>33.609805686149109</v>
      </c>
      <c r="O17" s="7">
        <v>33.995267313051933</v>
      </c>
    </row>
    <row r="18" spans="2:15" s="10" customFormat="1" ht="12" customHeight="1" x14ac:dyDescent="0.2">
      <c r="B18" s="45" t="s">
        <v>25</v>
      </c>
      <c r="C18" s="261">
        <v>26008</v>
      </c>
      <c r="D18" s="261">
        <v>28296</v>
      </c>
      <c r="E18" s="261">
        <v>33603</v>
      </c>
      <c r="F18" s="261">
        <v>41395</v>
      </c>
      <c r="G18" s="261">
        <v>45932</v>
      </c>
      <c r="H18" s="261">
        <v>47464</v>
      </c>
      <c r="I18" s="338" t="s">
        <v>25</v>
      </c>
      <c r="J18" s="7">
        <v>58.844291596904839</v>
      </c>
      <c r="K18" s="7">
        <v>65.475192328691747</v>
      </c>
      <c r="L18" s="7">
        <v>73.249962684546816</v>
      </c>
      <c r="M18" s="7">
        <v>68.672416499687529</v>
      </c>
      <c r="N18" s="7">
        <v>64.844332090581972</v>
      </c>
      <c r="O18" s="7">
        <v>64.574845558142911</v>
      </c>
    </row>
    <row r="19" spans="2:15" s="10" customFormat="1" ht="12" customHeight="1" x14ac:dyDescent="0.2">
      <c r="B19" s="45" t="s">
        <v>26</v>
      </c>
      <c r="C19" s="261">
        <v>738</v>
      </c>
      <c r="D19" s="261">
        <v>958</v>
      </c>
      <c r="E19" s="261">
        <v>1034</v>
      </c>
      <c r="F19" s="261">
        <v>980</v>
      </c>
      <c r="G19" s="261">
        <v>1095</v>
      </c>
      <c r="H19" s="261">
        <v>1051</v>
      </c>
      <c r="I19" s="338" t="s">
        <v>26</v>
      </c>
      <c r="J19" s="7">
        <v>1.6697588126159555</v>
      </c>
      <c r="K19" s="7">
        <v>2.2167526947585063</v>
      </c>
      <c r="L19" s="7">
        <v>2.2539791511419041</v>
      </c>
      <c r="M19" s="7">
        <v>1.6257752909697734</v>
      </c>
      <c r="N19" s="7">
        <v>1.5458622232689032</v>
      </c>
      <c r="O19" s="7">
        <v>1.4298871288051618</v>
      </c>
    </row>
    <row r="20" spans="2:15" s="10" customFormat="1" ht="12" customHeight="1" x14ac:dyDescent="0.2">
      <c r="B20" s="139" t="s">
        <v>57</v>
      </c>
      <c r="C20" s="260">
        <v>44198</v>
      </c>
      <c r="D20" s="260">
        <v>43216.367899999997</v>
      </c>
      <c r="E20" s="260">
        <v>45874.426099999997</v>
      </c>
      <c r="F20" s="260">
        <v>60278.933099999995</v>
      </c>
      <c r="G20" s="260">
        <v>70834.255700000009</v>
      </c>
      <c r="H20" s="260">
        <v>73502.305099999998</v>
      </c>
      <c r="I20" s="426" t="s">
        <v>57</v>
      </c>
      <c r="J20" s="330">
        <v>100</v>
      </c>
      <c r="K20" s="330">
        <v>100.00000000000001</v>
      </c>
      <c r="L20" s="330">
        <v>100.00000000000001</v>
      </c>
      <c r="M20" s="330">
        <v>100.00000000000001</v>
      </c>
      <c r="N20" s="330">
        <v>99.999999999999972</v>
      </c>
      <c r="O20" s="330">
        <v>100.00000000000001</v>
      </c>
    </row>
    <row r="21" spans="2:15" s="10" customFormat="1" ht="12" customHeight="1" x14ac:dyDescent="0.2">
      <c r="B21" s="11"/>
      <c r="C21" s="325"/>
      <c r="D21" s="326"/>
      <c r="E21" s="11"/>
      <c r="F21" s="11"/>
      <c r="G21" s="11"/>
      <c r="H21" s="11"/>
    </row>
    <row r="22" spans="2:15" s="9" customFormat="1" ht="12.75" customHeight="1" x14ac:dyDescent="0.2">
      <c r="C22" s="98"/>
      <c r="D22" s="107"/>
    </row>
    <row r="23" spans="2:15" s="9" customFormat="1" ht="12.75" customHeight="1" x14ac:dyDescent="0.2">
      <c r="D23" s="107"/>
    </row>
    <row r="40" spans="2:4" s="502" customFormat="1" ht="12.75" customHeight="1" x14ac:dyDescent="0.2">
      <c r="D40" s="508"/>
    </row>
    <row r="41" spans="2:4" s="502" customFormat="1" ht="12.75" customHeight="1" x14ac:dyDescent="0.2">
      <c r="D41" s="508"/>
    </row>
    <row r="42" spans="2:4" s="502" customFormat="1" ht="12.75" customHeight="1" x14ac:dyDescent="0.2">
      <c r="D42" s="508"/>
    </row>
    <row r="44" spans="2:4" ht="12.75" customHeight="1" x14ac:dyDescent="0.2">
      <c r="B44" s="500" t="s">
        <v>230</v>
      </c>
    </row>
    <row r="45" spans="2:4" ht="12.75" customHeight="1" x14ac:dyDescent="0.2">
      <c r="B45" s="505" t="s">
        <v>86</v>
      </c>
    </row>
  </sheetData>
  <mergeCells count="1">
    <mergeCell ref="N1:O1"/>
  </mergeCells>
  <hyperlinks>
    <hyperlink ref="N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K36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19.28515625" customWidth="1"/>
    <col min="3" max="3" width="12.7109375" customWidth="1"/>
    <col min="4" max="4" width="12.7109375" style="113" customWidth="1"/>
    <col min="5" max="6" width="12.7109375" customWidth="1"/>
    <col min="7" max="7" width="18.85546875" customWidth="1"/>
    <col min="8" max="11" width="12.7109375" customWidth="1"/>
  </cols>
  <sheetData>
    <row r="1" spans="2:11" ht="12.75" customHeight="1" x14ac:dyDescent="0.2">
      <c r="B1" s="8" t="s">
        <v>124</v>
      </c>
      <c r="E1" s="91"/>
      <c r="F1" s="119"/>
      <c r="K1" s="316" t="s">
        <v>161</v>
      </c>
    </row>
    <row r="2" spans="2:11" ht="12.75" customHeight="1" x14ac:dyDescent="0.2">
      <c r="B2" s="8"/>
    </row>
    <row r="3" spans="2:11" s="13" customFormat="1" ht="12.75" customHeight="1" x14ac:dyDescent="0.2">
      <c r="B3" s="155" t="s">
        <v>292</v>
      </c>
      <c r="C3" s="156"/>
      <c r="D3" s="137"/>
      <c r="E3" s="156"/>
      <c r="F3" s="156"/>
      <c r="G3" s="156"/>
    </row>
    <row r="4" spans="2:11" s="14" customFormat="1" ht="12.75" customHeight="1" x14ac:dyDescent="0.2">
      <c r="B4" s="158" t="s">
        <v>225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17"/>
      <c r="E5" s="11"/>
      <c r="F5" s="11"/>
    </row>
    <row r="6" spans="2:11" s="86" customFormat="1" ht="23.25" customHeight="1" x14ac:dyDescent="0.2">
      <c r="B6" s="216" t="s">
        <v>226</v>
      </c>
      <c r="C6" s="464" t="s">
        <v>46</v>
      </c>
      <c r="D6" s="464" t="s">
        <v>26</v>
      </c>
      <c r="E6" s="464" t="s">
        <v>25</v>
      </c>
      <c r="F6" s="464" t="s">
        <v>0</v>
      </c>
      <c r="G6" s="272" t="s">
        <v>45</v>
      </c>
      <c r="H6" s="464" t="s">
        <v>46</v>
      </c>
      <c r="I6" s="464" t="s">
        <v>26</v>
      </c>
      <c r="J6" s="464" t="s">
        <v>25</v>
      </c>
      <c r="K6" s="464" t="s">
        <v>0</v>
      </c>
    </row>
    <row r="7" spans="2:11" s="21" customFormat="1" ht="12.75" customHeight="1" x14ac:dyDescent="0.2">
      <c r="B7" s="217">
        <v>2000</v>
      </c>
      <c r="C7" s="215"/>
      <c r="D7" s="196"/>
      <c r="E7" s="196"/>
      <c r="F7" s="196"/>
      <c r="G7" s="273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55</v>
      </c>
      <c r="C8" s="193">
        <v>7343</v>
      </c>
      <c r="D8" s="193">
        <v>22</v>
      </c>
      <c r="E8" s="197">
        <v>8952</v>
      </c>
      <c r="F8" s="197">
        <v>16317</v>
      </c>
      <c r="G8" s="274" t="s">
        <v>55</v>
      </c>
      <c r="H8" s="193">
        <v>42.075406830162734</v>
      </c>
      <c r="I8" s="193">
        <v>2.9810298102981028</v>
      </c>
      <c r="J8" s="193">
        <v>34.420178406644112</v>
      </c>
      <c r="K8" s="197">
        <v>36.917960088691792</v>
      </c>
    </row>
    <row r="9" spans="2:11" s="18" customFormat="1" ht="11.25" x14ac:dyDescent="0.2">
      <c r="B9" s="218" t="s">
        <v>54</v>
      </c>
      <c r="C9" s="194">
        <v>10109</v>
      </c>
      <c r="D9" s="194">
        <v>716</v>
      </c>
      <c r="E9" s="194">
        <v>17056</v>
      </c>
      <c r="F9" s="197">
        <v>27881</v>
      </c>
      <c r="G9" s="274" t="s">
        <v>54</v>
      </c>
      <c r="H9" s="193">
        <v>57.924593169837266</v>
      </c>
      <c r="I9" s="193">
        <v>97.018970189701903</v>
      </c>
      <c r="J9" s="193">
        <v>65.579821593355888</v>
      </c>
      <c r="K9" s="197">
        <v>63.082039911308208</v>
      </c>
    </row>
    <row r="10" spans="2:11" s="1" customFormat="1" ht="14.45" customHeight="1" x14ac:dyDescent="0.2">
      <c r="B10" s="219" t="s">
        <v>1</v>
      </c>
      <c r="C10" s="195">
        <v>17452</v>
      </c>
      <c r="D10" s="195">
        <v>738</v>
      </c>
      <c r="E10" s="195">
        <v>26008</v>
      </c>
      <c r="F10" s="199">
        <v>44198</v>
      </c>
      <c r="G10" s="275" t="s">
        <v>1</v>
      </c>
      <c r="H10" s="268">
        <v>100</v>
      </c>
      <c r="I10" s="269">
        <v>100</v>
      </c>
      <c r="J10" s="269">
        <v>100</v>
      </c>
      <c r="K10" s="276">
        <v>100</v>
      </c>
    </row>
    <row r="11" spans="2:11" s="4" customFormat="1" ht="12.75" customHeight="1" x14ac:dyDescent="0.2">
      <c r="B11" s="217">
        <v>2004</v>
      </c>
      <c r="C11" s="215"/>
      <c r="D11" s="196"/>
      <c r="E11" s="196"/>
      <c r="F11" s="196"/>
      <c r="G11" s="273">
        <v>2004</v>
      </c>
      <c r="H11" s="186"/>
      <c r="I11" s="186"/>
      <c r="J11" s="186"/>
      <c r="K11" s="196"/>
    </row>
    <row r="12" spans="2:11" s="4" customFormat="1" ht="12.75" customHeight="1" x14ac:dyDescent="0.2">
      <c r="B12" s="218" t="s">
        <v>55</v>
      </c>
      <c r="C12" s="193">
        <v>5608.3208999999997</v>
      </c>
      <c r="D12" s="193">
        <v>74</v>
      </c>
      <c r="E12" s="197">
        <v>11976</v>
      </c>
      <c r="F12" s="197">
        <v>17658.320899999999</v>
      </c>
      <c r="G12" s="274" t="s">
        <v>55</v>
      </c>
      <c r="H12" s="271">
        <v>40.167405272281933</v>
      </c>
      <c r="I12" s="193">
        <v>7.7244258872651361</v>
      </c>
      <c r="J12" s="193">
        <v>42.324003392705684</v>
      </c>
      <c r="K12" s="197">
        <v>40.860261419609024</v>
      </c>
    </row>
    <row r="13" spans="2:11" s="4" customFormat="1" ht="11.25" x14ac:dyDescent="0.2">
      <c r="B13" s="218" t="s">
        <v>54</v>
      </c>
      <c r="C13" s="194">
        <v>8354.0469999999987</v>
      </c>
      <c r="D13" s="194">
        <v>884</v>
      </c>
      <c r="E13" s="194">
        <v>16320</v>
      </c>
      <c r="F13" s="197">
        <v>25558.046999999999</v>
      </c>
      <c r="G13" s="274" t="s">
        <v>54</v>
      </c>
      <c r="H13" s="271">
        <v>59.83259472771806</v>
      </c>
      <c r="I13" s="193">
        <v>92.275574112734859</v>
      </c>
      <c r="J13" s="193">
        <v>57.675996607294316</v>
      </c>
      <c r="K13" s="197">
        <v>59.139738580390969</v>
      </c>
    </row>
    <row r="14" spans="2:11" s="13" customFormat="1" ht="14.45" customHeight="1" x14ac:dyDescent="0.2">
      <c r="B14" s="219" t="s">
        <v>1</v>
      </c>
      <c r="C14" s="195">
        <v>13962.367899999999</v>
      </c>
      <c r="D14" s="195">
        <v>958</v>
      </c>
      <c r="E14" s="195">
        <v>28296</v>
      </c>
      <c r="F14" s="199">
        <v>43216.367899999997</v>
      </c>
      <c r="G14" s="275" t="s">
        <v>1</v>
      </c>
      <c r="H14" s="268">
        <v>100</v>
      </c>
      <c r="I14" s="269">
        <v>100</v>
      </c>
      <c r="J14" s="269">
        <v>100</v>
      </c>
      <c r="K14" s="276">
        <v>100</v>
      </c>
    </row>
    <row r="15" spans="2:11" s="4" customFormat="1" ht="12.75" customHeight="1" x14ac:dyDescent="0.2">
      <c r="B15" s="217">
        <v>2008</v>
      </c>
      <c r="C15" s="215"/>
      <c r="D15" s="196"/>
      <c r="E15" s="196"/>
      <c r="F15" s="196"/>
      <c r="G15" s="273">
        <v>2008</v>
      </c>
      <c r="H15" s="186"/>
      <c r="I15" s="186"/>
      <c r="J15" s="186"/>
      <c r="K15" s="196"/>
    </row>
    <row r="16" spans="2:11" s="4" customFormat="1" ht="12.75" customHeight="1" x14ac:dyDescent="0.2">
      <c r="B16" s="218" t="s">
        <v>55</v>
      </c>
      <c r="C16" s="193">
        <v>4785.9961000000003</v>
      </c>
      <c r="D16" s="193">
        <v>124</v>
      </c>
      <c r="E16" s="197">
        <v>15461</v>
      </c>
      <c r="F16" s="197">
        <v>20370.9961</v>
      </c>
      <c r="G16" s="274" t="s">
        <v>55</v>
      </c>
      <c r="H16" s="271">
        <v>42.58978931127298</v>
      </c>
      <c r="I16" s="193">
        <v>11.992263056092844</v>
      </c>
      <c r="J16" s="193">
        <v>46.010772847662409</v>
      </c>
      <c r="K16" s="197">
        <v>44.405996612565801</v>
      </c>
    </row>
    <row r="17" spans="2:11" s="4" customFormat="1" ht="11.25" x14ac:dyDescent="0.2">
      <c r="B17" s="218" t="s">
        <v>54</v>
      </c>
      <c r="C17" s="194">
        <v>6451.43</v>
      </c>
      <c r="D17" s="194">
        <v>910</v>
      </c>
      <c r="E17" s="194">
        <v>18142</v>
      </c>
      <c r="F17" s="197">
        <v>25503.43</v>
      </c>
      <c r="G17" s="274" t="s">
        <v>54</v>
      </c>
      <c r="H17" s="271">
        <v>57.41021068872702</v>
      </c>
      <c r="I17" s="193">
        <v>88.007736943907162</v>
      </c>
      <c r="J17" s="193">
        <v>53.989227152337591</v>
      </c>
      <c r="K17" s="197">
        <v>55.594003387434206</v>
      </c>
    </row>
    <row r="18" spans="2:11" s="13" customFormat="1" ht="14.45" customHeight="1" x14ac:dyDescent="0.2">
      <c r="B18" s="219" t="s">
        <v>1</v>
      </c>
      <c r="C18" s="195">
        <v>11237.426100000001</v>
      </c>
      <c r="D18" s="195">
        <v>1034</v>
      </c>
      <c r="E18" s="195">
        <v>33603</v>
      </c>
      <c r="F18" s="199">
        <v>45874.426099999997</v>
      </c>
      <c r="G18" s="275" t="s">
        <v>1</v>
      </c>
      <c r="H18" s="268">
        <v>100</v>
      </c>
      <c r="I18" s="269">
        <v>100</v>
      </c>
      <c r="J18" s="269">
        <v>100</v>
      </c>
      <c r="K18" s="276">
        <v>100</v>
      </c>
    </row>
    <row r="19" spans="2:11" s="4" customFormat="1" ht="12.75" customHeight="1" x14ac:dyDescent="0.2">
      <c r="B19" s="217">
        <v>2012</v>
      </c>
      <c r="C19" s="215"/>
      <c r="D19" s="196"/>
      <c r="E19" s="196"/>
      <c r="F19" s="196"/>
      <c r="G19" s="273">
        <v>2012</v>
      </c>
      <c r="H19" s="186"/>
      <c r="I19" s="186"/>
      <c r="J19" s="186"/>
      <c r="K19" s="196"/>
    </row>
    <row r="20" spans="2:11" s="4" customFormat="1" ht="12.75" customHeight="1" x14ac:dyDescent="0.2">
      <c r="B20" s="218" t="s">
        <v>55</v>
      </c>
      <c r="C20" s="197">
        <v>8268.8932000000004</v>
      </c>
      <c r="D20" s="197">
        <v>154</v>
      </c>
      <c r="E20" s="197">
        <v>20984</v>
      </c>
      <c r="F20" s="197">
        <v>29406.893199999999</v>
      </c>
      <c r="G20" s="274" t="s">
        <v>55</v>
      </c>
      <c r="H20" s="271">
        <v>46.184786068039998</v>
      </c>
      <c r="I20" s="193">
        <v>15.714285714285714</v>
      </c>
      <c r="J20" s="193">
        <v>50.692112573982364</v>
      </c>
      <c r="K20" s="197">
        <v>48.784694233415358</v>
      </c>
    </row>
    <row r="21" spans="2:11" s="4" customFormat="1" ht="11.25" x14ac:dyDescent="0.2">
      <c r="B21" s="218" t="s">
        <v>54</v>
      </c>
      <c r="C21" s="194">
        <v>9635.0398999999979</v>
      </c>
      <c r="D21" s="194">
        <v>826</v>
      </c>
      <c r="E21" s="194">
        <v>20411</v>
      </c>
      <c r="F21" s="197">
        <v>30872.039899999996</v>
      </c>
      <c r="G21" s="274" t="s">
        <v>54</v>
      </c>
      <c r="H21" s="271">
        <v>53.815213931960002</v>
      </c>
      <c r="I21" s="193">
        <v>84.285714285714292</v>
      </c>
      <c r="J21" s="193">
        <v>49.307887426017636</v>
      </c>
      <c r="K21" s="197">
        <v>51.215305766584642</v>
      </c>
    </row>
    <row r="22" spans="2:11" s="13" customFormat="1" ht="14.45" customHeight="1" x14ac:dyDescent="0.2">
      <c r="B22" s="219" t="s">
        <v>1</v>
      </c>
      <c r="C22" s="199">
        <v>17903.933099999998</v>
      </c>
      <c r="D22" s="199">
        <v>980</v>
      </c>
      <c r="E22" s="199">
        <v>41395</v>
      </c>
      <c r="F22" s="199">
        <v>60278.933099999995</v>
      </c>
      <c r="G22" s="275" t="s">
        <v>1</v>
      </c>
      <c r="H22" s="268">
        <v>100</v>
      </c>
      <c r="I22" s="269">
        <v>100</v>
      </c>
      <c r="J22" s="269">
        <v>100</v>
      </c>
      <c r="K22" s="276">
        <v>100</v>
      </c>
    </row>
    <row r="23" spans="2:11" s="4" customFormat="1" ht="12.75" customHeight="1" x14ac:dyDescent="0.2">
      <c r="B23" s="217">
        <v>2015</v>
      </c>
      <c r="C23" s="215"/>
      <c r="D23" s="196"/>
      <c r="E23" s="196"/>
      <c r="F23" s="196"/>
      <c r="G23" s="273">
        <v>2015</v>
      </c>
      <c r="H23" s="186"/>
      <c r="I23" s="186"/>
      <c r="J23" s="186"/>
      <c r="K23" s="196"/>
    </row>
    <row r="24" spans="2:11" s="4" customFormat="1" ht="12.75" customHeight="1" x14ac:dyDescent="0.2">
      <c r="B24" s="218" t="s">
        <v>55</v>
      </c>
      <c r="C24" s="197">
        <v>11419.6319</v>
      </c>
      <c r="D24" s="197">
        <v>175</v>
      </c>
      <c r="E24" s="197">
        <v>23642</v>
      </c>
      <c r="F24" s="197">
        <v>35236.6319</v>
      </c>
      <c r="G24" s="274" t="s">
        <v>55</v>
      </c>
      <c r="H24" s="271">
        <v>47.967023347424288</v>
      </c>
      <c r="I24" s="193">
        <v>15.981735159817351</v>
      </c>
      <c r="J24" s="193">
        <v>51.471740834276758</v>
      </c>
      <c r="K24" s="193">
        <v>49.745185506339688</v>
      </c>
    </row>
    <row r="25" spans="2:11" s="4" customFormat="1" ht="11.25" x14ac:dyDescent="0.2">
      <c r="B25" s="218" t="s">
        <v>54</v>
      </c>
      <c r="C25" s="194">
        <v>12387.623800000001</v>
      </c>
      <c r="D25" s="194">
        <v>920</v>
      </c>
      <c r="E25" s="194">
        <v>22290</v>
      </c>
      <c r="F25" s="197">
        <v>35597.623800000001</v>
      </c>
      <c r="G25" s="274" t="s">
        <v>54</v>
      </c>
      <c r="H25" s="271">
        <v>52.032976652575712</v>
      </c>
      <c r="I25" s="193">
        <v>84.018264840182653</v>
      </c>
      <c r="J25" s="193">
        <v>48.528259165723242</v>
      </c>
      <c r="K25" s="193">
        <v>50.254814493660298</v>
      </c>
    </row>
    <row r="26" spans="2:11" s="13" customFormat="1" ht="14.45" customHeight="1" x14ac:dyDescent="0.2">
      <c r="B26" s="219" t="s">
        <v>1</v>
      </c>
      <c r="C26" s="199">
        <v>23807.255700000002</v>
      </c>
      <c r="D26" s="199">
        <v>1095</v>
      </c>
      <c r="E26" s="199">
        <v>45932</v>
      </c>
      <c r="F26" s="199">
        <v>70834.255700000009</v>
      </c>
      <c r="G26" s="275" t="s">
        <v>1</v>
      </c>
      <c r="H26" s="268">
        <v>100</v>
      </c>
      <c r="I26" s="269">
        <v>100</v>
      </c>
      <c r="J26" s="269">
        <v>100</v>
      </c>
      <c r="K26" s="276">
        <v>99.999999999999986</v>
      </c>
    </row>
    <row r="27" spans="2:11" s="4" customFormat="1" ht="12.75" customHeight="1" x14ac:dyDescent="0.2">
      <c r="B27" s="217">
        <v>2017</v>
      </c>
      <c r="C27" s="215"/>
      <c r="D27" s="196"/>
      <c r="E27" s="196"/>
      <c r="F27" s="196"/>
      <c r="G27" s="273">
        <v>2017</v>
      </c>
      <c r="H27" s="186"/>
      <c r="I27" s="186"/>
      <c r="J27" s="186"/>
      <c r="K27" s="196"/>
    </row>
    <row r="28" spans="2:11" s="4" customFormat="1" ht="12.75" customHeight="1" x14ac:dyDescent="0.2">
      <c r="B28" s="218" t="s">
        <v>55</v>
      </c>
      <c r="C28" s="197">
        <v>12810.172500000001</v>
      </c>
      <c r="D28" s="197">
        <v>190</v>
      </c>
      <c r="E28" s="197">
        <v>24593</v>
      </c>
      <c r="F28" s="197">
        <v>37593.172500000001</v>
      </c>
      <c r="G28" s="274" t="s">
        <v>55</v>
      </c>
      <c r="H28" s="271">
        <v>51.266723036891236</v>
      </c>
      <c r="I28" s="193">
        <v>18.078020932445291</v>
      </c>
      <c r="J28" s="193">
        <v>51.814006404854204</v>
      </c>
      <c r="K28" s="193">
        <v>51.145569446909768</v>
      </c>
    </row>
    <row r="29" spans="2:11" s="4" customFormat="1" ht="11.25" x14ac:dyDescent="0.2">
      <c r="B29" s="218" t="s">
        <v>54</v>
      </c>
      <c r="C29" s="194">
        <v>12177.132600000001</v>
      </c>
      <c r="D29" s="194">
        <v>861</v>
      </c>
      <c r="E29" s="194">
        <v>22871</v>
      </c>
      <c r="F29" s="197">
        <v>35909.132599999997</v>
      </c>
      <c r="G29" s="274" t="s">
        <v>54</v>
      </c>
      <c r="H29" s="271">
        <v>48.733276963108757</v>
      </c>
      <c r="I29" s="193">
        <v>81.921979067554716</v>
      </c>
      <c r="J29" s="193">
        <v>48.185993595145796</v>
      </c>
      <c r="K29" s="193">
        <v>48.854430553090232</v>
      </c>
    </row>
    <row r="30" spans="2:11" s="13" customFormat="1" ht="14.45" customHeight="1" x14ac:dyDescent="0.2">
      <c r="B30" s="219" t="s">
        <v>1</v>
      </c>
      <c r="C30" s="199">
        <v>24987.305100000001</v>
      </c>
      <c r="D30" s="199">
        <v>1051</v>
      </c>
      <c r="E30" s="199">
        <v>47464</v>
      </c>
      <c r="F30" s="199">
        <v>73502.305099999998</v>
      </c>
      <c r="G30" s="275" t="s">
        <v>1</v>
      </c>
      <c r="H30" s="268">
        <v>100</v>
      </c>
      <c r="I30" s="269">
        <v>100</v>
      </c>
      <c r="J30" s="269">
        <v>100</v>
      </c>
      <c r="K30" s="276">
        <v>100</v>
      </c>
    </row>
    <row r="31" spans="2:11" s="4" customFormat="1" ht="12.75" customHeight="1" x14ac:dyDescent="0.2">
      <c r="B31" s="23"/>
      <c r="C31" s="175"/>
      <c r="D31" s="23"/>
      <c r="E31" s="23"/>
      <c r="F31" s="108"/>
    </row>
    <row r="32" spans="2:11" s="512" customFormat="1" ht="39" customHeight="1" x14ac:dyDescent="0.2">
      <c r="B32" s="619" t="s">
        <v>78</v>
      </c>
      <c r="C32" s="620"/>
      <c r="D32" s="620"/>
      <c r="E32" s="620"/>
      <c r="F32" s="620"/>
      <c r="G32" s="500"/>
    </row>
    <row r="33" spans="2:5" s="511" customFormat="1" ht="12.75" customHeight="1" x14ac:dyDescent="0.2">
      <c r="B33" s="500" t="s">
        <v>230</v>
      </c>
      <c r="C33" s="509"/>
      <c r="D33" s="510"/>
    </row>
    <row r="34" spans="2:5" s="511" customFormat="1" ht="12.75" customHeight="1" x14ac:dyDescent="0.2">
      <c r="B34" s="505" t="s">
        <v>86</v>
      </c>
      <c r="D34" s="510"/>
    </row>
    <row r="35" spans="2:5" s="502" customFormat="1" ht="12.75" customHeight="1" x14ac:dyDescent="0.2">
      <c r="C35" s="583"/>
      <c r="D35" s="583"/>
      <c r="E35" s="583"/>
    </row>
    <row r="36" spans="2:5" ht="12.75" customHeight="1" x14ac:dyDescent="0.2">
      <c r="B36" s="252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I51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16" customWidth="1"/>
    <col min="3" max="3" width="8.7109375" customWidth="1"/>
    <col min="4" max="8" width="13.7109375" customWidth="1"/>
    <col min="9" max="9" width="9.140625" customWidth="1"/>
    <col min="10" max="16" width="13.7109375" customWidth="1"/>
  </cols>
  <sheetData>
    <row r="1" spans="2:9" s="8" customFormat="1" x14ac:dyDescent="0.2">
      <c r="B1" s="8" t="s">
        <v>131</v>
      </c>
      <c r="F1" s="316" t="s">
        <v>161</v>
      </c>
      <c r="H1" s="315"/>
    </row>
    <row r="2" spans="2:9" s="8" customFormat="1" x14ac:dyDescent="0.2">
      <c r="H2" s="316"/>
      <c r="I2" s="315"/>
    </row>
    <row r="3" spans="2:9" s="8" customFormat="1" x14ac:dyDescent="0.2">
      <c r="B3" s="2" t="s">
        <v>76</v>
      </c>
      <c r="C3" s="2"/>
    </row>
    <row r="4" spans="2:9" s="157" customFormat="1" x14ac:dyDescent="0.2">
      <c r="B4" s="155" t="s">
        <v>309</v>
      </c>
      <c r="C4" s="155"/>
    </row>
    <row r="5" spans="2:9" s="156" customFormat="1" ht="12.75" customHeight="1" x14ac:dyDescent="0.2">
      <c r="B5" s="154" t="s">
        <v>238</v>
      </c>
      <c r="C5" s="154"/>
      <c r="D5" s="30"/>
      <c r="E5" s="30"/>
      <c r="F5" s="30"/>
      <c r="G5" s="30"/>
      <c r="H5" s="30"/>
    </row>
    <row r="6" spans="2:9" s="13" customFormat="1" ht="3" customHeight="1" x14ac:dyDescent="0.2">
      <c r="B6" s="22"/>
      <c r="C6" s="22"/>
      <c r="D6" s="35"/>
      <c r="E6" s="35"/>
      <c r="F6" s="35"/>
      <c r="G6" s="14"/>
      <c r="H6" s="14"/>
    </row>
    <row r="7" spans="2:9" s="81" customFormat="1" x14ac:dyDescent="0.2">
      <c r="B7" s="364">
        <v>2017</v>
      </c>
      <c r="C7" s="360" t="s">
        <v>0</v>
      </c>
      <c r="D7" s="569" t="s">
        <v>0</v>
      </c>
      <c r="E7" s="623" t="s">
        <v>59</v>
      </c>
      <c r="F7" s="624"/>
      <c r="G7" s="80"/>
      <c r="H7" s="80"/>
    </row>
    <row r="8" spans="2:9" s="81" customFormat="1" ht="24.75" customHeight="1" x14ac:dyDescent="0.2">
      <c r="B8" s="365" t="s">
        <v>117</v>
      </c>
      <c r="C8" s="361" t="s">
        <v>72</v>
      </c>
      <c r="D8" s="208" t="s">
        <v>60</v>
      </c>
      <c r="E8" s="126" t="s">
        <v>60</v>
      </c>
      <c r="F8" s="84" t="s">
        <v>61</v>
      </c>
    </row>
    <row r="9" spans="2:9" s="1" customFormat="1" ht="22.5" x14ac:dyDescent="0.2">
      <c r="B9" s="218" t="s">
        <v>255</v>
      </c>
      <c r="C9" s="362">
        <v>22908.882799999999</v>
      </c>
      <c r="D9" s="206">
        <v>24987.305100000001</v>
      </c>
      <c r="E9" s="177">
        <v>12810.172500000001</v>
      </c>
      <c r="F9" s="173">
        <v>51.266723036891236</v>
      </c>
    </row>
    <row r="10" spans="2:9" s="1" customFormat="1" ht="33.75" x14ac:dyDescent="0.2">
      <c r="B10" s="218" t="s">
        <v>256</v>
      </c>
      <c r="C10" s="362">
        <v>18138.920600000001</v>
      </c>
      <c r="D10" s="206">
        <v>20565.507099999999</v>
      </c>
      <c r="E10" s="177">
        <v>5738.4971999999998</v>
      </c>
      <c r="F10" s="173">
        <v>27.903504504394157</v>
      </c>
    </row>
    <row r="11" spans="2:9" s="4" customFormat="1" ht="24" customHeight="1" x14ac:dyDescent="0.2">
      <c r="B11" s="218" t="s">
        <v>251</v>
      </c>
      <c r="C11" s="362">
        <v>8305.5396999999994</v>
      </c>
      <c r="D11" s="206">
        <v>9686.0681999999997</v>
      </c>
      <c r="E11" s="177">
        <v>4485.6625999999997</v>
      </c>
      <c r="F11" s="173">
        <v>46.310458561503829</v>
      </c>
    </row>
    <row r="12" spans="2:9" s="14" customFormat="1" ht="12.75" customHeight="1" x14ac:dyDescent="0.2">
      <c r="B12" s="365" t="s">
        <v>1</v>
      </c>
      <c r="C12" s="363">
        <v>49353.343100000006</v>
      </c>
      <c r="D12" s="207">
        <v>55238.880400000002</v>
      </c>
      <c r="E12" s="176">
        <v>23034.332299999998</v>
      </c>
      <c r="F12" s="179">
        <v>41.699491613881442</v>
      </c>
    </row>
    <row r="13" spans="2:9" s="4" customFormat="1" ht="11.25" x14ac:dyDescent="0.2">
      <c r="B13" s="26"/>
      <c r="C13" s="26"/>
      <c r="D13" s="254"/>
      <c r="E13" s="254"/>
      <c r="F13" s="254"/>
      <c r="G13" s="254"/>
      <c r="H13" s="254"/>
    </row>
    <row r="14" spans="2:9" s="81" customFormat="1" x14ac:dyDescent="0.2">
      <c r="B14" s="364">
        <v>2015</v>
      </c>
      <c r="C14" s="360" t="s">
        <v>0</v>
      </c>
      <c r="D14" s="204" t="s">
        <v>0</v>
      </c>
      <c r="E14" s="623" t="s">
        <v>59</v>
      </c>
      <c r="F14" s="624"/>
      <c r="G14" s="80"/>
      <c r="H14" s="80"/>
    </row>
    <row r="15" spans="2:9" s="81" customFormat="1" ht="24.75" customHeight="1" x14ac:dyDescent="0.2">
      <c r="B15" s="365" t="s">
        <v>117</v>
      </c>
      <c r="C15" s="361" t="s">
        <v>72</v>
      </c>
      <c r="D15" s="208" t="s">
        <v>60</v>
      </c>
      <c r="E15" s="126" t="s">
        <v>60</v>
      </c>
      <c r="F15" s="84" t="s">
        <v>61</v>
      </c>
    </row>
    <row r="16" spans="2:9" s="1" customFormat="1" ht="22.5" x14ac:dyDescent="0.2">
      <c r="B16" s="218" t="s">
        <v>255</v>
      </c>
      <c r="C16" s="362">
        <v>21893.002400000001</v>
      </c>
      <c r="D16" s="206">
        <v>23807.255700000002</v>
      </c>
      <c r="E16" s="177">
        <v>11419.6319</v>
      </c>
      <c r="F16" s="173">
        <v>47.967023347424288</v>
      </c>
    </row>
    <row r="17" spans="2:8" s="1" customFormat="1" ht="33.75" x14ac:dyDescent="0.2">
      <c r="B17" s="218" t="s">
        <v>256</v>
      </c>
      <c r="C17" s="362">
        <v>20433.179100000001</v>
      </c>
      <c r="D17" s="206">
        <v>23388.867900000001</v>
      </c>
      <c r="E17" s="177">
        <v>7753.4876999999997</v>
      </c>
      <c r="F17" s="173">
        <v>33.150333454147216</v>
      </c>
    </row>
    <row r="18" spans="2:8" s="4" customFormat="1" ht="24" customHeight="1" x14ac:dyDescent="0.2">
      <c r="B18" s="218" t="s">
        <v>251</v>
      </c>
      <c r="C18" s="362">
        <v>8498.7554</v>
      </c>
      <c r="D18" s="206">
        <v>9736.4835000000003</v>
      </c>
      <c r="E18" s="177">
        <v>2430.0956999999999</v>
      </c>
      <c r="F18" s="173">
        <v>24.958658842281196</v>
      </c>
    </row>
    <row r="19" spans="2:8" s="14" customFormat="1" ht="12.75" customHeight="1" x14ac:dyDescent="0.2">
      <c r="B19" s="365" t="s">
        <v>1</v>
      </c>
      <c r="C19" s="363">
        <v>50824.936900000008</v>
      </c>
      <c r="D19" s="207">
        <v>56932.607100000008</v>
      </c>
      <c r="E19" s="176">
        <v>21603.215299999996</v>
      </c>
      <c r="F19" s="179">
        <v>37.945241576685135</v>
      </c>
    </row>
    <row r="20" spans="2:8" s="4" customFormat="1" ht="11.25" x14ac:dyDescent="0.2">
      <c r="B20" s="26"/>
      <c r="C20" s="26"/>
      <c r="D20" s="254"/>
      <c r="E20" s="254"/>
      <c r="F20" s="254"/>
      <c r="G20" s="254"/>
      <c r="H20" s="254"/>
    </row>
    <row r="21" spans="2:8" s="81" customFormat="1" x14ac:dyDescent="0.2">
      <c r="B21" s="364">
        <v>2012</v>
      </c>
      <c r="C21" s="360" t="s">
        <v>0</v>
      </c>
      <c r="D21" s="204" t="s">
        <v>0</v>
      </c>
      <c r="E21" s="623" t="s">
        <v>59</v>
      </c>
      <c r="F21" s="624"/>
      <c r="G21" s="80"/>
      <c r="H21" s="80"/>
    </row>
    <row r="22" spans="2:8" s="81" customFormat="1" ht="24.75" customHeight="1" x14ac:dyDescent="0.2">
      <c r="B22" s="365" t="s">
        <v>117</v>
      </c>
      <c r="C22" s="361" t="s">
        <v>72</v>
      </c>
      <c r="D22" s="208" t="s">
        <v>60</v>
      </c>
      <c r="E22" s="126" t="s">
        <v>60</v>
      </c>
      <c r="F22" s="84" t="s">
        <v>61</v>
      </c>
    </row>
    <row r="23" spans="2:8" s="1" customFormat="1" ht="22.5" x14ac:dyDescent="0.2">
      <c r="B23" s="218" t="s">
        <v>255</v>
      </c>
      <c r="C23" s="362">
        <v>16595.462100000001</v>
      </c>
      <c r="D23" s="206">
        <v>17903.933099999998</v>
      </c>
      <c r="E23" s="177">
        <v>8268.8932000000004</v>
      </c>
      <c r="F23" s="173">
        <v>46.184786068039998</v>
      </c>
    </row>
    <row r="24" spans="2:8" s="1" customFormat="1" ht="33.75" x14ac:dyDescent="0.2">
      <c r="B24" s="218" t="s">
        <v>256</v>
      </c>
      <c r="C24" s="362">
        <v>20209.936699999998</v>
      </c>
      <c r="D24" s="206">
        <v>21954.414700000001</v>
      </c>
      <c r="E24" s="177">
        <v>7723.5572000000002</v>
      </c>
      <c r="F24" s="173">
        <v>35.17997316503272</v>
      </c>
    </row>
    <row r="25" spans="2:8" s="4" customFormat="1" ht="24" customHeight="1" x14ac:dyDescent="0.2">
      <c r="B25" s="218" t="s">
        <v>251</v>
      </c>
      <c r="C25" s="362">
        <v>10944.8145</v>
      </c>
      <c r="D25" s="206">
        <v>11856.3007</v>
      </c>
      <c r="E25" s="177">
        <v>4118.3233</v>
      </c>
      <c r="F25" s="173">
        <v>34.735314194586849</v>
      </c>
    </row>
    <row r="26" spans="2:8" s="14" customFormat="1" ht="12.75" customHeight="1" x14ac:dyDescent="0.2">
      <c r="B26" s="365" t="s">
        <v>1</v>
      </c>
      <c r="C26" s="363">
        <v>47750.213299999996</v>
      </c>
      <c r="D26" s="207">
        <v>51714.648500000003</v>
      </c>
      <c r="E26" s="176">
        <v>20110.773700000002</v>
      </c>
      <c r="F26" s="179">
        <v>38.887963629879451</v>
      </c>
    </row>
    <row r="27" spans="2:8" s="4" customFormat="1" ht="11.25" x14ac:dyDescent="0.2">
      <c r="B27" s="26"/>
      <c r="C27" s="26"/>
      <c r="D27" s="254"/>
      <c r="E27" s="254"/>
      <c r="F27" s="254"/>
      <c r="G27" s="254"/>
      <c r="H27" s="254"/>
    </row>
    <row r="28" spans="2:8" s="81" customFormat="1" x14ac:dyDescent="0.2">
      <c r="B28" s="364">
        <v>2008</v>
      </c>
      <c r="C28" s="360" t="s">
        <v>0</v>
      </c>
      <c r="D28" s="204" t="s">
        <v>0</v>
      </c>
      <c r="E28" s="623" t="s">
        <v>59</v>
      </c>
      <c r="F28" s="624"/>
    </row>
    <row r="29" spans="2:8" s="81" customFormat="1" ht="24.75" customHeight="1" x14ac:dyDescent="0.2">
      <c r="B29" s="365" t="s">
        <v>117</v>
      </c>
      <c r="C29" s="361" t="s">
        <v>72</v>
      </c>
      <c r="D29" s="208" t="s">
        <v>60</v>
      </c>
      <c r="E29" s="126" t="s">
        <v>60</v>
      </c>
      <c r="F29" s="84" t="s">
        <v>61</v>
      </c>
    </row>
    <row r="30" spans="2:8" s="1" customFormat="1" ht="22.5" x14ac:dyDescent="0.2">
      <c r="B30" s="218" t="s">
        <v>255</v>
      </c>
      <c r="C30" s="362">
        <v>10331.5298</v>
      </c>
      <c r="D30" s="206">
        <v>11237.426100000001</v>
      </c>
      <c r="E30" s="177">
        <v>4785.9961000000003</v>
      </c>
      <c r="F30" s="173">
        <v>42.58978931127298</v>
      </c>
    </row>
    <row r="31" spans="2:8" s="1" customFormat="1" ht="33.75" x14ac:dyDescent="0.2">
      <c r="B31" s="218" t="s">
        <v>256</v>
      </c>
      <c r="C31" s="362">
        <v>20479.705900000001</v>
      </c>
      <c r="D31" s="206">
        <v>22803.818800000001</v>
      </c>
      <c r="E31" s="177">
        <v>6974.6646000000001</v>
      </c>
      <c r="F31" s="173">
        <v>30.585511405659826</v>
      </c>
    </row>
    <row r="32" spans="2:8" s="4" customFormat="1" ht="24" customHeight="1" x14ac:dyDescent="0.2">
      <c r="B32" s="218" t="s">
        <v>251</v>
      </c>
      <c r="C32" s="362">
        <v>9020.277</v>
      </c>
      <c r="D32" s="206">
        <v>11581.761500000001</v>
      </c>
      <c r="E32" s="177">
        <v>3035.2509</v>
      </c>
      <c r="F32" s="173">
        <v>26.207161147291803</v>
      </c>
    </row>
    <row r="33" spans="2:8" s="14" customFormat="1" ht="12.75" customHeight="1" x14ac:dyDescent="0.2">
      <c r="B33" s="365" t="s">
        <v>1</v>
      </c>
      <c r="C33" s="363">
        <v>39831.512699999999</v>
      </c>
      <c r="D33" s="207">
        <v>45623.006400000006</v>
      </c>
      <c r="E33" s="176">
        <v>14795.911599999999</v>
      </c>
      <c r="F33" s="179">
        <v>32.430812363123877</v>
      </c>
    </row>
    <row r="34" spans="2:8" s="4" customFormat="1" ht="11.25" x14ac:dyDescent="0.2">
      <c r="B34" s="26"/>
      <c r="C34" s="26"/>
      <c r="D34" s="254"/>
      <c r="E34" s="254"/>
      <c r="F34" s="254"/>
      <c r="G34" s="254"/>
      <c r="H34" s="254"/>
    </row>
    <row r="35" spans="2:8" s="81" customFormat="1" x14ac:dyDescent="0.2">
      <c r="B35" s="364">
        <v>2004</v>
      </c>
      <c r="C35" s="360" t="s">
        <v>0</v>
      </c>
      <c r="D35" s="204" t="s">
        <v>0</v>
      </c>
      <c r="E35" s="623" t="s">
        <v>59</v>
      </c>
      <c r="F35" s="624"/>
    </row>
    <row r="36" spans="2:8" s="81" customFormat="1" ht="24.75" customHeight="1" x14ac:dyDescent="0.2">
      <c r="B36" s="365" t="s">
        <v>117</v>
      </c>
      <c r="C36" s="361" t="s">
        <v>72</v>
      </c>
      <c r="D36" s="208" t="s">
        <v>60</v>
      </c>
      <c r="E36" s="126" t="s">
        <v>60</v>
      </c>
      <c r="F36" s="84" t="s">
        <v>61</v>
      </c>
    </row>
    <row r="37" spans="2:8" s="1" customFormat="1" ht="22.5" x14ac:dyDescent="0.2">
      <c r="B37" s="218" t="s">
        <v>255</v>
      </c>
      <c r="C37" s="362">
        <v>12635.5625</v>
      </c>
      <c r="D37" s="206">
        <v>13962.367899999999</v>
      </c>
      <c r="E37" s="177">
        <v>5608.3208999999997</v>
      </c>
      <c r="F37" s="173">
        <v>40.167405272281933</v>
      </c>
    </row>
    <row r="38" spans="2:8" s="1" customFormat="1" ht="33.75" x14ac:dyDescent="0.2">
      <c r="B38" s="218" t="s">
        <v>256</v>
      </c>
      <c r="C38" s="362">
        <v>16127.1389</v>
      </c>
      <c r="D38" s="206">
        <v>18574.0952</v>
      </c>
      <c r="E38" s="177">
        <v>5101.7871999999998</v>
      </c>
      <c r="F38" s="173">
        <v>27.467217891722662</v>
      </c>
    </row>
    <row r="39" spans="2:8" s="4" customFormat="1" ht="24" customHeight="1" x14ac:dyDescent="0.2">
      <c r="B39" s="218" t="s">
        <v>251</v>
      </c>
      <c r="C39" s="362">
        <v>4321.5321000000004</v>
      </c>
      <c r="D39" s="206">
        <v>5282.3407999999999</v>
      </c>
      <c r="E39" s="177">
        <v>1324.6373000000001</v>
      </c>
      <c r="F39" s="173">
        <v>25.07671030994441</v>
      </c>
    </row>
    <row r="40" spans="2:8" s="14" customFormat="1" ht="12.75" customHeight="1" x14ac:dyDescent="0.2">
      <c r="B40" s="365" t="s">
        <v>1</v>
      </c>
      <c r="C40" s="363">
        <v>33084.233500000002</v>
      </c>
      <c r="D40" s="207">
        <v>37818.803899999999</v>
      </c>
      <c r="E40" s="207">
        <v>12034.7454</v>
      </c>
      <c r="F40" s="179">
        <v>31.822120635602651</v>
      </c>
    </row>
    <row r="41" spans="2:8" s="14" customFormat="1" ht="12.75" customHeight="1" x14ac:dyDescent="0.2">
      <c r="B41" s="31"/>
      <c r="C41" s="31"/>
      <c r="D41" s="190"/>
      <c r="E41" s="190"/>
      <c r="F41" s="190"/>
    </row>
    <row r="42" spans="2:8" s="81" customFormat="1" x14ac:dyDescent="0.2">
      <c r="B42" s="364">
        <v>2000</v>
      </c>
      <c r="C42" s="360" t="s">
        <v>0</v>
      </c>
      <c r="D42" s="204" t="s">
        <v>0</v>
      </c>
      <c r="E42" s="623" t="s">
        <v>59</v>
      </c>
      <c r="F42" s="624"/>
    </row>
    <row r="43" spans="2:8" s="81" customFormat="1" ht="24.75" customHeight="1" x14ac:dyDescent="0.2">
      <c r="B43" s="365" t="s">
        <v>117</v>
      </c>
      <c r="C43" s="361" t="s">
        <v>72</v>
      </c>
      <c r="D43" s="208" t="s">
        <v>60</v>
      </c>
      <c r="E43" s="126" t="s">
        <v>60</v>
      </c>
      <c r="F43" s="84" t="s">
        <v>61</v>
      </c>
    </row>
    <row r="44" spans="2:8" s="1" customFormat="1" ht="22.5" x14ac:dyDescent="0.2">
      <c r="B44" s="218" t="s">
        <v>255</v>
      </c>
      <c r="C44" s="362">
        <v>16194.087299999999</v>
      </c>
      <c r="D44" s="206">
        <v>17452</v>
      </c>
      <c r="E44" s="177">
        <v>7343</v>
      </c>
      <c r="F44" s="173">
        <v>42.075406830162734</v>
      </c>
    </row>
    <row r="45" spans="2:8" s="1" customFormat="1" ht="33.75" x14ac:dyDescent="0.2">
      <c r="B45" s="218" t="s">
        <v>256</v>
      </c>
      <c r="C45" s="362">
        <v>15409.848599999999</v>
      </c>
      <c r="D45" s="206">
        <v>19030</v>
      </c>
      <c r="E45" s="177">
        <v>4890</v>
      </c>
      <c r="F45" s="173">
        <v>25.696269048870207</v>
      </c>
    </row>
    <row r="46" spans="2:8" s="4" customFormat="1" ht="24" customHeight="1" x14ac:dyDescent="0.2">
      <c r="B46" s="218" t="s">
        <v>251</v>
      </c>
      <c r="C46" s="362">
        <v>4578.5393999999997</v>
      </c>
      <c r="D46" s="206">
        <v>5749</v>
      </c>
      <c r="E46" s="177">
        <v>1076</v>
      </c>
      <c r="F46" s="173">
        <v>18.716298486693336</v>
      </c>
    </row>
    <row r="47" spans="2:8" s="14" customFormat="1" ht="12.75" customHeight="1" x14ac:dyDescent="0.2">
      <c r="B47" s="365" t="s">
        <v>1</v>
      </c>
      <c r="C47" s="363">
        <v>36182.475299999998</v>
      </c>
      <c r="D47" s="207">
        <v>42231</v>
      </c>
      <c r="E47" s="207">
        <v>13309</v>
      </c>
      <c r="F47" s="179">
        <v>31.514764035897802</v>
      </c>
    </row>
    <row r="48" spans="2:8" s="14" customFormat="1" ht="12.75" customHeight="1" x14ac:dyDescent="0.2">
      <c r="B48" s="31"/>
      <c r="C48" s="31"/>
      <c r="D48" s="190"/>
      <c r="E48" s="190"/>
      <c r="F48" s="190"/>
    </row>
    <row r="49" spans="2:6" s="379" customFormat="1" ht="12.75" customHeight="1" x14ac:dyDescent="0.2">
      <c r="B49" s="505" t="s">
        <v>191</v>
      </c>
      <c r="C49" s="513"/>
      <c r="D49" s="189"/>
      <c r="E49" s="189"/>
      <c r="F49" s="189"/>
    </row>
    <row r="50" spans="2:6" s="502" customFormat="1" x14ac:dyDescent="0.2">
      <c r="B50" s="496" t="s">
        <v>219</v>
      </c>
      <c r="C50" s="500"/>
      <c r="D50" s="501"/>
    </row>
    <row r="51" spans="2:6" s="507" customFormat="1" ht="12.75" customHeight="1" x14ac:dyDescent="0.2">
      <c r="B51" s="505" t="s">
        <v>86</v>
      </c>
      <c r="C51" s="505"/>
      <c r="D51" s="506"/>
    </row>
  </sheetData>
  <mergeCells count="6">
    <mergeCell ref="E7:F7"/>
    <mergeCell ref="E14:F14"/>
    <mergeCell ref="E42:F42"/>
    <mergeCell ref="E21:F21"/>
    <mergeCell ref="E28:F28"/>
    <mergeCell ref="E35:F35"/>
  </mergeCells>
  <hyperlinks>
    <hyperlink ref="F1:H1" location="Index!A1" display="Retour à l'index"/>
  </hyperlinks>
  <pageMargins left="0" right="0" top="0" bottom="0" header="0.51181102362204722" footer="0.51181102362204722"/>
  <pageSetup paperSize="9" scale="8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workbookViewId="0">
      <selection activeCell="A2" sqref="A2"/>
    </sheetView>
  </sheetViews>
  <sheetFormatPr baseColWidth="10" defaultRowHeight="12.75" x14ac:dyDescent="0.2"/>
  <cols>
    <col min="1" max="1" width="40.85546875" customWidth="1"/>
    <col min="2" max="13" width="7.7109375" customWidth="1"/>
  </cols>
  <sheetData>
    <row r="1" spans="1:13" x14ac:dyDescent="0.2">
      <c r="A1" s="344" t="s">
        <v>179</v>
      </c>
      <c r="E1" s="315"/>
      <c r="F1" s="315"/>
      <c r="G1" s="577"/>
      <c r="L1" s="621" t="s">
        <v>161</v>
      </c>
      <c r="M1" s="627"/>
    </row>
    <row r="2" spans="1:13" x14ac:dyDescent="0.2">
      <c r="A2" s="8"/>
      <c r="E2" s="315"/>
      <c r="F2" s="315"/>
      <c r="G2" s="577"/>
    </row>
    <row r="3" spans="1:13" s="8" customFormat="1" x14ac:dyDescent="0.2">
      <c r="A3" s="342" t="s">
        <v>76</v>
      </c>
    </row>
    <row r="4" spans="1:13" s="157" customFormat="1" x14ac:dyDescent="0.2">
      <c r="A4" s="343" t="s">
        <v>245</v>
      </c>
    </row>
    <row r="5" spans="1:13" s="156" customFormat="1" ht="12.75" customHeight="1" x14ac:dyDescent="0.2">
      <c r="A5" s="94" t="s">
        <v>87</v>
      </c>
      <c r="C5" s="30"/>
      <c r="D5" s="30"/>
      <c r="E5" s="30"/>
      <c r="F5" s="30"/>
      <c r="G5" s="30"/>
      <c r="H5" s="30"/>
    </row>
    <row r="6" spans="1:13" ht="15" x14ac:dyDescent="0.25">
      <c r="A6" s="341"/>
      <c r="B6" s="341"/>
      <c r="C6" s="341"/>
      <c r="D6" s="341"/>
      <c r="E6" s="341"/>
      <c r="F6" s="341"/>
      <c r="G6" s="341"/>
    </row>
    <row r="7" spans="1:13" x14ac:dyDescent="0.2">
      <c r="A7" s="625" t="s">
        <v>178</v>
      </c>
      <c r="B7" s="468" t="s">
        <v>176</v>
      </c>
      <c r="C7" s="349"/>
      <c r="D7" s="349"/>
      <c r="E7" s="349"/>
      <c r="F7" s="349"/>
      <c r="G7" s="353"/>
      <c r="H7" s="469" t="s">
        <v>177</v>
      </c>
      <c r="I7" s="351"/>
      <c r="J7" s="351"/>
      <c r="K7" s="351"/>
      <c r="L7" s="351"/>
      <c r="M7" s="351"/>
    </row>
    <row r="8" spans="1:13" x14ac:dyDescent="0.2">
      <c r="A8" s="626"/>
      <c r="B8" s="352">
        <v>2000</v>
      </c>
      <c r="C8" s="352">
        <v>2004</v>
      </c>
      <c r="D8" s="352">
        <v>2008</v>
      </c>
      <c r="E8" s="352">
        <v>2012</v>
      </c>
      <c r="F8" s="352">
        <v>2015</v>
      </c>
      <c r="G8" s="354">
        <v>2017</v>
      </c>
      <c r="H8" s="352">
        <v>2000</v>
      </c>
      <c r="I8" s="352">
        <v>2004</v>
      </c>
      <c r="J8" s="352">
        <v>2008</v>
      </c>
      <c r="K8" s="352">
        <v>2012</v>
      </c>
      <c r="L8" s="352">
        <v>2015</v>
      </c>
      <c r="M8" s="352">
        <v>2017</v>
      </c>
    </row>
    <row r="9" spans="1:13" x14ac:dyDescent="0.2">
      <c r="A9" s="347" t="s">
        <v>169</v>
      </c>
      <c r="B9" s="345">
        <v>14366.597</v>
      </c>
      <c r="C9" s="345">
        <v>15503.0813</v>
      </c>
      <c r="D9" s="345">
        <v>16626.943200000002</v>
      </c>
      <c r="E9" s="371">
        <v>20310.7965</v>
      </c>
      <c r="F9" s="371">
        <v>26786.023099999999</v>
      </c>
      <c r="G9" s="355">
        <v>28860.291300000001</v>
      </c>
      <c r="H9" s="345">
        <v>39.705953893911861</v>
      </c>
      <c r="I9" s="345">
        <v>46.859422442677804</v>
      </c>
      <c r="J9" s="345">
        <v>41.743187820875342</v>
      </c>
      <c r="K9" s="345">
        <v>42.535482834985856</v>
      </c>
      <c r="L9" s="345">
        <v>52.702521215924072</v>
      </c>
      <c r="M9" s="345">
        <v>58.476872056110011</v>
      </c>
    </row>
    <row r="10" spans="1:13" x14ac:dyDescent="0.2">
      <c r="A10" s="347" t="s">
        <v>170</v>
      </c>
      <c r="B10" s="345">
        <v>8361.9956000000002</v>
      </c>
      <c r="C10" s="345">
        <v>7088.6086999999998</v>
      </c>
      <c r="D10" s="345">
        <v>8342.1003999999994</v>
      </c>
      <c r="E10" s="371">
        <v>9325.9889000000003</v>
      </c>
      <c r="F10" s="371">
        <v>12124.2372</v>
      </c>
      <c r="G10" s="355">
        <v>9259.4246999999996</v>
      </c>
      <c r="H10" s="345">
        <v>23.110623326783223</v>
      </c>
      <c r="I10" s="345">
        <v>21.425941280727283</v>
      </c>
      <c r="J10" s="345">
        <v>20.943468659819519</v>
      </c>
      <c r="K10" s="345">
        <v>19.530767332301252</v>
      </c>
      <c r="L10" s="345">
        <v>23.854898723651736</v>
      </c>
      <c r="M10" s="345">
        <v>18.761494396111132</v>
      </c>
    </row>
    <row r="11" spans="1:13" x14ac:dyDescent="0.2">
      <c r="A11" s="385" t="s">
        <v>171</v>
      </c>
      <c r="B11" s="386">
        <v>13453.882799999999</v>
      </c>
      <c r="C11" s="386">
        <v>10492.5447</v>
      </c>
      <c r="D11" s="386">
        <v>14862.4692</v>
      </c>
      <c r="E11" s="386">
        <v>18113.4578</v>
      </c>
      <c r="F11" s="386">
        <v>11914.6765</v>
      </c>
      <c r="G11" s="387">
        <v>11233.6271</v>
      </c>
      <c r="H11" s="386">
        <v>37.183422779304927</v>
      </c>
      <c r="I11" s="386">
        <v>31.714636276594906</v>
      </c>
      <c r="J11" s="386">
        <v>37.31334351930515</v>
      </c>
      <c r="K11" s="386">
        <v>37.933749832712898</v>
      </c>
      <c r="L11" s="345">
        <v>23.442580060424199</v>
      </c>
      <c r="M11" s="345">
        <v>22.761633547778853</v>
      </c>
    </row>
    <row r="12" spans="1:13" x14ac:dyDescent="0.2">
      <c r="A12" s="348" t="s">
        <v>172</v>
      </c>
      <c r="B12" s="346">
        <v>36182.475399999996</v>
      </c>
      <c r="C12" s="346">
        <v>33084.234700000001</v>
      </c>
      <c r="D12" s="346">
        <v>39831.512799999997</v>
      </c>
      <c r="E12" s="372">
        <v>47750.243199999997</v>
      </c>
      <c r="F12" s="372">
        <v>50824.936799999996</v>
      </c>
      <c r="G12" s="372">
        <v>49353.343099999998</v>
      </c>
      <c r="H12" s="495">
        <v>100</v>
      </c>
      <c r="I12" s="346">
        <v>99.999999999999986</v>
      </c>
      <c r="J12" s="346">
        <v>100.00000000000001</v>
      </c>
      <c r="K12" s="346">
        <v>100</v>
      </c>
      <c r="L12" s="417">
        <v>100</v>
      </c>
      <c r="M12" s="417">
        <v>100</v>
      </c>
    </row>
    <row r="13" spans="1:13" x14ac:dyDescent="0.2">
      <c r="A13" s="348"/>
      <c r="B13" s="346"/>
      <c r="C13" s="346"/>
      <c r="D13" s="346"/>
      <c r="E13" s="372"/>
      <c r="F13" s="372"/>
      <c r="G13" s="372"/>
      <c r="H13" s="346"/>
      <c r="I13" s="346"/>
      <c r="J13" s="346"/>
      <c r="K13" s="346"/>
    </row>
    <row r="14" spans="1:13" ht="15" x14ac:dyDescent="0.25">
      <c r="A14" s="341"/>
      <c r="B14" s="341"/>
      <c r="C14" s="341"/>
      <c r="D14" s="341"/>
      <c r="E14" s="341"/>
      <c r="F14" s="341"/>
      <c r="G14" s="341"/>
    </row>
    <row r="15" spans="1:13" ht="15" x14ac:dyDescent="0.25">
      <c r="A15" s="341"/>
      <c r="B15" s="341"/>
      <c r="C15" s="341"/>
      <c r="D15" s="341"/>
      <c r="E15" s="341"/>
      <c r="F15" s="341"/>
      <c r="G15" s="341"/>
    </row>
    <row r="16" spans="1:13" ht="15" x14ac:dyDescent="0.25">
      <c r="A16" s="341"/>
      <c r="B16" s="341"/>
      <c r="C16" s="341"/>
      <c r="D16" s="341"/>
      <c r="E16" s="341"/>
      <c r="F16" s="341"/>
      <c r="G16" s="341"/>
    </row>
    <row r="17" spans="1:15" ht="15" x14ac:dyDescent="0.25">
      <c r="A17" s="341"/>
      <c r="B17" s="341"/>
      <c r="C17" s="341"/>
      <c r="D17" s="341"/>
      <c r="E17" s="341"/>
      <c r="F17" s="341"/>
      <c r="G17" s="341"/>
      <c r="J17" s="425"/>
      <c r="K17" s="425"/>
      <c r="L17" s="425"/>
      <c r="M17" s="357"/>
      <c r="N17" s="357"/>
      <c r="O17" s="357"/>
    </row>
    <row r="18" spans="1:15" ht="15" x14ac:dyDescent="0.25">
      <c r="A18" s="341"/>
      <c r="B18" s="341"/>
      <c r="C18" s="341"/>
      <c r="D18" s="341"/>
      <c r="E18" s="341"/>
      <c r="F18" s="341"/>
      <c r="G18" s="341"/>
      <c r="J18" s="425"/>
      <c r="K18" s="425"/>
      <c r="L18" s="425"/>
      <c r="M18" s="357"/>
      <c r="N18" s="357"/>
      <c r="O18" s="357"/>
    </row>
    <row r="19" spans="1:15" ht="15" x14ac:dyDescent="0.25">
      <c r="A19" s="341"/>
      <c r="B19" s="341"/>
      <c r="C19" s="341"/>
      <c r="D19" s="341"/>
      <c r="E19" s="341"/>
      <c r="F19" s="341"/>
      <c r="G19" s="341"/>
      <c r="J19" s="425"/>
      <c r="K19" s="425"/>
      <c r="L19" s="425"/>
      <c r="M19" s="357"/>
      <c r="N19" s="357"/>
      <c r="O19" s="357"/>
    </row>
    <row r="20" spans="1:15" ht="15" x14ac:dyDescent="0.25">
      <c r="A20" s="341"/>
      <c r="B20" s="341"/>
      <c r="C20" s="341"/>
      <c r="D20" s="341"/>
      <c r="E20" s="341"/>
      <c r="F20" s="341"/>
      <c r="G20" s="341"/>
      <c r="J20" s="425"/>
      <c r="K20" s="425"/>
      <c r="L20" s="425"/>
      <c r="M20" s="357"/>
      <c r="N20" s="357"/>
      <c r="O20" s="357"/>
    </row>
    <row r="21" spans="1:15" ht="15" x14ac:dyDescent="0.25">
      <c r="A21" s="341"/>
      <c r="B21" s="341"/>
      <c r="C21" s="341"/>
      <c r="D21" s="341"/>
      <c r="E21" s="341"/>
      <c r="F21" s="341"/>
      <c r="G21" s="341"/>
      <c r="J21" s="425"/>
      <c r="K21" s="425"/>
      <c r="L21" s="425"/>
    </row>
    <row r="22" spans="1:15" ht="15" x14ac:dyDescent="0.25">
      <c r="A22" s="341"/>
      <c r="B22" s="341"/>
      <c r="C22" s="341"/>
      <c r="D22" s="341"/>
      <c r="E22" s="341"/>
      <c r="F22" s="341"/>
      <c r="G22" s="341"/>
    </row>
    <row r="23" spans="1:15" ht="15" x14ac:dyDescent="0.25">
      <c r="A23" s="341"/>
      <c r="B23" s="341"/>
      <c r="C23" s="341"/>
      <c r="D23" s="341"/>
      <c r="E23" s="341"/>
      <c r="F23" s="341"/>
      <c r="G23" s="341"/>
    </row>
    <row r="24" spans="1:15" ht="15" x14ac:dyDescent="0.25">
      <c r="A24" s="341"/>
      <c r="B24" s="341"/>
      <c r="C24" s="341"/>
      <c r="D24" s="341"/>
      <c r="E24" s="341"/>
      <c r="F24" s="341"/>
      <c r="G24" s="341"/>
    </row>
    <row r="25" spans="1:15" ht="15" x14ac:dyDescent="0.25">
      <c r="A25" s="341"/>
      <c r="B25" s="341"/>
      <c r="C25" s="341"/>
      <c r="D25" s="341"/>
      <c r="E25" s="341"/>
      <c r="F25" s="341"/>
      <c r="G25" s="341"/>
    </row>
    <row r="26" spans="1:15" ht="15" x14ac:dyDescent="0.25">
      <c r="A26" s="341"/>
      <c r="B26" s="341"/>
      <c r="C26" s="341"/>
      <c r="D26" s="341"/>
      <c r="E26" s="341"/>
      <c r="F26" s="341"/>
      <c r="G26" s="341"/>
    </row>
    <row r="27" spans="1:15" ht="15" x14ac:dyDescent="0.25">
      <c r="A27" s="341"/>
      <c r="B27" s="341"/>
      <c r="C27" s="341"/>
      <c r="D27" s="341"/>
      <c r="E27" s="341"/>
      <c r="F27" s="341"/>
      <c r="G27" s="341"/>
      <c r="J27" s="347"/>
    </row>
    <row r="28" spans="1:15" ht="15" x14ac:dyDescent="0.25">
      <c r="A28" s="341"/>
      <c r="B28" s="341"/>
      <c r="C28" s="341"/>
      <c r="D28" s="341"/>
      <c r="E28" s="341"/>
      <c r="F28" s="341"/>
      <c r="G28" s="341"/>
    </row>
    <row r="29" spans="1:15" ht="15" x14ac:dyDescent="0.25">
      <c r="A29" s="341"/>
      <c r="B29" s="341"/>
      <c r="C29" s="341"/>
      <c r="D29" s="341"/>
      <c r="E29" s="341"/>
      <c r="F29" s="341"/>
      <c r="G29" s="341"/>
      <c r="J29" s="357"/>
    </row>
    <row r="30" spans="1:15" s="502" customFormat="1" ht="15" x14ac:dyDescent="0.25">
      <c r="B30" s="514"/>
      <c r="C30" s="514"/>
      <c r="D30" s="514"/>
      <c r="E30" s="514"/>
      <c r="F30" s="514"/>
      <c r="G30" s="514"/>
      <c r="J30" s="515"/>
    </row>
    <row r="31" spans="1:15" s="502" customFormat="1" ht="15" x14ac:dyDescent="0.25">
      <c r="B31" s="514"/>
      <c r="C31" s="514"/>
      <c r="D31" s="514"/>
      <c r="E31" s="514"/>
      <c r="F31" s="514"/>
      <c r="G31" s="514"/>
      <c r="J31" s="515"/>
    </row>
    <row r="32" spans="1:15" ht="15" x14ac:dyDescent="0.25">
      <c r="A32" s="341"/>
      <c r="B32" s="341"/>
      <c r="C32" s="341"/>
      <c r="D32" s="341"/>
      <c r="E32" s="341"/>
      <c r="F32" s="341"/>
      <c r="G32" s="341"/>
      <c r="J32" s="357"/>
    </row>
    <row r="33" spans="1:10" ht="15" x14ac:dyDescent="0.25">
      <c r="A33" s="496" t="s">
        <v>219</v>
      </c>
      <c r="B33" s="341"/>
      <c r="C33" s="341"/>
      <c r="D33" s="341"/>
      <c r="E33" s="341"/>
      <c r="F33" s="341"/>
      <c r="G33" s="341"/>
      <c r="J33" s="357"/>
    </row>
    <row r="34" spans="1:10" ht="15" x14ac:dyDescent="0.25">
      <c r="A34" s="505" t="s">
        <v>86</v>
      </c>
      <c r="B34" s="341"/>
      <c r="C34" s="341"/>
      <c r="D34" s="341"/>
      <c r="E34" s="341"/>
      <c r="F34" s="341"/>
      <c r="G34" s="341"/>
      <c r="J34" s="357"/>
    </row>
    <row r="35" spans="1:10" x14ac:dyDescent="0.2">
      <c r="J35" s="357"/>
    </row>
  </sheetData>
  <mergeCells count="2">
    <mergeCell ref="A7:A8"/>
    <mergeCell ref="L1:M1"/>
  </mergeCells>
  <hyperlinks>
    <hyperlink ref="E1" location="Index!A1" display="Retour à l'index"/>
    <hyperlink ref="L1:M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4"/>
  <sheetViews>
    <sheetView workbookViewId="0">
      <selection activeCell="A2" sqref="A2"/>
    </sheetView>
  </sheetViews>
  <sheetFormatPr baseColWidth="10" defaultRowHeight="12.75" x14ac:dyDescent="0.2"/>
  <cols>
    <col min="1" max="1" width="40.85546875" customWidth="1"/>
    <col min="2" max="13" width="7.7109375" customWidth="1"/>
  </cols>
  <sheetData>
    <row r="1" spans="1:15" x14ac:dyDescent="0.2">
      <c r="A1" s="344" t="s">
        <v>180</v>
      </c>
      <c r="E1" s="315"/>
      <c r="F1" s="315"/>
      <c r="G1" s="567"/>
      <c r="L1" s="621" t="s">
        <v>161</v>
      </c>
      <c r="M1" s="627"/>
    </row>
    <row r="2" spans="1:15" x14ac:dyDescent="0.2">
      <c r="A2" s="8"/>
      <c r="E2" s="315"/>
      <c r="F2" s="315"/>
      <c r="G2" s="567"/>
    </row>
    <row r="3" spans="1:15" s="8" customFormat="1" x14ac:dyDescent="0.2">
      <c r="A3" s="342" t="s">
        <v>76</v>
      </c>
    </row>
    <row r="4" spans="1:15" s="157" customFormat="1" x14ac:dyDescent="0.2">
      <c r="A4" s="343" t="s">
        <v>247</v>
      </c>
    </row>
    <row r="5" spans="1:15" s="156" customFormat="1" ht="12.75" customHeight="1" x14ac:dyDescent="0.2">
      <c r="A5" s="94" t="s">
        <v>87</v>
      </c>
      <c r="C5" s="30"/>
      <c r="D5" s="30"/>
      <c r="E5" s="30"/>
      <c r="F5" s="30"/>
      <c r="G5" s="30"/>
      <c r="H5" s="30"/>
    </row>
    <row r="6" spans="1:15" ht="15" x14ac:dyDescent="0.25">
      <c r="A6" s="341"/>
      <c r="B6" s="341"/>
      <c r="C6" s="341"/>
      <c r="D6" s="341"/>
      <c r="E6" s="341"/>
      <c r="F6" s="341"/>
      <c r="G6" s="341"/>
    </row>
    <row r="7" spans="1:15" x14ac:dyDescent="0.2">
      <c r="A7" s="625" t="s">
        <v>190</v>
      </c>
      <c r="B7" s="468" t="s">
        <v>176</v>
      </c>
      <c r="C7" s="349"/>
      <c r="D7" s="349"/>
      <c r="E7" s="349"/>
      <c r="F7" s="349"/>
      <c r="G7" s="353"/>
      <c r="H7" s="469" t="s">
        <v>177</v>
      </c>
      <c r="I7" s="351"/>
      <c r="J7" s="351"/>
      <c r="K7" s="351"/>
      <c r="L7" s="351"/>
      <c r="M7" s="351"/>
    </row>
    <row r="8" spans="1:15" x14ac:dyDescent="0.2">
      <c r="A8" s="626"/>
      <c r="B8" s="352">
        <v>2000</v>
      </c>
      <c r="C8" s="352">
        <v>2004</v>
      </c>
      <c r="D8" s="352">
        <v>2008</v>
      </c>
      <c r="E8" s="352">
        <v>2012</v>
      </c>
      <c r="F8" s="352">
        <v>2015</v>
      </c>
      <c r="G8" s="354">
        <v>2017</v>
      </c>
      <c r="H8" s="352">
        <v>2000</v>
      </c>
      <c r="I8" s="352">
        <v>2004</v>
      </c>
      <c r="J8" s="352">
        <v>2008</v>
      </c>
      <c r="K8" s="352">
        <v>2012</v>
      </c>
      <c r="L8" s="352">
        <v>2015</v>
      </c>
      <c r="M8" s="352">
        <v>2017</v>
      </c>
    </row>
    <row r="9" spans="1:15" x14ac:dyDescent="0.2">
      <c r="A9" s="218" t="s">
        <v>255</v>
      </c>
      <c r="B9" s="345">
        <v>16194.087299999999</v>
      </c>
      <c r="C9" s="345">
        <v>12635.5625</v>
      </c>
      <c r="D9" s="345">
        <v>10331.5298</v>
      </c>
      <c r="E9" s="371">
        <v>16595.462100000001</v>
      </c>
      <c r="F9" s="371">
        <v>21893.002400000001</v>
      </c>
      <c r="G9" s="355">
        <v>22908.882799999999</v>
      </c>
      <c r="H9" s="345">
        <v>44.756714861904435</v>
      </c>
      <c r="I9" s="345">
        <v>38.192096848790527</v>
      </c>
      <c r="J9" s="345">
        <v>25.938080428464371</v>
      </c>
      <c r="K9" s="345">
        <v>34.754739200295887</v>
      </c>
      <c r="L9" s="345">
        <v>43.075316439792765</v>
      </c>
      <c r="M9" s="345">
        <v>46.418097257529034</v>
      </c>
    </row>
    <row r="10" spans="1:15" ht="22.5" x14ac:dyDescent="0.2">
      <c r="A10" s="218" t="s">
        <v>256</v>
      </c>
      <c r="B10" s="345">
        <v>15409.848599999999</v>
      </c>
      <c r="C10" s="345">
        <v>16127.1389</v>
      </c>
      <c r="D10" s="345">
        <v>20479.705900000001</v>
      </c>
      <c r="E10" s="371">
        <v>20209.936699999998</v>
      </c>
      <c r="F10" s="371">
        <v>20433.179100000001</v>
      </c>
      <c r="G10" s="355">
        <v>18138.920600000001</v>
      </c>
      <c r="H10" s="345">
        <v>42.589260331782775</v>
      </c>
      <c r="I10" s="345">
        <v>48.745693020211569</v>
      </c>
      <c r="J10" s="345">
        <v>51.415837641536527</v>
      </c>
      <c r="K10" s="345">
        <v>42.324285701148902</v>
      </c>
      <c r="L10" s="345">
        <v>40.203058471480361</v>
      </c>
      <c r="M10" s="345">
        <v>36.753175085316556</v>
      </c>
    </row>
    <row r="11" spans="1:15" x14ac:dyDescent="0.2">
      <c r="A11" s="553" t="s">
        <v>251</v>
      </c>
      <c r="B11" s="386">
        <v>4578.5393999999997</v>
      </c>
      <c r="C11" s="386">
        <v>4321.5321000000004</v>
      </c>
      <c r="D11" s="386">
        <v>9020.277</v>
      </c>
      <c r="E11" s="386">
        <v>10944.8145</v>
      </c>
      <c r="F11" s="386">
        <v>8498.7554</v>
      </c>
      <c r="G11" s="387">
        <v>8305.5396999999994</v>
      </c>
      <c r="H11" s="386">
        <v>12.654024806312794</v>
      </c>
      <c r="I11" s="386">
        <v>13.062210130997897</v>
      </c>
      <c r="J11" s="386">
        <v>22.646081929999109</v>
      </c>
      <c r="K11" s="386">
        <v>22.920975098555214</v>
      </c>
      <c r="L11" s="386">
        <v>16.721625088726867</v>
      </c>
      <c r="M11" s="386">
        <v>16.828727657154392</v>
      </c>
    </row>
    <row r="12" spans="1:15" x14ac:dyDescent="0.2">
      <c r="A12" s="348" t="s">
        <v>172</v>
      </c>
      <c r="B12" s="346">
        <v>36182.475299999998</v>
      </c>
      <c r="C12" s="346">
        <v>33084.233500000002</v>
      </c>
      <c r="D12" s="346">
        <v>39831.512699999999</v>
      </c>
      <c r="E12" s="372">
        <v>47750.213299999996</v>
      </c>
      <c r="F12" s="372">
        <v>50824.936900000008</v>
      </c>
      <c r="G12" s="578">
        <v>49353.343100000006</v>
      </c>
      <c r="H12" s="417">
        <v>100</v>
      </c>
      <c r="I12" s="346">
        <v>100</v>
      </c>
      <c r="J12" s="346">
        <v>100.00000000000001</v>
      </c>
      <c r="K12" s="346">
        <v>100.00000000000001</v>
      </c>
      <c r="L12" s="346">
        <v>99.999999999999986</v>
      </c>
      <c r="M12" s="346">
        <v>99.999999999999972</v>
      </c>
    </row>
    <row r="13" spans="1:15" ht="15" x14ac:dyDescent="0.25">
      <c r="A13" s="341"/>
      <c r="B13" s="341"/>
      <c r="C13" s="341"/>
      <c r="D13" s="341"/>
      <c r="E13" s="341"/>
      <c r="F13" s="341"/>
      <c r="G13" s="341"/>
    </row>
    <row r="14" spans="1:15" ht="15" x14ac:dyDescent="0.25">
      <c r="A14" s="341"/>
      <c r="B14" s="341"/>
      <c r="C14" s="341"/>
      <c r="D14" s="341"/>
      <c r="E14" s="341"/>
      <c r="F14" s="341"/>
      <c r="G14" s="341"/>
    </row>
    <row r="15" spans="1:15" ht="15" x14ac:dyDescent="0.25">
      <c r="A15" s="341"/>
      <c r="B15" s="341"/>
      <c r="C15" s="341"/>
      <c r="D15" s="341"/>
      <c r="E15" s="341"/>
      <c r="F15" s="341"/>
      <c r="G15" s="341"/>
    </row>
    <row r="16" spans="1:15" ht="15" x14ac:dyDescent="0.25">
      <c r="A16" s="341"/>
      <c r="B16" s="341"/>
      <c r="C16" s="341"/>
      <c r="D16" s="341"/>
      <c r="E16" s="341"/>
      <c r="F16" s="341"/>
      <c r="G16" s="341"/>
      <c r="M16" s="357"/>
      <c r="N16" s="357"/>
      <c r="O16" s="357"/>
    </row>
    <row r="17" spans="1:15" ht="15" x14ac:dyDescent="0.25">
      <c r="A17" s="341"/>
      <c r="B17" s="341"/>
      <c r="C17" s="341"/>
      <c r="D17" s="341"/>
      <c r="E17" s="341"/>
      <c r="F17" s="341"/>
      <c r="G17" s="341"/>
      <c r="J17" s="425"/>
      <c r="K17" s="425"/>
      <c r="L17" s="425"/>
      <c r="M17" s="357"/>
      <c r="N17" s="357"/>
      <c r="O17" s="357"/>
    </row>
    <row r="18" spans="1:15" ht="15" x14ac:dyDescent="0.25">
      <c r="A18" s="341"/>
      <c r="B18" s="341"/>
      <c r="C18" s="341"/>
      <c r="D18" s="341"/>
      <c r="E18" s="341"/>
      <c r="F18" s="341"/>
      <c r="G18" s="341"/>
      <c r="J18" s="425"/>
      <c r="K18" s="425"/>
      <c r="L18" s="425"/>
      <c r="M18" s="357"/>
      <c r="N18" s="357"/>
      <c r="O18" s="357"/>
    </row>
    <row r="19" spans="1:15" ht="15" x14ac:dyDescent="0.25">
      <c r="A19" s="341"/>
      <c r="B19" s="341"/>
      <c r="C19" s="341"/>
      <c r="D19" s="341"/>
      <c r="E19" s="341"/>
      <c r="F19" s="341"/>
      <c r="G19" s="341"/>
      <c r="J19" s="425"/>
      <c r="K19" s="425"/>
      <c r="L19" s="425"/>
      <c r="M19" s="357"/>
      <c r="N19" s="357"/>
      <c r="O19" s="357"/>
    </row>
    <row r="20" spans="1:15" ht="15" x14ac:dyDescent="0.25">
      <c r="A20" s="341"/>
      <c r="B20" s="341"/>
      <c r="C20" s="341"/>
      <c r="D20" s="341"/>
      <c r="E20" s="341"/>
      <c r="F20" s="341"/>
      <c r="G20" s="341"/>
      <c r="J20" s="425"/>
      <c r="K20" s="425"/>
      <c r="L20" s="425"/>
      <c r="M20" s="357"/>
      <c r="N20" s="357"/>
    </row>
    <row r="21" spans="1:15" ht="15" x14ac:dyDescent="0.25">
      <c r="A21" s="341"/>
      <c r="B21" s="341"/>
      <c r="C21" s="341"/>
      <c r="D21" s="341"/>
      <c r="E21" s="341"/>
      <c r="F21" s="341"/>
      <c r="G21" s="341"/>
      <c r="J21" s="425"/>
      <c r="K21" s="425"/>
      <c r="L21" s="425"/>
      <c r="M21" s="357"/>
      <c r="N21" s="357"/>
    </row>
    <row r="22" spans="1:15" ht="15" x14ac:dyDescent="0.25">
      <c r="A22" s="341"/>
      <c r="B22" s="341"/>
      <c r="C22" s="341"/>
      <c r="D22" s="341"/>
      <c r="E22" s="341"/>
      <c r="F22" s="341"/>
      <c r="G22" s="341"/>
      <c r="L22" s="357"/>
      <c r="M22" s="357"/>
      <c r="N22" s="357"/>
    </row>
    <row r="23" spans="1:15" ht="15" x14ac:dyDescent="0.25">
      <c r="A23" s="341"/>
      <c r="B23" s="341"/>
      <c r="C23" s="341"/>
      <c r="D23" s="341"/>
      <c r="E23" s="341"/>
      <c r="F23" s="341"/>
      <c r="G23" s="341"/>
    </row>
    <row r="24" spans="1:15" ht="15" x14ac:dyDescent="0.25">
      <c r="A24" s="341"/>
      <c r="B24" s="341"/>
      <c r="C24" s="341"/>
      <c r="D24" s="341"/>
      <c r="E24" s="341"/>
      <c r="F24" s="341"/>
      <c r="G24" s="341"/>
    </row>
    <row r="25" spans="1:15" ht="15" x14ac:dyDescent="0.25">
      <c r="A25" s="341"/>
      <c r="B25" s="341"/>
      <c r="C25" s="341"/>
      <c r="D25" s="341"/>
      <c r="E25" s="341"/>
      <c r="F25" s="341"/>
      <c r="G25" s="341"/>
    </row>
    <row r="26" spans="1:15" ht="15" x14ac:dyDescent="0.25">
      <c r="A26" s="341"/>
      <c r="B26" s="341"/>
      <c r="C26" s="341"/>
      <c r="D26" s="341"/>
      <c r="E26" s="341"/>
      <c r="F26" s="341"/>
      <c r="G26" s="341"/>
      <c r="J26" s="347"/>
    </row>
    <row r="27" spans="1:15" ht="15" x14ac:dyDescent="0.25">
      <c r="A27" s="341"/>
      <c r="B27" s="341"/>
      <c r="C27" s="341"/>
      <c r="D27" s="341"/>
      <c r="E27" s="341"/>
      <c r="F27" s="341"/>
      <c r="G27" s="341"/>
    </row>
    <row r="28" spans="1:15" ht="15" x14ac:dyDescent="0.25">
      <c r="A28" s="341"/>
      <c r="B28" s="341"/>
      <c r="C28" s="341"/>
      <c r="D28" s="341"/>
      <c r="E28" s="341"/>
      <c r="F28" s="341"/>
      <c r="G28" s="341"/>
      <c r="J28" s="357"/>
    </row>
    <row r="29" spans="1:15" s="502" customFormat="1" ht="15" x14ac:dyDescent="0.25">
      <c r="B29" s="514"/>
      <c r="C29" s="514"/>
      <c r="D29" s="514"/>
      <c r="E29" s="514"/>
      <c r="F29" s="514"/>
      <c r="G29" s="514"/>
      <c r="J29" s="515"/>
    </row>
    <row r="30" spans="1:15" s="502" customFormat="1" ht="15" x14ac:dyDescent="0.25">
      <c r="B30" s="514"/>
      <c r="C30" s="514"/>
      <c r="D30" s="514"/>
      <c r="E30" s="514"/>
      <c r="F30" s="514"/>
      <c r="G30" s="514"/>
      <c r="J30" s="515"/>
    </row>
    <row r="31" spans="1:15" ht="15" x14ac:dyDescent="0.25">
      <c r="B31" s="341"/>
      <c r="C31" s="341"/>
      <c r="D31" s="341"/>
      <c r="E31" s="341"/>
      <c r="F31" s="341"/>
      <c r="G31" s="341"/>
      <c r="J31" s="357"/>
    </row>
    <row r="32" spans="1:15" ht="15" x14ac:dyDescent="0.25">
      <c r="B32" s="341"/>
      <c r="C32" s="341"/>
      <c r="D32" s="341"/>
      <c r="E32" s="341"/>
      <c r="F32" s="341"/>
      <c r="G32" s="341"/>
      <c r="J32" s="357"/>
    </row>
    <row r="33" spans="1:10" ht="15" x14ac:dyDescent="0.25">
      <c r="A33" s="496" t="s">
        <v>219</v>
      </c>
      <c r="B33" s="341"/>
      <c r="C33" s="341"/>
      <c r="D33" s="341"/>
      <c r="E33" s="341"/>
      <c r="F33" s="341"/>
      <c r="G33" s="341"/>
      <c r="J33" s="357"/>
    </row>
    <row r="34" spans="1:10" x14ac:dyDescent="0.2">
      <c r="A34" s="505" t="s">
        <v>86</v>
      </c>
      <c r="J34" s="357"/>
    </row>
  </sheetData>
  <mergeCells count="2">
    <mergeCell ref="A7:A8"/>
    <mergeCell ref="L1:M1"/>
  </mergeCells>
  <hyperlinks>
    <hyperlink ref="E1" location="Index!A1" display="Retour à l'index"/>
    <hyperlink ref="L1:M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0"/>
  <sheetViews>
    <sheetView zoomScaleNormal="100" workbookViewId="0"/>
  </sheetViews>
  <sheetFormatPr baseColWidth="10" defaultRowHeight="12.75" x14ac:dyDescent="0.2"/>
  <cols>
    <col min="1" max="1" width="25.42578125" customWidth="1"/>
    <col min="2" max="17" width="10.28515625" customWidth="1"/>
  </cols>
  <sheetData>
    <row r="1" spans="1:18" x14ac:dyDescent="0.2">
      <c r="A1" s="88" t="s">
        <v>240</v>
      </c>
      <c r="Q1" s="621" t="s">
        <v>161</v>
      </c>
      <c r="R1" s="627"/>
    </row>
    <row r="2" spans="1:18" x14ac:dyDescent="0.2">
      <c r="A2" s="88"/>
      <c r="P2" s="492"/>
      <c r="Q2" s="493"/>
    </row>
    <row r="3" spans="1:18" x14ac:dyDescent="0.2">
      <c r="A3" s="2" t="s">
        <v>76</v>
      </c>
    </row>
    <row r="4" spans="1:18" x14ac:dyDescent="0.2">
      <c r="A4" s="436" t="s">
        <v>268</v>
      </c>
    </row>
    <row r="5" spans="1:18" x14ac:dyDescent="0.2">
      <c r="A5" s="494" t="s">
        <v>258</v>
      </c>
    </row>
    <row r="6" spans="1:18" x14ac:dyDescent="0.2">
      <c r="A6" s="4"/>
    </row>
    <row r="8" spans="1:18" s="437" customFormat="1" ht="24" x14ac:dyDescent="0.2">
      <c r="A8" s="491" t="s">
        <v>205</v>
      </c>
      <c r="B8" s="486" t="s">
        <v>206</v>
      </c>
      <c r="C8" s="487" t="s">
        <v>207</v>
      </c>
      <c r="D8" s="486" t="s">
        <v>206</v>
      </c>
      <c r="E8" s="487" t="s">
        <v>207</v>
      </c>
      <c r="F8" s="486" t="s">
        <v>206</v>
      </c>
      <c r="G8" s="486" t="s">
        <v>207</v>
      </c>
      <c r="H8" s="486" t="s">
        <v>206</v>
      </c>
      <c r="I8" s="488" t="s">
        <v>207</v>
      </c>
      <c r="J8" s="486" t="s">
        <v>206</v>
      </c>
      <c r="K8" s="487" t="s">
        <v>207</v>
      </c>
      <c r="L8" s="486" t="s">
        <v>206</v>
      </c>
      <c r="M8" s="568" t="s">
        <v>207</v>
      </c>
      <c r="N8" s="630" t="s">
        <v>208</v>
      </c>
      <c r="O8" s="631"/>
      <c r="P8" s="631"/>
      <c r="Q8" s="632"/>
      <c r="R8" s="622"/>
    </row>
    <row r="9" spans="1:18" s="438" customFormat="1" ht="25.5" customHeight="1" x14ac:dyDescent="0.2">
      <c r="A9" s="489"/>
      <c r="B9" s="633">
        <v>2000</v>
      </c>
      <c r="C9" s="628"/>
      <c r="D9" s="633">
        <v>2004</v>
      </c>
      <c r="E9" s="628"/>
      <c r="F9" s="628">
        <v>2008</v>
      </c>
      <c r="G9" s="629"/>
      <c r="H9" s="628">
        <v>2012</v>
      </c>
      <c r="I9" s="634"/>
      <c r="J9" s="628">
        <v>2015</v>
      </c>
      <c r="K9" s="629"/>
      <c r="L9" s="628">
        <v>2017</v>
      </c>
      <c r="M9" s="629"/>
      <c r="N9" s="490" t="s">
        <v>209</v>
      </c>
      <c r="O9" s="486" t="s">
        <v>210</v>
      </c>
      <c r="P9" s="487" t="s">
        <v>211</v>
      </c>
      <c r="Q9" s="486" t="s">
        <v>212</v>
      </c>
      <c r="R9" s="568" t="s">
        <v>269</v>
      </c>
    </row>
    <row r="10" spans="1:18" s="437" customFormat="1" ht="15" customHeight="1" x14ac:dyDescent="0.2">
      <c r="A10" s="474" t="s">
        <v>81</v>
      </c>
      <c r="B10" s="475">
        <v>1550.0395000000001</v>
      </c>
      <c r="C10" s="476">
        <v>4.2839509656211944E-2</v>
      </c>
      <c r="D10" s="475">
        <v>1517.3942</v>
      </c>
      <c r="E10" s="476">
        <v>4.586457019017752E-2</v>
      </c>
      <c r="F10" s="475">
        <v>621.97630000000004</v>
      </c>
      <c r="G10" s="476">
        <v>1.5615181415818127E-2</v>
      </c>
      <c r="H10" s="475">
        <v>351.46690000000001</v>
      </c>
      <c r="I10" s="476">
        <v>7.3605304865947702E-3</v>
      </c>
      <c r="J10" s="475">
        <v>439.6968</v>
      </c>
      <c r="K10" s="476">
        <v>8.6512021174834051E-3</v>
      </c>
      <c r="L10" s="475">
        <v>469.46690000000001</v>
      </c>
      <c r="M10" s="476">
        <v>9.512362699498669E-3</v>
      </c>
      <c r="N10" s="477">
        <v>-2.1060947156508081E-2</v>
      </c>
      <c r="O10" s="478">
        <v>-0.59010236100810187</v>
      </c>
      <c r="P10" s="478">
        <v>-0.43491914402526277</v>
      </c>
      <c r="Q10" s="478">
        <v>0.25103331209852198</v>
      </c>
      <c r="R10" s="478">
        <v>6.7705973752822501E-2</v>
      </c>
    </row>
    <row r="11" spans="1:18" s="437" customFormat="1" ht="15" customHeight="1" x14ac:dyDescent="0.2">
      <c r="A11" s="474" t="s">
        <v>82</v>
      </c>
      <c r="B11" s="475">
        <v>3140.7865999999999</v>
      </c>
      <c r="C11" s="476">
        <v>8.6804083301619775E-2</v>
      </c>
      <c r="D11" s="475">
        <v>2698.2231000000002</v>
      </c>
      <c r="E11" s="476">
        <v>8.1556159077653248E-2</v>
      </c>
      <c r="F11" s="475">
        <v>2986.2968999999998</v>
      </c>
      <c r="G11" s="476">
        <v>7.4973223023120469E-2</v>
      </c>
      <c r="H11" s="475">
        <v>2495.2337000000002</v>
      </c>
      <c r="I11" s="476">
        <v>5.2255969822559881E-2</v>
      </c>
      <c r="J11" s="475">
        <v>3128.2105000000001</v>
      </c>
      <c r="K11" s="476">
        <v>6.1548733812786041E-2</v>
      </c>
      <c r="L11" s="475">
        <v>2558.5740999999998</v>
      </c>
      <c r="M11" s="476">
        <v>5.1841961238893258E-2</v>
      </c>
      <c r="N11" s="477">
        <v>-0.1409084908856908</v>
      </c>
      <c r="O11" s="478">
        <v>0.10676426274758355</v>
      </c>
      <c r="P11" s="478">
        <v>-0.16443884062565906</v>
      </c>
      <c r="Q11" s="478">
        <v>0.25367435523173643</v>
      </c>
      <c r="R11" s="478">
        <v>-0.1820965692685963</v>
      </c>
    </row>
    <row r="12" spans="1:18" s="437" customFormat="1" ht="15" customHeight="1" x14ac:dyDescent="0.2">
      <c r="A12" s="474" t="s">
        <v>83</v>
      </c>
      <c r="B12" s="475">
        <v>5023.0427</v>
      </c>
      <c r="C12" s="476">
        <v>0.1388252920330191</v>
      </c>
      <c r="D12" s="475">
        <v>6020.0149000000001</v>
      </c>
      <c r="E12" s="476">
        <v>0.18196022887590091</v>
      </c>
      <c r="F12" s="475">
        <v>8462.5709000000006</v>
      </c>
      <c r="G12" s="476">
        <v>0.21245918831267893</v>
      </c>
      <c r="H12" s="475">
        <v>9737.8529999999992</v>
      </c>
      <c r="I12" s="476">
        <v>0.20393318369518817</v>
      </c>
      <c r="J12" s="475">
        <v>8790.7085000000006</v>
      </c>
      <c r="K12" s="476">
        <v>0.17296054005710154</v>
      </c>
      <c r="L12" s="475">
        <v>9533.6659999999993</v>
      </c>
      <c r="M12" s="476">
        <v>0.19317163541855384</v>
      </c>
      <c r="N12" s="477">
        <v>0.19847973818737397</v>
      </c>
      <c r="O12" s="478">
        <v>0.40573919509734102</v>
      </c>
      <c r="P12" s="478">
        <v>0.15069676993784453</v>
      </c>
      <c r="Q12" s="478">
        <v>-9.7264201872835687E-2</v>
      </c>
      <c r="R12" s="478">
        <v>8.4516225284912982E-2</v>
      </c>
    </row>
    <row r="13" spans="1:18" s="437" customFormat="1" ht="15" customHeight="1" x14ac:dyDescent="0.2">
      <c r="A13" s="474" t="s">
        <v>84</v>
      </c>
      <c r="B13" s="475">
        <v>1657.3067000000001</v>
      </c>
      <c r="C13" s="476">
        <v>4.5804127170923546E-2</v>
      </c>
      <c r="D13" s="475">
        <v>627.91229999999996</v>
      </c>
      <c r="E13" s="476">
        <v>1.8979199839188658E-2</v>
      </c>
      <c r="F13" s="475">
        <v>1358.2616</v>
      </c>
      <c r="G13" s="476">
        <v>3.4100175994068255E-2</v>
      </c>
      <c r="H13" s="475">
        <v>1598.2979</v>
      </c>
      <c r="I13" s="476">
        <v>3.3472057879733196E-2</v>
      </c>
      <c r="J13" s="475">
        <v>1370.7295999999999</v>
      </c>
      <c r="K13" s="476">
        <v>2.6969627293210185E-2</v>
      </c>
      <c r="L13" s="475">
        <v>2716.9349999999999</v>
      </c>
      <c r="M13" s="476">
        <v>5.5050678015771543E-2</v>
      </c>
      <c r="N13" s="477">
        <v>-0.62112486481832252</v>
      </c>
      <c r="O13" s="478">
        <v>1.1631390243510125</v>
      </c>
      <c r="P13" s="478">
        <v>0.17672317320904907</v>
      </c>
      <c r="Q13" s="478">
        <v>-0.1423816548842366</v>
      </c>
      <c r="R13" s="478">
        <v>0.98210865220974308</v>
      </c>
    </row>
    <row r="14" spans="1:18" s="437" customFormat="1" ht="15" customHeight="1" x14ac:dyDescent="0.2">
      <c r="A14" s="474" t="s">
        <v>85</v>
      </c>
      <c r="B14" s="475">
        <v>8218.2903999999999</v>
      </c>
      <c r="C14" s="476">
        <v>0.22713455427965151</v>
      </c>
      <c r="D14" s="475">
        <v>7543.3883999999998</v>
      </c>
      <c r="E14" s="476">
        <v>0.22800552865140181</v>
      </c>
      <c r="F14" s="475">
        <v>6682.1197000000002</v>
      </c>
      <c r="G14" s="476">
        <v>0.16775962582129286</v>
      </c>
      <c r="H14" s="475">
        <v>8018.5505000000003</v>
      </c>
      <c r="I14" s="476">
        <v>0.16792700938139477</v>
      </c>
      <c r="J14" s="475">
        <v>8013.1674999999996</v>
      </c>
      <c r="K14" s="476">
        <v>0.157662124545253</v>
      </c>
      <c r="L14" s="475">
        <v>7773.4982</v>
      </c>
      <c r="M14" s="476">
        <v>0.15750702407837494</v>
      </c>
      <c r="N14" s="477">
        <v>-8.2121945946324826E-2</v>
      </c>
      <c r="O14" s="478">
        <v>-0.11417530880419724</v>
      </c>
      <c r="P14" s="478">
        <v>0.20000102662034025</v>
      </c>
      <c r="Q14" s="478">
        <v>-6.7131833864497725E-4</v>
      </c>
      <c r="R14" s="478">
        <v>-2.9909433441894229E-2</v>
      </c>
    </row>
    <row r="15" spans="1:18" s="437" customFormat="1" ht="15" customHeight="1" x14ac:dyDescent="0.2">
      <c r="A15" s="474" t="s">
        <v>79</v>
      </c>
      <c r="B15" s="475">
        <v>1968.6010000000001</v>
      </c>
      <c r="C15" s="476">
        <v>5.4407582225310058E-2</v>
      </c>
      <c r="D15" s="475">
        <v>2574.5853000000002</v>
      </c>
      <c r="E15" s="476">
        <v>7.7819098163449729E-2</v>
      </c>
      <c r="F15" s="475">
        <v>3149.3809999999999</v>
      </c>
      <c r="G15" s="476">
        <v>7.9067571646268042E-2</v>
      </c>
      <c r="H15" s="475">
        <v>5126.5757999999996</v>
      </c>
      <c r="I15" s="476">
        <v>0.10736236461453118</v>
      </c>
      <c r="J15" s="475">
        <v>5232.4787999999999</v>
      </c>
      <c r="K15" s="476">
        <v>0.10295101459516427</v>
      </c>
      <c r="L15" s="475">
        <v>3740.0410000000002</v>
      </c>
      <c r="M15" s="476">
        <v>7.5780904900847545E-2</v>
      </c>
      <c r="N15" s="477">
        <v>0.30782484617248485</v>
      </c>
      <c r="O15" s="478">
        <v>0.22325758637711468</v>
      </c>
      <c r="P15" s="478">
        <v>0.62780425740804291</v>
      </c>
      <c r="Q15" s="478">
        <v>2.0657648327369049E-2</v>
      </c>
      <c r="R15" s="478">
        <v>-0.28522577100551272</v>
      </c>
    </row>
    <row r="16" spans="1:18" s="437" customFormat="1" ht="15" customHeight="1" x14ac:dyDescent="0.2">
      <c r="A16" s="474" t="s">
        <v>231</v>
      </c>
      <c r="B16" s="475">
        <v>3170.5183999999999</v>
      </c>
      <c r="C16" s="476">
        <v>8.7625801543765577E-2</v>
      </c>
      <c r="D16" s="475">
        <v>3774.8125</v>
      </c>
      <c r="E16" s="476">
        <v>0.11409701767741665</v>
      </c>
      <c r="F16" s="475">
        <v>3890.4636</v>
      </c>
      <c r="G16" s="476">
        <v>9.7673006038392282E-2</v>
      </c>
      <c r="H16" s="475">
        <v>4455.8018000000002</v>
      </c>
      <c r="I16" s="476">
        <v>9.3314804299135579E-2</v>
      </c>
      <c r="J16" s="475">
        <v>4298.6616000000004</v>
      </c>
      <c r="K16" s="476">
        <v>8.4577805288245461E-2</v>
      </c>
      <c r="L16" s="475">
        <v>3884.1671000000001</v>
      </c>
      <c r="M16" s="476">
        <v>7.8701195421146661E-2</v>
      </c>
      <c r="N16" s="477">
        <v>0.19059788456045546</v>
      </c>
      <c r="O16" s="478">
        <v>3.0637574713975768E-2</v>
      </c>
      <c r="P16" s="478">
        <v>0.14531383869007275</v>
      </c>
      <c r="Q16" s="478">
        <v>-3.5266425001219681E-2</v>
      </c>
      <c r="R16" s="478">
        <v>-9.6424082323670279E-2</v>
      </c>
    </row>
    <row r="17" spans="1:19" s="437" customFormat="1" ht="15" customHeight="1" x14ac:dyDescent="0.2">
      <c r="A17" s="474" t="s">
        <v>232</v>
      </c>
      <c r="B17" s="475">
        <v>2276.5704999999998</v>
      </c>
      <c r="C17" s="476">
        <v>6.2919147491271823E-2</v>
      </c>
      <c r="D17" s="475">
        <v>1346.9272000000001</v>
      </c>
      <c r="E17" s="476">
        <v>4.0712055644775293E-2</v>
      </c>
      <c r="F17" s="475">
        <v>2677.8346999999999</v>
      </c>
      <c r="G17" s="476">
        <v>6.7229048184107507E-2</v>
      </c>
      <c r="H17" s="475">
        <v>2023.9803999999999</v>
      </c>
      <c r="I17" s="476">
        <v>4.2386834829880926E-2</v>
      </c>
      <c r="J17" s="475">
        <v>3355.6669999999999</v>
      </c>
      <c r="K17" s="476">
        <v>6.6024027138630953E-2</v>
      </c>
      <c r="L17" s="475">
        <v>3393.2242999999999</v>
      </c>
      <c r="M17" s="476">
        <v>6.8753686920957541E-2</v>
      </c>
      <c r="N17" s="477">
        <v>-0.40835251972209941</v>
      </c>
      <c r="O17" s="478">
        <v>0.98810648415148172</v>
      </c>
      <c r="P17" s="478">
        <v>-0.24417276391257459</v>
      </c>
      <c r="Q17" s="478">
        <v>0.65795429639536041</v>
      </c>
      <c r="R17" s="478">
        <v>1.1192201133187529E-2</v>
      </c>
    </row>
    <row r="18" spans="1:19" s="437" customFormat="1" x14ac:dyDescent="0.2">
      <c r="A18" s="474" t="s">
        <v>80</v>
      </c>
      <c r="B18" s="475">
        <v>4308.6805999999997</v>
      </c>
      <c r="C18" s="476">
        <v>0.11908197447176866</v>
      </c>
      <c r="D18" s="475">
        <v>5591.1282000000001</v>
      </c>
      <c r="E18" s="476">
        <v>0.168996752308122</v>
      </c>
      <c r="F18" s="475">
        <v>3609.2509</v>
      </c>
      <c r="G18" s="476">
        <v>9.0612950330591135E-2</v>
      </c>
      <c r="H18" s="475">
        <v>5964.1875</v>
      </c>
      <c r="I18" s="476">
        <v>0.12490389257570897</v>
      </c>
      <c r="J18" s="475">
        <v>8226.1381999999994</v>
      </c>
      <c r="K18" s="476">
        <v>0.16185240423526193</v>
      </c>
      <c r="L18" s="475">
        <v>7130.8977999999997</v>
      </c>
      <c r="M18" s="476">
        <v>0.14448662141389973</v>
      </c>
      <c r="N18" s="477">
        <v>0.29764276330902795</v>
      </c>
      <c r="O18" s="478">
        <v>-0.35446822700291514</v>
      </c>
      <c r="P18" s="478">
        <v>0.65247240085193292</v>
      </c>
      <c r="Q18" s="478">
        <v>0.37925546438638946</v>
      </c>
      <c r="R18" s="478">
        <v>-0.1331415025339594</v>
      </c>
    </row>
    <row r="19" spans="1:19" s="437" customFormat="1" ht="15" customHeight="1" x14ac:dyDescent="0.2">
      <c r="A19" s="474" t="s">
        <v>171</v>
      </c>
      <c r="B19" s="475">
        <v>4868.6388999999999</v>
      </c>
      <c r="C19" s="476">
        <v>0.13455792782645803</v>
      </c>
      <c r="D19" s="475">
        <v>1389.8485000000001</v>
      </c>
      <c r="E19" s="476">
        <v>4.2009389571914107E-2</v>
      </c>
      <c r="F19" s="475">
        <v>6393.3572999999997</v>
      </c>
      <c r="G19" s="476">
        <v>0.16051002923366237</v>
      </c>
      <c r="H19" s="475">
        <v>7978.2656999999999</v>
      </c>
      <c r="I19" s="476">
        <v>0.16708335241527258</v>
      </c>
      <c r="J19" s="475">
        <v>7969.4781999999996</v>
      </c>
      <c r="K19" s="476">
        <v>0.15680252091686323</v>
      </c>
      <c r="L19" s="475">
        <v>8152.8726999999999</v>
      </c>
      <c r="M19" s="476">
        <v>0.16519392989205628</v>
      </c>
      <c r="N19" s="477">
        <v>-0.71453037932223729</v>
      </c>
      <c r="O19" s="478">
        <v>3.6000389970561537</v>
      </c>
      <c r="P19" s="478">
        <v>0.24789923754144016</v>
      </c>
      <c r="Q19" s="478">
        <v>-1.1014298508509324E-3</v>
      </c>
      <c r="R19" s="478">
        <v>2.3012108873075254E-2</v>
      </c>
    </row>
    <row r="20" spans="1:19" s="437" customFormat="1" ht="22.5" customHeight="1" x14ac:dyDescent="0.2">
      <c r="A20" s="479" t="s">
        <v>1</v>
      </c>
      <c r="B20" s="480">
        <v>36182.475299999998</v>
      </c>
      <c r="C20" s="481">
        <v>1</v>
      </c>
      <c r="D20" s="480">
        <v>33084.234600000003</v>
      </c>
      <c r="E20" s="481">
        <v>1</v>
      </c>
      <c r="F20" s="480">
        <v>39831.512900000002</v>
      </c>
      <c r="G20" s="482">
        <v>1</v>
      </c>
      <c r="H20" s="480">
        <v>47750.213199999998</v>
      </c>
      <c r="I20" s="482">
        <v>1</v>
      </c>
      <c r="J20" s="480">
        <v>50824.936699999998</v>
      </c>
      <c r="K20" s="482">
        <v>1</v>
      </c>
      <c r="L20" s="480">
        <v>49353.343099999998</v>
      </c>
      <c r="M20" s="482">
        <v>1</v>
      </c>
      <c r="N20" s="483">
        <v>-8.5628212948714255E-2</v>
      </c>
      <c r="O20" s="484">
        <v>0.2039424028265111</v>
      </c>
      <c r="P20" s="484">
        <v>0.19880490906485249</v>
      </c>
      <c r="Q20" s="484">
        <v>6.4391827678792479E-2</v>
      </c>
      <c r="R20" s="484">
        <v>-2.8954164934552717E-2</v>
      </c>
    </row>
    <row r="21" spans="1:19" s="437" customFormat="1" ht="13.5" customHeight="1" x14ac:dyDescent="0.2">
      <c r="A21" s="439"/>
      <c r="B21" s="439"/>
      <c r="C21" s="439"/>
      <c r="D21" s="439"/>
    </row>
    <row r="22" spans="1:19" s="437" customFormat="1" ht="15" customHeight="1" x14ac:dyDescent="0.2">
      <c r="A22" s="485" t="s">
        <v>233</v>
      </c>
      <c r="B22" s="439"/>
      <c r="C22" s="439"/>
      <c r="D22" s="439"/>
    </row>
    <row r="23" spans="1:19" s="437" customFormat="1" x14ac:dyDescent="0.2"/>
    <row r="24" spans="1:19" s="437" customFormat="1" x14ac:dyDescent="0.2">
      <c r="A24" s="448" t="s">
        <v>219</v>
      </c>
      <c r="B24" s="440"/>
      <c r="C24" s="440"/>
      <c r="D24" s="440"/>
    </row>
    <row r="25" spans="1:19" x14ac:dyDescent="0.2">
      <c r="A25" s="441" t="s">
        <v>86</v>
      </c>
    </row>
    <row r="27" spans="1:19" x14ac:dyDescent="0.2">
      <c r="A27" s="436" t="s">
        <v>268</v>
      </c>
    </row>
    <row r="28" spans="1:19" x14ac:dyDescent="0.2">
      <c r="A28" s="88" t="s">
        <v>239</v>
      </c>
    </row>
    <row r="30" spans="1:19" s="437" customFormat="1" ht="24" x14ac:dyDescent="0.2">
      <c r="A30" s="491" t="s">
        <v>205</v>
      </c>
      <c r="B30" s="486" t="s">
        <v>213</v>
      </c>
      <c r="C30" s="487" t="s">
        <v>207</v>
      </c>
      <c r="D30" s="486" t="s">
        <v>213</v>
      </c>
      <c r="E30" s="487" t="s">
        <v>207</v>
      </c>
      <c r="F30" s="486" t="s">
        <v>213</v>
      </c>
      <c r="G30" s="486" t="s">
        <v>207</v>
      </c>
      <c r="H30" s="486" t="s">
        <v>213</v>
      </c>
      <c r="I30" s="488" t="s">
        <v>207</v>
      </c>
      <c r="J30" s="486" t="s">
        <v>213</v>
      </c>
      <c r="K30" s="487" t="s">
        <v>207</v>
      </c>
      <c r="L30" s="486" t="s">
        <v>213</v>
      </c>
      <c r="M30" s="568" t="s">
        <v>207</v>
      </c>
      <c r="N30" s="630" t="s">
        <v>208</v>
      </c>
      <c r="O30" s="631"/>
      <c r="P30" s="631"/>
      <c r="Q30" s="632"/>
      <c r="R30" s="635"/>
    </row>
    <row r="31" spans="1:19" s="438" customFormat="1" ht="25.5" customHeight="1" x14ac:dyDescent="0.2">
      <c r="A31" s="489"/>
      <c r="B31" s="633">
        <v>2000</v>
      </c>
      <c r="C31" s="628"/>
      <c r="D31" s="633">
        <v>2004</v>
      </c>
      <c r="E31" s="628"/>
      <c r="F31" s="628">
        <v>2008</v>
      </c>
      <c r="G31" s="629"/>
      <c r="H31" s="628">
        <v>2012</v>
      </c>
      <c r="I31" s="634"/>
      <c r="J31" s="628">
        <v>2015</v>
      </c>
      <c r="K31" s="629"/>
      <c r="L31" s="628">
        <v>2017</v>
      </c>
      <c r="M31" s="629"/>
      <c r="N31" s="490" t="s">
        <v>209</v>
      </c>
      <c r="O31" s="486" t="s">
        <v>210</v>
      </c>
      <c r="P31" s="579" t="s">
        <v>211</v>
      </c>
      <c r="Q31" s="579" t="s">
        <v>212</v>
      </c>
      <c r="R31" s="579" t="s">
        <v>269</v>
      </c>
    </row>
    <row r="32" spans="1:19" s="437" customFormat="1" ht="15" customHeight="1" x14ac:dyDescent="0.2">
      <c r="A32" s="474" t="s">
        <v>81</v>
      </c>
      <c r="B32" s="475">
        <v>1806.5744</v>
      </c>
      <c r="C32" s="476">
        <v>4.2778274273157314E-2</v>
      </c>
      <c r="D32" s="475">
        <v>1660.5751</v>
      </c>
      <c r="E32" s="476">
        <v>4.3908715589782876E-2</v>
      </c>
      <c r="F32" s="475">
        <v>682.50189999999998</v>
      </c>
      <c r="G32" s="476">
        <v>1.495959938545479E-2</v>
      </c>
      <c r="H32" s="475">
        <v>390.43119999999999</v>
      </c>
      <c r="I32" s="476">
        <v>7.5497215936806703E-3</v>
      </c>
      <c r="J32" s="475">
        <v>518.505</v>
      </c>
      <c r="K32" s="476">
        <v>9.1073468831443932E-3</v>
      </c>
      <c r="L32" s="475">
        <v>595.99810000000002</v>
      </c>
      <c r="M32" s="476">
        <v>1.0789467471481197E-2</v>
      </c>
      <c r="N32" s="477">
        <v>-8.081554792318546E-2</v>
      </c>
      <c r="O32" s="478">
        <v>-0.58899666747983881</v>
      </c>
      <c r="P32" s="478">
        <v>-0.42794122624420528</v>
      </c>
      <c r="Q32" s="478">
        <v>0.32803167369820851</v>
      </c>
      <c r="R32" s="478">
        <v>0.14945487507352873</v>
      </c>
      <c r="S32" s="478"/>
    </row>
    <row r="33" spans="1:19" s="437" customFormat="1" ht="15" customHeight="1" x14ac:dyDescent="0.2">
      <c r="A33" s="474" t="s">
        <v>82</v>
      </c>
      <c r="B33" s="475">
        <v>3454.1329999999998</v>
      </c>
      <c r="C33" s="476">
        <v>8.1791178292996786E-2</v>
      </c>
      <c r="D33" s="475">
        <v>3333.0776999999998</v>
      </c>
      <c r="E33" s="476">
        <v>8.8132816617536691E-2</v>
      </c>
      <c r="F33" s="475">
        <v>3276.0435000000002</v>
      </c>
      <c r="G33" s="476">
        <v>7.1806830617355308E-2</v>
      </c>
      <c r="H33" s="475">
        <v>2726.6619000000001</v>
      </c>
      <c r="I33" s="476">
        <v>5.2725136272655376E-2</v>
      </c>
      <c r="J33" s="475">
        <v>3552.9783000000002</v>
      </c>
      <c r="K33" s="476">
        <v>6.2406738307990609E-2</v>
      </c>
      <c r="L33" s="475">
        <v>2782.6682000000001</v>
      </c>
      <c r="M33" s="476">
        <v>5.0375174061503103E-2</v>
      </c>
      <c r="N33" s="477">
        <v>-3.5046508052816727E-2</v>
      </c>
      <c r="O33" s="478">
        <v>-1.7111572286478527E-2</v>
      </c>
      <c r="P33" s="478">
        <v>-0.16769667435734603</v>
      </c>
      <c r="Q33" s="478">
        <v>0.30305055423263161</v>
      </c>
      <c r="R33" s="478">
        <v>-0.21680686876134314</v>
      </c>
      <c r="S33" s="478"/>
    </row>
    <row r="34" spans="1:19" s="437" customFormat="1" ht="15" customHeight="1" x14ac:dyDescent="0.2">
      <c r="A34" s="474" t="s">
        <v>83</v>
      </c>
      <c r="B34" s="475">
        <v>5385.8054000000002</v>
      </c>
      <c r="C34" s="476">
        <v>0.12753167574114399</v>
      </c>
      <c r="D34" s="475">
        <v>6705.9443000000001</v>
      </c>
      <c r="E34" s="476">
        <v>0.17731772626822215</v>
      </c>
      <c r="F34" s="475">
        <v>9313.3264999999992</v>
      </c>
      <c r="G34" s="476">
        <v>0.20413662348183911</v>
      </c>
      <c r="H34" s="475">
        <v>9862.6455999999998</v>
      </c>
      <c r="I34" s="476">
        <v>0.19071280281171088</v>
      </c>
      <c r="J34" s="475">
        <v>9275.0846000000001</v>
      </c>
      <c r="K34" s="476">
        <v>0.16291340068603113</v>
      </c>
      <c r="L34" s="475">
        <v>10034.866099999999</v>
      </c>
      <c r="M34" s="476">
        <v>0.18166309819883547</v>
      </c>
      <c r="N34" s="477">
        <v>0.24511448185632556</v>
      </c>
      <c r="O34" s="478">
        <v>0.38881656085333116</v>
      </c>
      <c r="P34" s="478">
        <v>5.8982051150037629E-2</v>
      </c>
      <c r="Q34" s="478">
        <v>-5.9574380326511966E-2</v>
      </c>
      <c r="R34" s="478">
        <v>8.1916395673630849E-2</v>
      </c>
      <c r="S34" s="478"/>
    </row>
    <row r="35" spans="1:19" s="437" customFormat="1" ht="15" customHeight="1" x14ac:dyDescent="0.2">
      <c r="A35" s="474" t="s">
        <v>84</v>
      </c>
      <c r="B35" s="475">
        <v>1951.7559000000001</v>
      </c>
      <c r="C35" s="476">
        <v>4.621605908090639E-2</v>
      </c>
      <c r="D35" s="475">
        <v>769.81129999999996</v>
      </c>
      <c r="E35" s="476">
        <v>2.0355252484215269E-2</v>
      </c>
      <c r="F35" s="475">
        <v>1601.9041</v>
      </c>
      <c r="G35" s="476">
        <v>3.5111760992778934E-2</v>
      </c>
      <c r="H35" s="475">
        <v>1853.3677</v>
      </c>
      <c r="I35" s="476">
        <v>3.5838350382142309E-2</v>
      </c>
      <c r="J35" s="475">
        <v>1690.9725000000001</v>
      </c>
      <c r="K35" s="476">
        <v>2.970130110096891E-2</v>
      </c>
      <c r="L35" s="475">
        <v>3000.5956999999999</v>
      </c>
      <c r="M35" s="476">
        <v>5.4320357229689739E-2</v>
      </c>
      <c r="N35" s="477">
        <v>-0.60558013427806223</v>
      </c>
      <c r="O35" s="478">
        <v>1.0809048918871418</v>
      </c>
      <c r="P35" s="478">
        <v>0.15697793644451008</v>
      </c>
      <c r="Q35" s="478">
        <v>-8.7621684569122449E-2</v>
      </c>
      <c r="R35" s="478">
        <v>0.77447930111222951</v>
      </c>
      <c r="S35" s="478"/>
    </row>
    <row r="36" spans="1:19" s="437" customFormat="1" ht="15" customHeight="1" x14ac:dyDescent="0.2">
      <c r="A36" s="474" t="s">
        <v>85</v>
      </c>
      <c r="B36" s="475">
        <v>9152.9339</v>
      </c>
      <c r="C36" s="476">
        <v>0.21673434361644861</v>
      </c>
      <c r="D36" s="475">
        <v>8463.0720999999994</v>
      </c>
      <c r="E36" s="476">
        <v>0.22377947607110724</v>
      </c>
      <c r="F36" s="475">
        <v>7334.9157999999998</v>
      </c>
      <c r="G36" s="476">
        <v>0.16077230245665636</v>
      </c>
      <c r="H36" s="475">
        <v>8526.1080999999995</v>
      </c>
      <c r="I36" s="476">
        <v>0.16486833642553583</v>
      </c>
      <c r="J36" s="475">
        <v>9105.2085999999999</v>
      </c>
      <c r="K36" s="476">
        <v>0.15992959212271729</v>
      </c>
      <c r="L36" s="475">
        <v>8609.2854000000007</v>
      </c>
      <c r="M36" s="476">
        <v>0.15585553842537081</v>
      </c>
      <c r="N36" s="477">
        <v>-7.5370565060018713E-2</v>
      </c>
      <c r="O36" s="478">
        <v>-0.13330340172807931</v>
      </c>
      <c r="P36" s="478">
        <v>0.16240026913465044</v>
      </c>
      <c r="Q36" s="478">
        <v>6.7920848904085673E-2</v>
      </c>
      <c r="R36" s="478">
        <v>-5.4465880111741694E-2</v>
      </c>
      <c r="S36" s="478"/>
    </row>
    <row r="37" spans="1:19" s="437" customFormat="1" ht="15" customHeight="1" x14ac:dyDescent="0.2">
      <c r="A37" s="474" t="s">
        <v>79</v>
      </c>
      <c r="B37" s="475">
        <v>2237.0155</v>
      </c>
      <c r="C37" s="476">
        <v>5.2970784160510716E-2</v>
      </c>
      <c r="D37" s="475">
        <v>2677.4441000000002</v>
      </c>
      <c r="E37" s="476">
        <v>7.0796636354743717E-2</v>
      </c>
      <c r="F37" s="475">
        <v>3421.5567000000001</v>
      </c>
      <c r="G37" s="476">
        <v>7.4996300386297426E-2</v>
      </c>
      <c r="H37" s="475">
        <v>5573.1941999999999</v>
      </c>
      <c r="I37" s="476">
        <v>0.10776819218729412</v>
      </c>
      <c r="J37" s="475">
        <v>5620.1791999999996</v>
      </c>
      <c r="K37" s="476">
        <v>9.8716350893111829E-2</v>
      </c>
      <c r="L37" s="475">
        <v>4074.0482000000002</v>
      </c>
      <c r="M37" s="476">
        <v>7.375327292343134E-2</v>
      </c>
      <c r="N37" s="477">
        <v>0.19688222991749504</v>
      </c>
      <c r="O37" s="478">
        <v>0.27791900491965449</v>
      </c>
      <c r="P37" s="478">
        <v>0.62884753597682597</v>
      </c>
      <c r="Q37" s="478">
        <v>8.4305334273115928E-3</v>
      </c>
      <c r="R37" s="478">
        <v>-0.27510350559640506</v>
      </c>
      <c r="S37" s="478"/>
    </row>
    <row r="38" spans="1:19" s="437" customFormat="1" ht="15" customHeight="1" x14ac:dyDescent="0.2">
      <c r="A38" s="474" t="s">
        <v>231</v>
      </c>
      <c r="B38" s="475">
        <v>3544.2404000000001</v>
      </c>
      <c r="C38" s="476">
        <v>8.3924851321487123E-2</v>
      </c>
      <c r="D38" s="475">
        <v>3967.7631000000001</v>
      </c>
      <c r="E38" s="476">
        <v>0.10491508724027913</v>
      </c>
      <c r="F38" s="475">
        <v>4097.7556999999997</v>
      </c>
      <c r="G38" s="476">
        <v>8.9817747982040577E-2</v>
      </c>
      <c r="H38" s="475">
        <v>4708.4561999999996</v>
      </c>
      <c r="I38" s="476">
        <v>9.1046856516691366E-2</v>
      </c>
      <c r="J38" s="475">
        <v>4656.6725999999999</v>
      </c>
      <c r="K38" s="476">
        <v>8.1792716925456643E-2</v>
      </c>
      <c r="L38" s="475">
        <v>4205.6040000000003</v>
      </c>
      <c r="M38" s="476">
        <v>7.6134852704951919E-2</v>
      </c>
      <c r="N38" s="477">
        <v>0.1194960420856328</v>
      </c>
      <c r="O38" s="478">
        <v>3.2762187843321522E-2</v>
      </c>
      <c r="P38" s="478">
        <v>0.14903292063018792</v>
      </c>
      <c r="Q38" s="478">
        <v>-1.099799972653448E-2</v>
      </c>
      <c r="R38" s="478">
        <v>-9.6865001847026955E-2</v>
      </c>
      <c r="S38" s="478"/>
    </row>
    <row r="39" spans="1:19" s="437" customFormat="1" ht="15" customHeight="1" x14ac:dyDescent="0.2">
      <c r="A39" s="474" t="s">
        <v>232</v>
      </c>
      <c r="B39" s="475">
        <v>2841.2350999999999</v>
      </c>
      <c r="C39" s="476">
        <v>6.7278233535425697E-2</v>
      </c>
      <c r="D39" s="475">
        <v>2264.0245</v>
      </c>
      <c r="E39" s="476">
        <v>5.986504787335447E-2</v>
      </c>
      <c r="F39" s="475">
        <v>3025.0088999999998</v>
      </c>
      <c r="G39" s="476">
        <v>6.6304461982355317E-2</v>
      </c>
      <c r="H39" s="475">
        <v>2285.0859999999998</v>
      </c>
      <c r="I39" s="476">
        <v>4.4186435709075982E-2</v>
      </c>
      <c r="J39" s="475">
        <v>3993.6181000000001</v>
      </c>
      <c r="K39" s="476">
        <v>7.0146412002785E-2</v>
      </c>
      <c r="L39" s="475">
        <v>4158.9264000000003</v>
      </c>
      <c r="M39" s="476">
        <v>7.5289839194259842E-2</v>
      </c>
      <c r="N39" s="477">
        <v>-0.20315481812821468</v>
      </c>
      <c r="O39" s="478">
        <v>0.33612021424679805</v>
      </c>
      <c r="P39" s="478">
        <v>-0.24460189191509485</v>
      </c>
      <c r="Q39" s="478">
        <v>0.74768831457546914</v>
      </c>
      <c r="R39" s="478">
        <v>4.1393116682839626E-2</v>
      </c>
      <c r="S39" s="478"/>
    </row>
    <row r="40" spans="1:19" s="437" customFormat="1" x14ac:dyDescent="0.2">
      <c r="A40" s="474" t="s">
        <v>80</v>
      </c>
      <c r="B40" s="475">
        <v>5656.9916000000003</v>
      </c>
      <c r="C40" s="476">
        <v>0.13395315367346458</v>
      </c>
      <c r="D40" s="475">
        <v>6115.8074999999999</v>
      </c>
      <c r="E40" s="476">
        <v>0.16171340406065407</v>
      </c>
      <c r="F40" s="475">
        <v>4636.3832000000002</v>
      </c>
      <c r="G40" s="476">
        <v>0.10162379807214152</v>
      </c>
      <c r="H40" s="475">
        <v>6890.8020999999999</v>
      </c>
      <c r="I40" s="476">
        <v>0.13324661915377181</v>
      </c>
      <c r="J40" s="475">
        <v>9283.1972000000005</v>
      </c>
      <c r="K40" s="476">
        <v>0.16305589547841345</v>
      </c>
      <c r="L40" s="475">
        <v>8290.4835000000003</v>
      </c>
      <c r="M40" s="476">
        <v>0.15008420672163483</v>
      </c>
      <c r="N40" s="477">
        <v>8.1105989268217993E-2</v>
      </c>
      <c r="O40" s="478">
        <v>-0.24190171126216775</v>
      </c>
      <c r="P40" s="478">
        <v>0.48624516196159107</v>
      </c>
      <c r="Q40" s="478">
        <v>0.3471867375207307</v>
      </c>
      <c r="R40" s="478">
        <v>-0.10693661662169585</v>
      </c>
      <c r="S40" s="478"/>
    </row>
    <row r="41" spans="1:19" s="437" customFormat="1" ht="15" customHeight="1" x14ac:dyDescent="0.2">
      <c r="A41" s="474" t="s">
        <v>171</v>
      </c>
      <c r="B41" s="475">
        <v>6200.4340000000002</v>
      </c>
      <c r="C41" s="476">
        <v>0.14682144630445881</v>
      </c>
      <c r="D41" s="475">
        <v>1861.2841000000001</v>
      </c>
      <c r="E41" s="476">
        <v>4.9215837440104333E-2</v>
      </c>
      <c r="F41" s="475">
        <v>8233.6101999999992</v>
      </c>
      <c r="G41" s="476">
        <v>0.18047057464308053</v>
      </c>
      <c r="H41" s="475">
        <v>8897.8956999999991</v>
      </c>
      <c r="I41" s="476">
        <v>0.17205754894744166</v>
      </c>
      <c r="J41" s="475">
        <v>9236.1908000000003</v>
      </c>
      <c r="K41" s="476">
        <v>0.16223024559938076</v>
      </c>
      <c r="L41" s="475">
        <v>9486.4045000000006</v>
      </c>
      <c r="M41" s="476">
        <v>0.17173419306884175</v>
      </c>
      <c r="N41" s="477">
        <v>-0.69981390012376554</v>
      </c>
      <c r="O41" s="478">
        <v>3.4236181891845519</v>
      </c>
      <c r="P41" s="478">
        <v>8.0679736332429197E-2</v>
      </c>
      <c r="Q41" s="478">
        <v>3.8019674696793793E-2</v>
      </c>
      <c r="R41" s="478">
        <v>2.709057287989336E-2</v>
      </c>
      <c r="S41" s="478"/>
    </row>
    <row r="42" spans="1:19" s="437" customFormat="1" ht="22.5" customHeight="1" x14ac:dyDescent="0.2">
      <c r="A42" s="479" t="s">
        <v>1</v>
      </c>
      <c r="B42" s="480">
        <v>42231.119200000001</v>
      </c>
      <c r="C42" s="481">
        <v>1</v>
      </c>
      <c r="D42" s="480">
        <v>37818.803800000002</v>
      </c>
      <c r="E42" s="481">
        <v>1</v>
      </c>
      <c r="F42" s="480">
        <v>45623.006500000003</v>
      </c>
      <c r="G42" s="482">
        <v>1</v>
      </c>
      <c r="H42" s="480">
        <v>51714.648699999998</v>
      </c>
      <c r="I42" s="481">
        <v>1</v>
      </c>
      <c r="J42" s="480">
        <v>56932.606899999999</v>
      </c>
      <c r="K42" s="481">
        <v>1</v>
      </c>
      <c r="L42" s="480">
        <v>55238.880100000002</v>
      </c>
      <c r="M42" s="481">
        <v>1</v>
      </c>
      <c r="N42" s="483">
        <v>-0.10448019099621686</v>
      </c>
      <c r="O42" s="484">
        <v>0.20635773519626777</v>
      </c>
      <c r="P42" s="484">
        <v>0.13352127944483438</v>
      </c>
      <c r="Q42" s="484">
        <v>0.10089903598242955</v>
      </c>
      <c r="R42" s="484">
        <v>-2.9749679352905178E-2</v>
      </c>
      <c r="S42" s="580"/>
    </row>
    <row r="43" spans="1:19" s="518" customFormat="1" ht="15" customHeight="1" x14ac:dyDescent="0.2">
      <c r="A43" s="516" t="s">
        <v>233</v>
      </c>
      <c r="B43" s="517"/>
      <c r="C43" s="517"/>
      <c r="D43" s="517"/>
    </row>
    <row r="44" spans="1:19" s="518" customFormat="1" x14ac:dyDescent="0.2"/>
    <row r="45" spans="1:19" s="518" customFormat="1" x14ac:dyDescent="0.2">
      <c r="A45" s="496" t="s">
        <v>219</v>
      </c>
      <c r="B45" s="519"/>
      <c r="C45" s="519"/>
      <c r="D45" s="519"/>
    </row>
    <row r="46" spans="1:19" s="502" customFormat="1" x14ac:dyDescent="0.2">
      <c r="A46" s="520" t="s">
        <v>86</v>
      </c>
    </row>
    <row r="47" spans="1:19" s="502" customFormat="1" x14ac:dyDescent="0.2"/>
    <row r="48" spans="1:19" s="502" customFormat="1" x14ac:dyDescent="0.2"/>
    <row r="49" s="502" customFormat="1" x14ac:dyDescent="0.2"/>
    <row r="50" s="502" customFormat="1" x14ac:dyDescent="0.2"/>
  </sheetData>
  <mergeCells count="15">
    <mergeCell ref="L9:M9"/>
    <mergeCell ref="N8:R8"/>
    <mergeCell ref="Q1:R1"/>
    <mergeCell ref="B31:C31"/>
    <mergeCell ref="D31:E31"/>
    <mergeCell ref="F31:G31"/>
    <mergeCell ref="H31:I31"/>
    <mergeCell ref="J31:K31"/>
    <mergeCell ref="L31:M31"/>
    <mergeCell ref="N30:R30"/>
    <mergeCell ref="B9:C9"/>
    <mergeCell ref="D9:E9"/>
    <mergeCell ref="F9:G9"/>
    <mergeCell ref="H9:I9"/>
    <mergeCell ref="J9:K9"/>
  </mergeCells>
  <hyperlinks>
    <hyperlink ref="Q1:R1" location="Index!A1" display="Retour à l'index"/>
  </hyperlinks>
  <pageMargins left="0" right="0" top="0.74803149606299213" bottom="0.74803149606299213" header="0.31496062992125984" footer="0.31496062992125984"/>
  <pageSetup paperSize="9" scale="7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K47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4" width="11.5703125" style="8" customWidth="1"/>
    <col min="5" max="5" width="12" style="8" customWidth="1"/>
    <col min="6" max="10" width="11.5703125" style="8" customWidth="1"/>
    <col min="11" max="16384" width="11.42578125" style="8"/>
  </cols>
  <sheetData>
    <row r="1" spans="2:11" x14ac:dyDescent="0.2">
      <c r="B1" s="67" t="s">
        <v>132</v>
      </c>
      <c r="F1" s="91"/>
      <c r="I1" s="621" t="s">
        <v>161</v>
      </c>
      <c r="J1" s="627"/>
    </row>
    <row r="2" spans="2:11" x14ac:dyDescent="0.2">
      <c r="B2" s="67"/>
    </row>
    <row r="3" spans="2:11" x14ac:dyDescent="0.2">
      <c r="B3" s="318" t="s">
        <v>76</v>
      </c>
    </row>
    <row r="4" spans="2:11" s="88" customFormat="1" ht="12.95" customHeight="1" x14ac:dyDescent="0.2">
      <c r="B4" s="155" t="s">
        <v>270</v>
      </c>
      <c r="C4" s="159"/>
      <c r="D4" s="159"/>
      <c r="E4" s="159"/>
      <c r="F4" s="159"/>
      <c r="G4" s="159"/>
    </row>
    <row r="5" spans="2:11" s="4" customFormat="1" ht="12.95" customHeight="1" x14ac:dyDescent="0.2">
      <c r="B5" s="152" t="s">
        <v>87</v>
      </c>
      <c r="C5" s="152"/>
      <c r="D5" s="152"/>
      <c r="E5" s="152"/>
      <c r="F5" s="152"/>
      <c r="G5" s="152"/>
    </row>
    <row r="6" spans="2:11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</row>
    <row r="7" spans="2:11" s="82" customFormat="1" ht="22.5" customHeight="1" x14ac:dyDescent="0.2">
      <c r="B7" s="639" t="s">
        <v>206</v>
      </c>
      <c r="C7" s="641" t="s">
        <v>252</v>
      </c>
      <c r="D7" s="637"/>
      <c r="E7" s="636" t="s">
        <v>256</v>
      </c>
      <c r="F7" s="637"/>
      <c r="G7" s="636" t="s">
        <v>251</v>
      </c>
      <c r="H7" s="637"/>
      <c r="I7" s="636" t="s">
        <v>0</v>
      </c>
      <c r="J7" s="638"/>
    </row>
    <row r="8" spans="2:11" s="81" customFormat="1" ht="14.45" customHeight="1" x14ac:dyDescent="0.2">
      <c r="B8" s="640"/>
      <c r="C8" s="205" t="s">
        <v>72</v>
      </c>
      <c r="D8" s="123" t="s">
        <v>61</v>
      </c>
      <c r="E8" s="142" t="s">
        <v>72</v>
      </c>
      <c r="F8" s="123" t="s">
        <v>61</v>
      </c>
      <c r="G8" s="142" t="s">
        <v>72</v>
      </c>
      <c r="H8" s="123" t="s">
        <v>61</v>
      </c>
      <c r="I8" s="142" t="s">
        <v>72</v>
      </c>
      <c r="J8" s="122" t="s">
        <v>61</v>
      </c>
      <c r="K8" s="80"/>
    </row>
    <row r="9" spans="2:11" s="6" customFormat="1" ht="12.75" customHeight="1" x14ac:dyDescent="0.2">
      <c r="B9" s="97" t="s">
        <v>81</v>
      </c>
      <c r="C9" s="209">
        <v>146.88499999999999</v>
      </c>
      <c r="D9" s="200">
        <v>31.287615804223897</v>
      </c>
      <c r="E9" s="202">
        <v>237.78829999999999</v>
      </c>
      <c r="F9" s="200">
        <v>50.650706152020511</v>
      </c>
      <c r="G9" s="202">
        <v>84.793599999999998</v>
      </c>
      <c r="H9" s="200">
        <v>18.061678043755588</v>
      </c>
      <c r="I9" s="202">
        <v>469.46690000000001</v>
      </c>
      <c r="J9" s="186">
        <v>100</v>
      </c>
      <c r="K9" s="5"/>
    </row>
    <row r="10" spans="2:11" s="5" customFormat="1" ht="12.75" customHeight="1" x14ac:dyDescent="0.2">
      <c r="B10" s="97" t="s">
        <v>82</v>
      </c>
      <c r="C10" s="210">
        <v>968.55700000000002</v>
      </c>
      <c r="D10" s="200">
        <v>37.855342942774257</v>
      </c>
      <c r="E10" s="201">
        <v>876.29790000000003</v>
      </c>
      <c r="F10" s="200">
        <v>34.249463402291148</v>
      </c>
      <c r="G10" s="201">
        <v>713.71910000000003</v>
      </c>
      <c r="H10" s="200">
        <v>27.89518974650764</v>
      </c>
      <c r="I10" s="201">
        <v>2558.5740999999998</v>
      </c>
      <c r="J10" s="186">
        <v>100</v>
      </c>
    </row>
    <row r="11" spans="2:11" s="5" customFormat="1" ht="12.75" customHeight="1" x14ac:dyDescent="0.2">
      <c r="B11" s="97" t="s">
        <v>83</v>
      </c>
      <c r="C11" s="210">
        <v>4612.1395000000002</v>
      </c>
      <c r="D11" s="200">
        <v>48.37739752997431</v>
      </c>
      <c r="E11" s="201">
        <v>1525.998</v>
      </c>
      <c r="F11" s="200">
        <v>16.006413482494565</v>
      </c>
      <c r="G11" s="201">
        <v>3395.5284999999999</v>
      </c>
      <c r="H11" s="200">
        <v>35.616188987531132</v>
      </c>
      <c r="I11" s="201">
        <v>9533.6659999999993</v>
      </c>
      <c r="J11" s="186">
        <v>100</v>
      </c>
    </row>
    <row r="12" spans="2:11" s="5" customFormat="1" ht="12.75" customHeight="1" x14ac:dyDescent="0.2">
      <c r="B12" s="97" t="s">
        <v>84</v>
      </c>
      <c r="C12" s="210">
        <v>1100.8193000000001</v>
      </c>
      <c r="D12" s="200">
        <v>40.516953846889976</v>
      </c>
      <c r="E12" s="201">
        <v>934.41219999999998</v>
      </c>
      <c r="F12" s="200">
        <v>34.392144088835401</v>
      </c>
      <c r="G12" s="201">
        <v>681.70349999999996</v>
      </c>
      <c r="H12" s="200">
        <v>25.09090206427463</v>
      </c>
      <c r="I12" s="201">
        <v>2716.9349999999999</v>
      </c>
      <c r="J12" s="186">
        <v>100</v>
      </c>
    </row>
    <row r="13" spans="2:11" s="5" customFormat="1" ht="12.75" customHeight="1" x14ac:dyDescent="0.2">
      <c r="B13" s="97" t="s">
        <v>85</v>
      </c>
      <c r="C13" s="210">
        <v>2524.6983</v>
      </c>
      <c r="D13" s="200">
        <v>32.478277283192789</v>
      </c>
      <c r="E13" s="201">
        <v>4532.0349999999999</v>
      </c>
      <c r="F13" s="200">
        <v>58.301100526401356</v>
      </c>
      <c r="G13" s="201">
        <v>716.76490000000001</v>
      </c>
      <c r="H13" s="200">
        <v>9.2206221904058587</v>
      </c>
      <c r="I13" s="201">
        <v>7773.4982</v>
      </c>
      <c r="J13" s="186">
        <v>100</v>
      </c>
    </row>
    <row r="14" spans="2:11" s="5" customFormat="1" ht="12.75" customHeight="1" x14ac:dyDescent="0.2">
      <c r="B14" s="97" t="s">
        <v>79</v>
      </c>
      <c r="C14" s="210">
        <v>1820.5805</v>
      </c>
      <c r="D14" s="200">
        <v>48.67808935784393</v>
      </c>
      <c r="E14" s="201">
        <v>1736.2792999999999</v>
      </c>
      <c r="F14" s="200">
        <v>46.424071286919045</v>
      </c>
      <c r="G14" s="201">
        <v>183.18119999999999</v>
      </c>
      <c r="H14" s="200">
        <v>4.8978393552370143</v>
      </c>
      <c r="I14" s="201">
        <v>3740.0410000000002</v>
      </c>
      <c r="J14" s="186">
        <v>100</v>
      </c>
    </row>
    <row r="15" spans="2:11" s="5" customFormat="1" ht="12.75" customHeight="1" x14ac:dyDescent="0.2">
      <c r="B15" s="102" t="s">
        <v>90</v>
      </c>
      <c r="C15" s="210">
        <v>1632.4295999999999</v>
      </c>
      <c r="D15" s="200">
        <v>42.02779020500946</v>
      </c>
      <c r="E15" s="201">
        <v>1867.0069000000001</v>
      </c>
      <c r="F15" s="200">
        <v>48.067110706951816</v>
      </c>
      <c r="G15" s="201">
        <v>384.73059999999998</v>
      </c>
      <c r="H15" s="200">
        <v>9.9050990880387193</v>
      </c>
      <c r="I15" s="201">
        <v>3884.1671000000001</v>
      </c>
      <c r="J15" s="186">
        <v>100</v>
      </c>
    </row>
    <row r="16" spans="2:11" s="6" customFormat="1" ht="12.75" customHeight="1" x14ac:dyDescent="0.2">
      <c r="B16" s="102" t="s">
        <v>91</v>
      </c>
      <c r="C16" s="210">
        <v>1195.6433</v>
      </c>
      <c r="D16" s="200">
        <v>35.236199976523807</v>
      </c>
      <c r="E16" s="201">
        <v>1857.5177000000001</v>
      </c>
      <c r="F16" s="200">
        <v>54.74196621779469</v>
      </c>
      <c r="G16" s="201">
        <v>340.0634</v>
      </c>
      <c r="H16" s="200">
        <v>10.021836752731023</v>
      </c>
      <c r="I16" s="201">
        <v>3393.2242999999999</v>
      </c>
      <c r="J16" s="186">
        <v>100</v>
      </c>
    </row>
    <row r="17" spans="2:11" s="6" customFormat="1" ht="12.75" customHeight="1" x14ac:dyDescent="0.2">
      <c r="B17" s="97" t="s">
        <v>80</v>
      </c>
      <c r="C17" s="210">
        <v>5384.2768999999998</v>
      </c>
      <c r="D17" s="200">
        <v>75.506297397783484</v>
      </c>
      <c r="E17" s="201">
        <v>1164.3134</v>
      </c>
      <c r="F17" s="200">
        <v>16.327725240992795</v>
      </c>
      <c r="G17" s="201">
        <v>582.3075</v>
      </c>
      <c r="H17" s="200">
        <v>8.1659773612237156</v>
      </c>
      <c r="I17" s="201">
        <v>7130.8977999999997</v>
      </c>
      <c r="J17" s="186">
        <v>100.00000000000001</v>
      </c>
    </row>
    <row r="18" spans="2:11" s="6" customFormat="1" ht="12.75" customHeight="1" x14ac:dyDescent="0.2">
      <c r="B18" s="97" t="s">
        <v>71</v>
      </c>
      <c r="C18" s="210">
        <v>3522.8534</v>
      </c>
      <c r="D18" s="200">
        <v>43.209964507357014</v>
      </c>
      <c r="E18" s="201">
        <v>3407.2719000000002</v>
      </c>
      <c r="F18" s="200">
        <v>41.792286294375721</v>
      </c>
      <c r="G18" s="201">
        <v>1222.7474</v>
      </c>
      <c r="H18" s="200">
        <v>14.997749198267256</v>
      </c>
      <c r="I18" s="201">
        <v>8152.8726999999999</v>
      </c>
      <c r="J18" s="186">
        <v>100</v>
      </c>
    </row>
    <row r="19" spans="2:11" s="13" customFormat="1" ht="12.75" customHeight="1" x14ac:dyDescent="0.2">
      <c r="B19" s="85" t="s">
        <v>73</v>
      </c>
      <c r="C19" s="211">
        <v>22908.882799999999</v>
      </c>
      <c r="D19" s="203">
        <v>46.418097257529041</v>
      </c>
      <c r="E19" s="178">
        <v>18138.920600000001</v>
      </c>
      <c r="F19" s="203">
        <v>36.753175085316563</v>
      </c>
      <c r="G19" s="178">
        <v>8305.5396999999994</v>
      </c>
      <c r="H19" s="203">
        <v>16.828727657154396</v>
      </c>
      <c r="I19" s="178">
        <v>49353.343099999998</v>
      </c>
      <c r="J19" s="187">
        <v>100</v>
      </c>
    </row>
    <row r="20" spans="2:11" s="4" customFormat="1" ht="5.25" customHeight="1" x14ac:dyDescent="0.2">
      <c r="B20" s="39"/>
      <c r="C20" s="93"/>
      <c r="D20" s="66"/>
      <c r="E20" s="66"/>
      <c r="F20" s="66"/>
      <c r="G20" s="27"/>
      <c r="H20" s="66"/>
      <c r="I20" s="93"/>
      <c r="J20" s="92"/>
    </row>
    <row r="21" spans="2:11" s="4" customFormat="1" ht="12.75" customHeight="1" x14ac:dyDescent="0.2">
      <c r="B21" s="90" t="s">
        <v>97</v>
      </c>
      <c r="C21" s="93"/>
      <c r="D21" s="66"/>
      <c r="E21" s="66"/>
      <c r="F21" s="66"/>
      <c r="G21" s="27"/>
      <c r="H21" s="66"/>
      <c r="I21" s="93"/>
      <c r="J21" s="92"/>
    </row>
    <row r="22" spans="2:11" s="4" customFormat="1" ht="10.9" customHeight="1" x14ac:dyDescent="0.2">
      <c r="B22" s="642"/>
      <c r="C22" s="642"/>
      <c r="D22" s="642"/>
      <c r="E22" s="642"/>
      <c r="F22" s="642"/>
      <c r="G22" s="642"/>
      <c r="H22" s="642"/>
      <c r="I22" s="642"/>
      <c r="J22" s="642"/>
      <c r="K22" s="642"/>
    </row>
    <row r="23" spans="2:11" s="4" customFormat="1" x14ac:dyDescent="0.2">
      <c r="B23" s="318" t="s">
        <v>76</v>
      </c>
      <c r="C23" s="93"/>
      <c r="D23" s="66"/>
      <c r="E23" s="66"/>
      <c r="F23" s="66"/>
      <c r="G23" s="27"/>
      <c r="H23" s="66"/>
      <c r="I23" s="93"/>
      <c r="J23" s="92"/>
    </row>
    <row r="24" spans="2:11" s="88" customFormat="1" ht="12.95" customHeight="1" x14ac:dyDescent="0.2">
      <c r="B24" s="155" t="s">
        <v>270</v>
      </c>
      <c r="C24" s="159"/>
      <c r="D24" s="159"/>
      <c r="E24" s="159"/>
      <c r="F24" s="159"/>
      <c r="G24" s="159"/>
    </row>
    <row r="25" spans="2:11" s="4" customFormat="1" ht="12.95" customHeight="1" x14ac:dyDescent="0.2">
      <c r="B25" s="152" t="s">
        <v>225</v>
      </c>
      <c r="C25" s="152"/>
      <c r="D25" s="152"/>
      <c r="E25" s="152"/>
      <c r="F25" s="152"/>
      <c r="G25" s="152"/>
    </row>
    <row r="26" spans="2:11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</row>
    <row r="27" spans="2:11" s="82" customFormat="1" ht="22.5" customHeight="1" x14ac:dyDescent="0.2">
      <c r="B27" s="639" t="s">
        <v>226</v>
      </c>
      <c r="C27" s="641" t="s">
        <v>252</v>
      </c>
      <c r="D27" s="637"/>
      <c r="E27" s="636" t="s">
        <v>256</v>
      </c>
      <c r="F27" s="637"/>
      <c r="G27" s="636" t="s">
        <v>251</v>
      </c>
      <c r="H27" s="637"/>
      <c r="I27" s="636" t="s">
        <v>0</v>
      </c>
      <c r="J27" s="638"/>
    </row>
    <row r="28" spans="2:11" s="81" customFormat="1" ht="14.45" customHeight="1" x14ac:dyDescent="0.2">
      <c r="B28" s="640"/>
      <c r="C28" s="205" t="s">
        <v>104</v>
      </c>
      <c r="D28" s="123" t="s">
        <v>61</v>
      </c>
      <c r="E28" s="205" t="s">
        <v>104</v>
      </c>
      <c r="F28" s="123" t="s">
        <v>61</v>
      </c>
      <c r="G28" s="205" t="s">
        <v>104</v>
      </c>
      <c r="H28" s="123" t="s">
        <v>61</v>
      </c>
      <c r="I28" s="205" t="s">
        <v>104</v>
      </c>
      <c r="J28" s="122" t="s">
        <v>61</v>
      </c>
      <c r="K28" s="80"/>
    </row>
    <row r="29" spans="2:11" s="6" customFormat="1" ht="12.75" customHeight="1" x14ac:dyDescent="0.2">
      <c r="B29" s="97" t="s">
        <v>81</v>
      </c>
      <c r="C29" s="209">
        <v>191.08690000000001</v>
      </c>
      <c r="D29" s="200">
        <v>32.061662612682831</v>
      </c>
      <c r="E29" s="202">
        <v>300.24209999999999</v>
      </c>
      <c r="F29" s="200">
        <v>50.376351870920388</v>
      </c>
      <c r="G29" s="202">
        <v>104.6692</v>
      </c>
      <c r="H29" s="200">
        <v>17.562002294973759</v>
      </c>
      <c r="I29" s="202">
        <v>595.99810000000002</v>
      </c>
      <c r="J29" s="186">
        <v>100</v>
      </c>
      <c r="K29" s="5"/>
    </row>
    <row r="30" spans="2:11" s="5" customFormat="1" ht="12.75" customHeight="1" x14ac:dyDescent="0.2">
      <c r="B30" s="97" t="s">
        <v>82</v>
      </c>
      <c r="C30" s="210">
        <v>1026.9770000000001</v>
      </c>
      <c r="D30" s="200">
        <v>36.906196721549485</v>
      </c>
      <c r="E30" s="201">
        <v>975.21929999999998</v>
      </c>
      <c r="F30" s="200">
        <v>35.046194152791912</v>
      </c>
      <c r="G30" s="201">
        <v>780.47190000000001</v>
      </c>
      <c r="H30" s="200">
        <v>28.047609125658603</v>
      </c>
      <c r="I30" s="201">
        <v>2782.6682000000001</v>
      </c>
      <c r="J30" s="186">
        <v>100</v>
      </c>
    </row>
    <row r="31" spans="2:11" s="5" customFormat="1" ht="12.75" customHeight="1" x14ac:dyDescent="0.2">
      <c r="B31" s="97" t="s">
        <v>83</v>
      </c>
      <c r="C31" s="210">
        <v>4867.3324000000002</v>
      </c>
      <c r="D31" s="200">
        <v>48.50420874076238</v>
      </c>
      <c r="E31" s="201">
        <v>1642.4404999999999</v>
      </c>
      <c r="F31" s="200">
        <v>16.367338474003155</v>
      </c>
      <c r="G31" s="201">
        <v>3525.0931999999998</v>
      </c>
      <c r="H31" s="200">
        <v>35.128452785234479</v>
      </c>
      <c r="I31" s="201">
        <v>10034.866099999999</v>
      </c>
      <c r="J31" s="186">
        <v>100</v>
      </c>
    </row>
    <row r="32" spans="2:11" s="5" customFormat="1" ht="12.75" customHeight="1" x14ac:dyDescent="0.2">
      <c r="B32" s="97" t="s">
        <v>84</v>
      </c>
      <c r="C32" s="210">
        <v>1181.9432999999999</v>
      </c>
      <c r="D32" s="200">
        <v>39.390288401733024</v>
      </c>
      <c r="E32" s="201">
        <v>1064.3012000000001</v>
      </c>
      <c r="F32" s="200">
        <v>35.469663573803032</v>
      </c>
      <c r="G32" s="201">
        <v>754.35130000000004</v>
      </c>
      <c r="H32" s="200">
        <v>25.140051357135523</v>
      </c>
      <c r="I32" s="201">
        <v>3000.5956999999999</v>
      </c>
      <c r="J32" s="186">
        <v>100.00000000000001</v>
      </c>
    </row>
    <row r="33" spans="2:10" s="5" customFormat="1" ht="12.75" customHeight="1" x14ac:dyDescent="0.2">
      <c r="B33" s="97" t="s">
        <v>85</v>
      </c>
      <c r="C33" s="210">
        <v>2707.0794999999998</v>
      </c>
      <c r="D33" s="200">
        <v>31.443718894485706</v>
      </c>
      <c r="E33" s="201">
        <v>4998.6679999999997</v>
      </c>
      <c r="F33" s="200">
        <v>58.061357798639122</v>
      </c>
      <c r="G33" s="201">
        <v>903.53790000000004</v>
      </c>
      <c r="H33" s="200">
        <v>10.494923306875156</v>
      </c>
      <c r="I33" s="201">
        <v>8609.2854000000007</v>
      </c>
      <c r="J33" s="186">
        <v>100</v>
      </c>
    </row>
    <row r="34" spans="2:10" s="5" customFormat="1" ht="12.75" customHeight="1" x14ac:dyDescent="0.2">
      <c r="B34" s="97" t="s">
        <v>79</v>
      </c>
      <c r="C34" s="210">
        <v>1905.9331999999999</v>
      </c>
      <c r="D34" s="200">
        <v>46.782293837367952</v>
      </c>
      <c r="E34" s="201">
        <v>1928.7532000000001</v>
      </c>
      <c r="F34" s="200">
        <v>47.342424667435203</v>
      </c>
      <c r="G34" s="201">
        <v>239.36179999999999</v>
      </c>
      <c r="H34" s="200">
        <v>5.8752814951968411</v>
      </c>
      <c r="I34" s="201">
        <v>4074.0482000000002</v>
      </c>
      <c r="J34" s="186">
        <v>100</v>
      </c>
    </row>
    <row r="35" spans="2:10" s="5" customFormat="1" ht="12.75" customHeight="1" x14ac:dyDescent="0.2">
      <c r="B35" s="102" t="s">
        <v>90</v>
      </c>
      <c r="C35" s="210">
        <v>1745.2192</v>
      </c>
      <c r="D35" s="200">
        <v>41.497468615685165</v>
      </c>
      <c r="E35" s="201">
        <v>2015.4680000000001</v>
      </c>
      <c r="F35" s="200">
        <v>47.923389838891154</v>
      </c>
      <c r="G35" s="201">
        <v>444.91680000000002</v>
      </c>
      <c r="H35" s="200">
        <v>10.579141545423678</v>
      </c>
      <c r="I35" s="201">
        <v>4205.6040000000003</v>
      </c>
      <c r="J35" s="186">
        <v>100</v>
      </c>
    </row>
    <row r="36" spans="2:10" s="6" customFormat="1" ht="12.75" customHeight="1" x14ac:dyDescent="0.2">
      <c r="B36" s="102" t="s">
        <v>91</v>
      </c>
      <c r="C36" s="210">
        <v>1445.6007999999999</v>
      </c>
      <c r="D36" s="200">
        <v>34.75898972388643</v>
      </c>
      <c r="E36" s="201">
        <v>2235.1862000000001</v>
      </c>
      <c r="F36" s="200">
        <v>53.744307665555219</v>
      </c>
      <c r="G36" s="201">
        <v>478.1395</v>
      </c>
      <c r="H36" s="200">
        <v>11.496705015025031</v>
      </c>
      <c r="I36" s="201">
        <v>4158.9264000000003</v>
      </c>
      <c r="J36" s="186">
        <v>100</v>
      </c>
    </row>
    <row r="37" spans="2:10" s="6" customFormat="1" ht="12.75" customHeight="1" x14ac:dyDescent="0.2">
      <c r="B37" s="97" t="s">
        <v>80</v>
      </c>
      <c r="C37" s="210">
        <v>5926.8398999999999</v>
      </c>
      <c r="D37" s="200">
        <v>71.489677290835928</v>
      </c>
      <c r="E37" s="201">
        <v>1385.3779999999999</v>
      </c>
      <c r="F37" s="200">
        <v>16.710460855509812</v>
      </c>
      <c r="G37" s="201">
        <v>978.26559999999995</v>
      </c>
      <c r="H37" s="200">
        <v>11.799861853654253</v>
      </c>
      <c r="I37" s="201">
        <v>8290.4835000000003</v>
      </c>
      <c r="J37" s="186">
        <v>100</v>
      </c>
    </row>
    <row r="38" spans="2:10" s="6" customFormat="1" ht="12.75" customHeight="1" x14ac:dyDescent="0.2">
      <c r="B38" s="97" t="s">
        <v>71</v>
      </c>
      <c r="C38" s="210">
        <v>3989.2928999999999</v>
      </c>
      <c r="D38" s="200">
        <v>42.052738737843192</v>
      </c>
      <c r="E38" s="201">
        <v>4019.8506000000002</v>
      </c>
      <c r="F38" s="200">
        <v>42.374859726885987</v>
      </c>
      <c r="G38" s="201">
        <v>1477.261</v>
      </c>
      <c r="H38" s="200">
        <v>15.572401535270819</v>
      </c>
      <c r="I38" s="201">
        <v>9486.4045000000006</v>
      </c>
      <c r="J38" s="186">
        <v>100</v>
      </c>
    </row>
    <row r="39" spans="2:10" s="13" customFormat="1" ht="12.75" customHeight="1" x14ac:dyDescent="0.2">
      <c r="B39" s="85" t="s">
        <v>73</v>
      </c>
      <c r="C39" s="211">
        <v>24987.305100000001</v>
      </c>
      <c r="D39" s="203">
        <v>45.234995812306487</v>
      </c>
      <c r="E39" s="178">
        <v>20565.507099999999</v>
      </c>
      <c r="F39" s="203">
        <v>37.230130413161653</v>
      </c>
      <c r="G39" s="178">
        <v>9686.0681999999997</v>
      </c>
      <c r="H39" s="203">
        <v>17.534874317627594</v>
      </c>
      <c r="I39" s="178">
        <v>55238.880100000002</v>
      </c>
      <c r="J39" s="187">
        <v>99.999999999999986</v>
      </c>
    </row>
    <row r="40" spans="2:10" s="4" customFormat="1" ht="5.25" customHeight="1" x14ac:dyDescent="0.2">
      <c r="B40" s="39"/>
      <c r="C40" s="93"/>
      <c r="D40" s="66"/>
      <c r="E40" s="66"/>
      <c r="F40" s="66"/>
      <c r="G40" s="27"/>
      <c r="H40" s="66"/>
      <c r="I40" s="93"/>
      <c r="J40" s="92"/>
    </row>
    <row r="41" spans="2:10" s="525" customFormat="1" ht="12.75" customHeight="1" x14ac:dyDescent="0.2">
      <c r="B41" s="497" t="s">
        <v>97</v>
      </c>
      <c r="C41" s="521"/>
      <c r="D41" s="522"/>
      <c r="E41" s="522"/>
      <c r="F41" s="522"/>
      <c r="G41" s="523"/>
      <c r="H41" s="522"/>
      <c r="I41" s="521"/>
      <c r="J41" s="524"/>
    </row>
    <row r="42" spans="2:10" s="525" customFormat="1" ht="12.75" customHeight="1" x14ac:dyDescent="0.2">
      <c r="B42" s="496" t="s">
        <v>219</v>
      </c>
      <c r="C42" s="521"/>
      <c r="D42" s="522"/>
      <c r="E42" s="522"/>
      <c r="F42" s="522"/>
      <c r="G42" s="523"/>
      <c r="H42" s="522"/>
      <c r="I42" s="521"/>
      <c r="J42" s="524"/>
    </row>
    <row r="43" spans="2:10" s="525" customFormat="1" ht="12.75" customHeight="1" x14ac:dyDescent="0.2">
      <c r="B43" s="505" t="s">
        <v>86</v>
      </c>
      <c r="C43" s="521"/>
      <c r="D43" s="522"/>
      <c r="E43" s="522"/>
      <c r="F43" s="522"/>
      <c r="G43" s="523"/>
      <c r="H43" s="522"/>
      <c r="I43" s="521"/>
      <c r="J43" s="524"/>
    </row>
    <row r="44" spans="2:10" s="4" customFormat="1" ht="12.75" customHeight="1" x14ac:dyDescent="0.2">
      <c r="B44" s="154"/>
      <c r="C44" s="93"/>
      <c r="D44" s="66"/>
      <c r="E44" s="66"/>
      <c r="F44" s="66"/>
      <c r="G44" s="27"/>
      <c r="H44" s="66"/>
      <c r="I44" s="93"/>
      <c r="J44" s="92"/>
    </row>
    <row r="45" spans="2:10" s="4" customFormat="1" ht="12.75" customHeight="1" x14ac:dyDescent="0.2">
      <c r="B45" s="154"/>
      <c r="C45" s="93"/>
      <c r="D45" s="66"/>
      <c r="E45" s="66"/>
      <c r="F45" s="66"/>
      <c r="G45" s="27"/>
      <c r="H45" s="66"/>
      <c r="I45" s="93"/>
      <c r="J45" s="92"/>
    </row>
    <row r="46" spans="2:10" s="4" customFormat="1" ht="12.75" customHeight="1" x14ac:dyDescent="0.2">
      <c r="B46" s="154"/>
      <c r="C46" s="93"/>
      <c r="D46" s="66"/>
      <c r="E46" s="66"/>
      <c r="F46" s="66"/>
      <c r="G46" s="27"/>
      <c r="H46" s="66"/>
      <c r="I46" s="93"/>
      <c r="J46" s="92"/>
    </row>
    <row r="47" spans="2:10" s="4" customFormat="1" ht="12.75" customHeight="1" x14ac:dyDescent="0.2">
      <c r="B47" s="154"/>
      <c r="C47" s="93"/>
      <c r="D47" s="66"/>
      <c r="E47" s="66"/>
      <c r="F47" s="66"/>
      <c r="G47" s="27"/>
      <c r="H47" s="66"/>
      <c r="I47" s="93"/>
      <c r="J47" s="92"/>
    </row>
  </sheetData>
  <mergeCells count="12">
    <mergeCell ref="G7:H7"/>
    <mergeCell ref="I7:J7"/>
    <mergeCell ref="I1:J1"/>
    <mergeCell ref="B27:B28"/>
    <mergeCell ref="C27:D27"/>
    <mergeCell ref="E27:F27"/>
    <mergeCell ref="G27:H27"/>
    <mergeCell ref="I27:J27"/>
    <mergeCell ref="B7:B8"/>
    <mergeCell ref="B22:K22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9" orientation="portrait" r:id="rId1"/>
  <headerFooter alignWithMargins="0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Z4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3" width="11.28515625" style="8" customWidth="1"/>
    <col min="4" max="5" width="10.7109375" style="8" customWidth="1"/>
    <col min="6" max="6" width="8.28515625" style="8" customWidth="1"/>
    <col min="7" max="7" width="11.28515625" style="8" customWidth="1"/>
    <col min="8" max="9" width="10.7109375" style="8" customWidth="1"/>
    <col min="10" max="10" width="8.28515625" style="8" customWidth="1"/>
    <col min="11" max="11" width="11.28515625" style="8" customWidth="1"/>
    <col min="12" max="13" width="10.7109375" style="8" customWidth="1"/>
    <col min="14" max="14" width="8.28515625" style="8" customWidth="1"/>
    <col min="15" max="15" width="11.28515625" style="8" customWidth="1"/>
    <col min="16" max="17" width="10.7109375" style="8" customWidth="1"/>
    <col min="18" max="18" width="8.28515625" style="8" customWidth="1"/>
    <col min="19" max="19" width="11.28515625" style="8" customWidth="1"/>
    <col min="20" max="22" width="11.42578125" style="8"/>
    <col min="23" max="23" width="11.28515625" style="8" customWidth="1"/>
    <col min="24" max="16384" width="11.42578125" style="8"/>
  </cols>
  <sheetData>
    <row r="1" spans="2:26" x14ac:dyDescent="0.2">
      <c r="B1" s="67" t="s">
        <v>134</v>
      </c>
      <c r="D1" s="91"/>
      <c r="E1" s="91"/>
      <c r="F1" s="91"/>
      <c r="L1" s="315"/>
      <c r="M1" s="316"/>
      <c r="N1" s="315"/>
      <c r="P1" s="621" t="s">
        <v>161</v>
      </c>
      <c r="Q1" s="627"/>
    </row>
    <row r="2" spans="2:26" ht="4.5" customHeight="1" x14ac:dyDescent="0.2">
      <c r="B2" s="67"/>
    </row>
    <row r="3" spans="2:26" x14ac:dyDescent="0.2">
      <c r="B3" s="318" t="s">
        <v>76</v>
      </c>
    </row>
    <row r="4" spans="2:26" s="88" customFormat="1" ht="12.95" customHeight="1" x14ac:dyDescent="0.2">
      <c r="B4" s="155" t="s">
        <v>271</v>
      </c>
      <c r="C4" s="159"/>
      <c r="D4" s="159"/>
      <c r="E4" s="159"/>
      <c r="F4" s="159"/>
      <c r="G4" s="159"/>
    </row>
    <row r="5" spans="2:26" s="4" customFormat="1" ht="12.95" customHeight="1" x14ac:dyDescent="0.2">
      <c r="B5" s="152" t="s">
        <v>259</v>
      </c>
      <c r="C5" s="152"/>
      <c r="D5" s="152"/>
      <c r="E5" s="152"/>
      <c r="F5" s="152"/>
      <c r="G5" s="152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2" customFormat="1" ht="22.5" customHeight="1" x14ac:dyDescent="0.2">
      <c r="B7" s="639" t="s">
        <v>206</v>
      </c>
      <c r="C7" s="636">
        <v>2000</v>
      </c>
      <c r="D7" s="646"/>
      <c r="E7" s="646"/>
      <c r="F7" s="643"/>
      <c r="G7" s="636">
        <v>2004</v>
      </c>
      <c r="H7" s="646"/>
      <c r="I7" s="646"/>
      <c r="J7" s="643"/>
      <c r="K7" s="636">
        <v>2008</v>
      </c>
      <c r="L7" s="638"/>
      <c r="M7" s="638"/>
      <c r="N7" s="643"/>
      <c r="O7" s="623">
        <v>2012</v>
      </c>
      <c r="P7" s="644"/>
      <c r="Q7" s="644"/>
      <c r="R7" s="645"/>
      <c r="S7" s="623">
        <v>2015</v>
      </c>
      <c r="T7" s="644"/>
      <c r="U7" s="644"/>
      <c r="V7" s="645"/>
      <c r="W7" s="623">
        <v>2017</v>
      </c>
      <c r="X7" s="644"/>
      <c r="Y7" s="644"/>
      <c r="Z7" s="645"/>
    </row>
    <row r="8" spans="2:26" s="81" customFormat="1" ht="33.75" x14ac:dyDescent="0.2">
      <c r="B8" s="640"/>
      <c r="C8" s="142" t="s">
        <v>293</v>
      </c>
      <c r="D8" s="122" t="s">
        <v>162</v>
      </c>
      <c r="E8" s="122" t="s">
        <v>56</v>
      </c>
      <c r="F8" s="123" t="s">
        <v>0</v>
      </c>
      <c r="G8" s="142" t="s">
        <v>294</v>
      </c>
      <c r="H8" s="122" t="s">
        <v>162</v>
      </c>
      <c r="I8" s="122" t="s">
        <v>56</v>
      </c>
      <c r="J8" s="123" t="s">
        <v>0</v>
      </c>
      <c r="K8" s="142" t="s">
        <v>294</v>
      </c>
      <c r="L8" s="122" t="s">
        <v>162</v>
      </c>
      <c r="M8" s="122" t="s">
        <v>56</v>
      </c>
      <c r="N8" s="123" t="s">
        <v>0</v>
      </c>
      <c r="O8" s="142" t="s">
        <v>294</v>
      </c>
      <c r="P8" s="122" t="s">
        <v>162</v>
      </c>
      <c r="Q8" s="122" t="s">
        <v>56</v>
      </c>
      <c r="R8" s="122" t="s">
        <v>0</v>
      </c>
      <c r="S8" s="142" t="s">
        <v>294</v>
      </c>
      <c r="T8" s="122" t="s">
        <v>162</v>
      </c>
      <c r="U8" s="122" t="s">
        <v>56</v>
      </c>
      <c r="V8" s="122" t="s">
        <v>0</v>
      </c>
      <c r="W8" s="142" t="s">
        <v>294</v>
      </c>
      <c r="X8" s="122" t="s">
        <v>162</v>
      </c>
      <c r="Y8" s="122" t="s">
        <v>56</v>
      </c>
      <c r="Z8" s="122" t="s">
        <v>0</v>
      </c>
    </row>
    <row r="9" spans="2:26" s="6" customFormat="1" ht="12.75" customHeight="1" x14ac:dyDescent="0.2">
      <c r="B9" s="97" t="s">
        <v>81</v>
      </c>
      <c r="C9" s="280">
        <v>675.43619999999999</v>
      </c>
      <c r="D9" s="186">
        <v>749.04139999999995</v>
      </c>
      <c r="E9" s="186">
        <v>125.56189999999999</v>
      </c>
      <c r="F9" s="200">
        <v>1550.0394999999999</v>
      </c>
      <c r="G9" s="280">
        <v>675.32619999999997</v>
      </c>
      <c r="H9" s="186">
        <v>483.51940000000002</v>
      </c>
      <c r="I9" s="186">
        <v>358.54770000000002</v>
      </c>
      <c r="J9" s="200">
        <v>1517.3933000000002</v>
      </c>
      <c r="K9" s="280">
        <v>276.05450000000002</v>
      </c>
      <c r="L9" s="186">
        <v>261.98110000000003</v>
      </c>
      <c r="M9" s="186">
        <v>83.940700000000007</v>
      </c>
      <c r="N9" s="200">
        <v>621.97630000000004</v>
      </c>
      <c r="O9" s="280">
        <v>168.3006</v>
      </c>
      <c r="P9" s="285">
        <v>150.57339999999999</v>
      </c>
      <c r="Q9" s="285">
        <v>32.5929</v>
      </c>
      <c r="R9" s="285">
        <v>351.46690000000001</v>
      </c>
      <c r="S9" s="280">
        <v>121.8184</v>
      </c>
      <c r="T9" s="285">
        <v>207.36590000000001</v>
      </c>
      <c r="U9" s="285">
        <v>110.5125</v>
      </c>
      <c r="V9" s="285">
        <v>439.6968</v>
      </c>
      <c r="W9" s="280">
        <v>146.88499999999999</v>
      </c>
      <c r="X9" s="285">
        <v>237.78829999999999</v>
      </c>
      <c r="Y9" s="285">
        <v>84.793599999999998</v>
      </c>
      <c r="Z9" s="285">
        <v>469.46690000000001</v>
      </c>
    </row>
    <row r="10" spans="2:26" s="5" customFormat="1" ht="12.75" customHeight="1" x14ac:dyDescent="0.2">
      <c r="B10" s="97" t="s">
        <v>82</v>
      </c>
      <c r="C10" s="221">
        <v>1290.3232</v>
      </c>
      <c r="D10" s="186">
        <v>1520.3807999999999</v>
      </c>
      <c r="E10" s="186">
        <v>330.08269999999999</v>
      </c>
      <c r="F10" s="200">
        <v>3140.7866999999997</v>
      </c>
      <c r="G10" s="221">
        <v>914.12729999999999</v>
      </c>
      <c r="H10" s="186">
        <v>1298.9561000000001</v>
      </c>
      <c r="I10" s="186">
        <v>485.1397</v>
      </c>
      <c r="J10" s="200">
        <v>2698.2231000000002</v>
      </c>
      <c r="K10" s="221">
        <v>720.09209999999996</v>
      </c>
      <c r="L10" s="186">
        <v>1575.5144</v>
      </c>
      <c r="M10" s="186">
        <v>690.69039999999995</v>
      </c>
      <c r="N10" s="200">
        <v>2986.2968999999998</v>
      </c>
      <c r="O10" s="221">
        <v>755.61800000000005</v>
      </c>
      <c r="P10" s="186">
        <v>1060.8889999999999</v>
      </c>
      <c r="Q10" s="186">
        <v>678.72670000000005</v>
      </c>
      <c r="R10" s="186">
        <v>2495.2337000000002</v>
      </c>
      <c r="S10" s="221">
        <v>1331.8577</v>
      </c>
      <c r="T10" s="186">
        <v>1485.893</v>
      </c>
      <c r="U10" s="186">
        <v>310.45979999999997</v>
      </c>
      <c r="V10" s="186">
        <v>3128.2105000000001</v>
      </c>
      <c r="W10" s="221">
        <v>968.55700000000002</v>
      </c>
      <c r="X10" s="186">
        <v>876.29790000000003</v>
      </c>
      <c r="Y10" s="186">
        <v>713.71910000000003</v>
      </c>
      <c r="Z10" s="186">
        <v>2558.5740999999998</v>
      </c>
    </row>
    <row r="11" spans="2:26" s="5" customFormat="1" ht="12.75" customHeight="1" x14ac:dyDescent="0.2">
      <c r="B11" s="97" t="s">
        <v>83</v>
      </c>
      <c r="C11" s="221">
        <v>3143.7750000000001</v>
      </c>
      <c r="D11" s="186">
        <v>674.73710000000005</v>
      </c>
      <c r="E11" s="186">
        <v>1204.5306</v>
      </c>
      <c r="F11" s="200">
        <v>5023.0427</v>
      </c>
      <c r="G11" s="221">
        <v>3071.6961000000001</v>
      </c>
      <c r="H11" s="186">
        <v>2144.5511000000001</v>
      </c>
      <c r="I11" s="186">
        <v>803.76769999999999</v>
      </c>
      <c r="J11" s="200">
        <v>6020.0149000000001</v>
      </c>
      <c r="K11" s="221">
        <v>1171.9282000000001</v>
      </c>
      <c r="L11" s="186">
        <v>3296.5041999999999</v>
      </c>
      <c r="M11" s="186">
        <v>3994.1385</v>
      </c>
      <c r="N11" s="200">
        <v>8462.5708999999988</v>
      </c>
      <c r="O11" s="374">
        <v>1425.8887999999999</v>
      </c>
      <c r="P11" s="192">
        <v>3808.6487000000002</v>
      </c>
      <c r="Q11" s="186">
        <v>4503.3154999999997</v>
      </c>
      <c r="R11" s="186">
        <v>9737.8529999999992</v>
      </c>
      <c r="S11" s="374">
        <v>5237.8513999999996</v>
      </c>
      <c r="T11" s="192">
        <v>2526.4187000000002</v>
      </c>
      <c r="U11" s="186">
        <v>1026.4385</v>
      </c>
      <c r="V11" s="186">
        <v>8790.7085000000006</v>
      </c>
      <c r="W11" s="374">
        <v>4612.1395000000002</v>
      </c>
      <c r="X11" s="192">
        <v>1525.998</v>
      </c>
      <c r="Y11" s="186">
        <v>3395.5284999999999</v>
      </c>
      <c r="Z11" s="186">
        <v>9533.6659999999993</v>
      </c>
    </row>
    <row r="12" spans="2:26" s="5" customFormat="1" ht="12.75" customHeight="1" x14ac:dyDescent="0.2">
      <c r="B12" s="97" t="s">
        <v>84</v>
      </c>
      <c r="C12" s="221">
        <v>303.56610000000001</v>
      </c>
      <c r="D12" s="186">
        <v>918.90269999999998</v>
      </c>
      <c r="E12" s="186">
        <v>434.83789999999999</v>
      </c>
      <c r="F12" s="200">
        <v>1657.3067000000001</v>
      </c>
      <c r="G12" s="221">
        <v>143.8528</v>
      </c>
      <c r="H12" s="186">
        <v>375.84179999999998</v>
      </c>
      <c r="I12" s="186">
        <v>108.21769999999999</v>
      </c>
      <c r="J12" s="200">
        <v>627.91230000000007</v>
      </c>
      <c r="K12" s="221">
        <v>360.6431</v>
      </c>
      <c r="L12" s="186">
        <v>821.83510000000001</v>
      </c>
      <c r="M12" s="186">
        <v>175.7834</v>
      </c>
      <c r="N12" s="200">
        <v>1358.2616</v>
      </c>
      <c r="O12" s="221">
        <v>505.8854</v>
      </c>
      <c r="P12" s="186">
        <v>929.94309999999996</v>
      </c>
      <c r="Q12" s="186">
        <v>162.46940000000001</v>
      </c>
      <c r="R12" s="186">
        <v>1598.2979</v>
      </c>
      <c r="S12" s="221">
        <v>241.81</v>
      </c>
      <c r="T12" s="186">
        <v>879.35199999999998</v>
      </c>
      <c r="U12" s="186">
        <v>249.5677</v>
      </c>
      <c r="V12" s="186">
        <v>1370.7295999999999</v>
      </c>
      <c r="W12" s="221">
        <v>1100.8193000000001</v>
      </c>
      <c r="X12" s="186">
        <v>934.41219999999998</v>
      </c>
      <c r="Y12" s="186">
        <v>681.70349999999996</v>
      </c>
      <c r="Z12" s="186">
        <v>2716.9349999999999</v>
      </c>
    </row>
    <row r="13" spans="2:26" s="5" customFormat="1" ht="12.75" customHeight="1" x14ac:dyDescent="0.2">
      <c r="B13" s="97" t="s">
        <v>85</v>
      </c>
      <c r="C13" s="221">
        <v>2755.5185999999999</v>
      </c>
      <c r="D13" s="186">
        <v>4813.3819999999996</v>
      </c>
      <c r="E13" s="186">
        <v>649.38969999999995</v>
      </c>
      <c r="F13" s="200">
        <v>8218.2902999999988</v>
      </c>
      <c r="G13" s="221">
        <v>2216.3746999999998</v>
      </c>
      <c r="H13" s="186">
        <v>4661.4146000000001</v>
      </c>
      <c r="I13" s="186">
        <v>665.59910000000002</v>
      </c>
      <c r="J13" s="200">
        <v>7543.3884000000007</v>
      </c>
      <c r="K13" s="221">
        <v>1225.9612999999999</v>
      </c>
      <c r="L13" s="186">
        <v>4801.1284999999998</v>
      </c>
      <c r="M13" s="186">
        <v>655.0299</v>
      </c>
      <c r="N13" s="200">
        <v>6682.1196999999993</v>
      </c>
      <c r="O13" s="221">
        <v>2404.9976999999999</v>
      </c>
      <c r="P13" s="186">
        <v>4659.4049000000005</v>
      </c>
      <c r="Q13" s="186">
        <v>954.14790000000005</v>
      </c>
      <c r="R13" s="186">
        <v>8018.5505000000003</v>
      </c>
      <c r="S13" s="221">
        <v>2486.7098000000001</v>
      </c>
      <c r="T13" s="186">
        <v>4721.4036999999998</v>
      </c>
      <c r="U13" s="186">
        <v>805.05399999999997</v>
      </c>
      <c r="V13" s="186">
        <v>8013.1674999999996</v>
      </c>
      <c r="W13" s="221">
        <v>2524.6983</v>
      </c>
      <c r="X13" s="186">
        <v>4532.0349999999999</v>
      </c>
      <c r="Y13" s="186">
        <v>716.76490000000001</v>
      </c>
      <c r="Z13" s="186">
        <v>7773.4982</v>
      </c>
    </row>
    <row r="14" spans="2:26" s="5" customFormat="1" ht="12.75" customHeight="1" x14ac:dyDescent="0.2">
      <c r="B14" s="97" t="s">
        <v>79</v>
      </c>
      <c r="C14" s="221">
        <v>514.52070000000003</v>
      </c>
      <c r="D14" s="186">
        <v>1167.7383</v>
      </c>
      <c r="E14" s="186">
        <v>286.34199999999998</v>
      </c>
      <c r="F14" s="200">
        <v>1968.6010000000001</v>
      </c>
      <c r="G14" s="221">
        <v>661.44910000000004</v>
      </c>
      <c r="H14" s="186">
        <v>1637.2268999999999</v>
      </c>
      <c r="I14" s="186">
        <v>275.9092</v>
      </c>
      <c r="J14" s="200">
        <v>2574.5852</v>
      </c>
      <c r="K14" s="221">
        <v>955.17600000000004</v>
      </c>
      <c r="L14" s="186">
        <v>1891.4526000000001</v>
      </c>
      <c r="M14" s="186">
        <v>302.75240000000002</v>
      </c>
      <c r="N14" s="200">
        <v>3149.3809999999999</v>
      </c>
      <c r="O14" s="221">
        <v>2006.9869000000001</v>
      </c>
      <c r="P14" s="186">
        <v>2703.1903000000002</v>
      </c>
      <c r="Q14" s="186">
        <v>416.39870000000002</v>
      </c>
      <c r="R14" s="186">
        <v>5126.5758999999998</v>
      </c>
      <c r="S14" s="221">
        <v>2438.6927000000001</v>
      </c>
      <c r="T14" s="186">
        <v>2475.2876000000001</v>
      </c>
      <c r="U14" s="186">
        <v>318.49849999999998</v>
      </c>
      <c r="V14" s="186">
        <v>5232.4787999999999</v>
      </c>
      <c r="W14" s="221">
        <v>1820.5805</v>
      </c>
      <c r="X14" s="186">
        <v>1736.2792999999999</v>
      </c>
      <c r="Y14" s="186">
        <v>183.18119999999999</v>
      </c>
      <c r="Z14" s="186">
        <v>3740.0410000000002</v>
      </c>
    </row>
    <row r="15" spans="2:26" s="5" customFormat="1" ht="12.75" customHeight="1" x14ac:dyDescent="0.2">
      <c r="B15" s="102" t="s">
        <v>90</v>
      </c>
      <c r="C15" s="221">
        <v>1477.9239</v>
      </c>
      <c r="D15" s="186">
        <v>1420.1279999999999</v>
      </c>
      <c r="E15" s="186">
        <v>272.46640000000002</v>
      </c>
      <c r="F15" s="200">
        <v>3170.5182999999997</v>
      </c>
      <c r="G15" s="374">
        <v>1287.8125</v>
      </c>
      <c r="H15" s="186">
        <v>2175.1801</v>
      </c>
      <c r="I15" s="186">
        <v>311.81990000000002</v>
      </c>
      <c r="J15" s="200">
        <v>3774.8125</v>
      </c>
      <c r="K15" s="221">
        <v>958.74900000000002</v>
      </c>
      <c r="L15" s="186">
        <v>2025.2547</v>
      </c>
      <c r="M15" s="186">
        <v>906.45989999999995</v>
      </c>
      <c r="N15" s="200">
        <v>3890.4636</v>
      </c>
      <c r="O15" s="221">
        <v>2354.1251000000002</v>
      </c>
      <c r="P15" s="186">
        <v>1222.0689</v>
      </c>
      <c r="Q15" s="186">
        <v>879.60789999999997</v>
      </c>
      <c r="R15" s="186">
        <v>4455.8019000000004</v>
      </c>
      <c r="S15" s="221">
        <v>2074.5731000000001</v>
      </c>
      <c r="T15" s="186">
        <v>1891.3735999999999</v>
      </c>
      <c r="U15" s="186">
        <v>332.7149</v>
      </c>
      <c r="V15" s="186">
        <v>4298.6616000000004</v>
      </c>
      <c r="W15" s="221">
        <v>1632.4295999999999</v>
      </c>
      <c r="X15" s="186">
        <v>1867.0069000000001</v>
      </c>
      <c r="Y15" s="186">
        <v>384.73059999999998</v>
      </c>
      <c r="Z15" s="186">
        <v>3884.1671000000001</v>
      </c>
    </row>
    <row r="16" spans="2:26" s="6" customFormat="1" ht="12.75" customHeight="1" x14ac:dyDescent="0.2">
      <c r="B16" s="102" t="s">
        <v>91</v>
      </c>
      <c r="C16" s="221">
        <v>1138.2853</v>
      </c>
      <c r="D16" s="186">
        <v>979.22360000000003</v>
      </c>
      <c r="E16" s="186">
        <v>159.0617</v>
      </c>
      <c r="F16" s="200">
        <v>2276.5706</v>
      </c>
      <c r="G16" s="221">
        <v>652.92330000000004</v>
      </c>
      <c r="H16" s="192">
        <v>505.16820000000001</v>
      </c>
      <c r="I16" s="192">
        <v>188.8356</v>
      </c>
      <c r="J16" s="200">
        <v>1346.9270999999999</v>
      </c>
      <c r="K16" s="221">
        <v>886.43690000000004</v>
      </c>
      <c r="L16" s="186">
        <v>1444.5491999999999</v>
      </c>
      <c r="M16" s="186">
        <v>346.8485</v>
      </c>
      <c r="N16" s="200">
        <v>2677.8346000000001</v>
      </c>
      <c r="O16" s="221">
        <v>544.52760000000001</v>
      </c>
      <c r="P16" s="186">
        <v>1270.3451</v>
      </c>
      <c r="Q16" s="186">
        <v>209.10759999999999</v>
      </c>
      <c r="R16" s="186">
        <v>2023.9802999999999</v>
      </c>
      <c r="S16" s="221">
        <v>1230.2963</v>
      </c>
      <c r="T16" s="186">
        <v>1862.4258</v>
      </c>
      <c r="U16" s="186">
        <v>262.94490000000002</v>
      </c>
      <c r="V16" s="186">
        <v>3355.6669999999999</v>
      </c>
      <c r="W16" s="221">
        <v>1195.6433</v>
      </c>
      <c r="X16" s="186">
        <v>1857.5177000000001</v>
      </c>
      <c r="Y16" s="186">
        <v>340.0634</v>
      </c>
      <c r="Z16" s="186">
        <v>3393.2242999999999</v>
      </c>
    </row>
    <row r="17" spans="2:26" s="6" customFormat="1" ht="12.75" customHeight="1" x14ac:dyDescent="0.2">
      <c r="B17" s="97" t="s">
        <v>80</v>
      </c>
      <c r="C17" s="221">
        <v>2925.7089999999998</v>
      </c>
      <c r="D17" s="186">
        <v>818.79909999999995</v>
      </c>
      <c r="E17" s="186">
        <v>564.17250000000001</v>
      </c>
      <c r="F17" s="200">
        <v>4308.6805999999997</v>
      </c>
      <c r="G17" s="221">
        <v>2604.3307</v>
      </c>
      <c r="H17" s="186">
        <v>2338.0733</v>
      </c>
      <c r="I17" s="186">
        <v>648.7242</v>
      </c>
      <c r="J17" s="200">
        <v>5591.1282000000001</v>
      </c>
      <c r="K17" s="221">
        <v>1866.8240000000001</v>
      </c>
      <c r="L17" s="186">
        <v>1219.1576</v>
      </c>
      <c r="M17" s="186">
        <v>523.26930000000004</v>
      </c>
      <c r="N17" s="200">
        <v>3609.2509</v>
      </c>
      <c r="O17" s="221">
        <v>3066.1224000000002</v>
      </c>
      <c r="P17" s="186">
        <v>1882.0568000000001</v>
      </c>
      <c r="Q17" s="186">
        <v>1016.0083</v>
      </c>
      <c r="R17" s="186">
        <v>5964.1875</v>
      </c>
      <c r="S17" s="221">
        <v>3561.71</v>
      </c>
      <c r="T17" s="186">
        <v>1364.62</v>
      </c>
      <c r="U17" s="186">
        <v>3299.8081999999999</v>
      </c>
      <c r="V17" s="186">
        <v>8226.1381999999994</v>
      </c>
      <c r="W17" s="221">
        <v>5384.2768999999998</v>
      </c>
      <c r="X17" s="186">
        <v>1164.3134</v>
      </c>
      <c r="Y17" s="186">
        <v>582.3075</v>
      </c>
      <c r="Z17" s="186">
        <v>7130.8977999999997</v>
      </c>
    </row>
    <row r="18" spans="2:26" s="6" customFormat="1" ht="12.75" customHeight="1" x14ac:dyDescent="0.2">
      <c r="B18" s="97" t="s">
        <v>71</v>
      </c>
      <c r="C18" s="221">
        <v>1961.0847000000001</v>
      </c>
      <c r="D18" s="186">
        <v>2347.2442999999998</v>
      </c>
      <c r="E18" s="186">
        <v>560.30989999999997</v>
      </c>
      <c r="F18" s="200">
        <v>4868.6388999999999</v>
      </c>
      <c r="G18" s="221">
        <v>407.66980000000001</v>
      </c>
      <c r="H18" s="186">
        <v>507.20740000000001</v>
      </c>
      <c r="I18" s="186">
        <v>474.97129999999999</v>
      </c>
      <c r="J18" s="200">
        <v>1389.8485000000001</v>
      </c>
      <c r="K18" s="221">
        <v>1909.6647</v>
      </c>
      <c r="L18" s="186">
        <v>3142.3285000000001</v>
      </c>
      <c r="M18" s="186">
        <v>1341.364</v>
      </c>
      <c r="N18" s="200">
        <v>6393.3572000000004</v>
      </c>
      <c r="O18" s="221">
        <v>3363.0095999999999</v>
      </c>
      <c r="P18" s="186">
        <v>2522.8164999999999</v>
      </c>
      <c r="Q18" s="186">
        <v>2092.4396000000002</v>
      </c>
      <c r="R18" s="186">
        <v>7978.2656999999999</v>
      </c>
      <c r="S18" s="221">
        <v>3167.683</v>
      </c>
      <c r="T18" s="186">
        <v>3019.0387999999998</v>
      </c>
      <c r="U18" s="186">
        <v>1782.7564</v>
      </c>
      <c r="V18" s="186">
        <v>7969.4781999999996</v>
      </c>
      <c r="W18" s="221">
        <v>3522.8534</v>
      </c>
      <c r="X18" s="186">
        <v>3407.2719000000002</v>
      </c>
      <c r="Y18" s="186">
        <v>1222.7474</v>
      </c>
      <c r="Z18" s="186">
        <v>8152.8726999999999</v>
      </c>
    </row>
    <row r="19" spans="2:26" s="13" customFormat="1" ht="12.75" customHeight="1" x14ac:dyDescent="0.2">
      <c r="B19" s="85" t="s">
        <v>73</v>
      </c>
      <c r="C19" s="281">
        <v>16186.1427</v>
      </c>
      <c r="D19" s="187">
        <v>15409.577300000001</v>
      </c>
      <c r="E19" s="187">
        <v>4586.7552999999998</v>
      </c>
      <c r="F19" s="203">
        <v>36182.475299999991</v>
      </c>
      <c r="G19" s="281">
        <v>12635.5625</v>
      </c>
      <c r="H19" s="187">
        <v>16127.138899999998</v>
      </c>
      <c r="I19" s="187">
        <v>4321.5321000000004</v>
      </c>
      <c r="J19" s="187">
        <v>33084.233500000002</v>
      </c>
      <c r="K19" s="281">
        <v>10331.5298</v>
      </c>
      <c r="L19" s="187">
        <v>20479.705899999997</v>
      </c>
      <c r="M19" s="187">
        <v>9020.277</v>
      </c>
      <c r="N19" s="187">
        <v>39831.512699999992</v>
      </c>
      <c r="O19" s="281">
        <v>16595.462100000001</v>
      </c>
      <c r="P19" s="187">
        <v>20209.936700000002</v>
      </c>
      <c r="Q19" s="187">
        <v>10944.814499999999</v>
      </c>
      <c r="R19" s="187">
        <v>47750.213300000003</v>
      </c>
      <c r="S19" s="281">
        <v>21893.002400000001</v>
      </c>
      <c r="T19" s="187">
        <v>20433.179099999998</v>
      </c>
      <c r="U19" s="187">
        <v>8498.7554</v>
      </c>
      <c r="V19" s="187">
        <v>50824.936699999998</v>
      </c>
      <c r="W19" s="281">
        <v>22908.882799999999</v>
      </c>
      <c r="X19" s="187">
        <v>18138.920600000001</v>
      </c>
      <c r="Y19" s="187">
        <v>8305.5396999999994</v>
      </c>
      <c r="Z19" s="187">
        <v>49353.343099999998</v>
      </c>
    </row>
    <row r="20" spans="2:26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3"/>
      <c r="L20" s="92"/>
      <c r="M20" s="92"/>
      <c r="N20" s="92"/>
    </row>
    <row r="21" spans="2:26" s="4" customFormat="1" ht="12.75" customHeight="1" x14ac:dyDescent="0.2">
      <c r="B21" s="90" t="s">
        <v>97</v>
      </c>
      <c r="C21" s="66"/>
      <c r="D21" s="66"/>
      <c r="E21" s="66"/>
      <c r="F21" s="66"/>
      <c r="G21" s="27"/>
      <c r="H21" s="66"/>
      <c r="I21" s="66"/>
      <c r="J21" s="66"/>
      <c r="K21" s="93"/>
      <c r="L21" s="92"/>
      <c r="M21" s="92"/>
      <c r="N21" s="92"/>
    </row>
    <row r="22" spans="2:26" s="4" customFormat="1" ht="6.75" customHeight="1" x14ac:dyDescent="0.2">
      <c r="B22" s="415"/>
      <c r="C22" s="416"/>
      <c r="D22" s="416"/>
      <c r="E22" s="96"/>
      <c r="F22" s="96"/>
      <c r="G22" s="96"/>
      <c r="H22" s="96"/>
      <c r="I22" s="96"/>
      <c r="J22" s="96"/>
      <c r="K22" s="96"/>
      <c r="L22" s="96"/>
      <c r="M22" s="96"/>
      <c r="N22" s="96"/>
    </row>
    <row r="23" spans="2:26" s="4" customFormat="1" x14ac:dyDescent="0.2">
      <c r="B23" s="318" t="s">
        <v>76</v>
      </c>
      <c r="C23" s="66"/>
      <c r="D23" s="66"/>
      <c r="E23" s="66"/>
      <c r="F23" s="66"/>
      <c r="G23" s="27"/>
      <c r="H23" s="66"/>
      <c r="I23" s="66"/>
      <c r="J23" s="66"/>
      <c r="K23" s="93"/>
      <c r="L23" s="92"/>
      <c r="M23" s="92"/>
      <c r="N23" s="92"/>
    </row>
    <row r="24" spans="2:26" s="88" customFormat="1" ht="12.95" customHeight="1" x14ac:dyDescent="0.2">
      <c r="B24" s="155" t="s">
        <v>271</v>
      </c>
      <c r="C24" s="159"/>
      <c r="D24" s="159"/>
      <c r="E24" s="159"/>
      <c r="F24" s="159"/>
      <c r="G24" s="159"/>
    </row>
    <row r="25" spans="2:26" s="4" customFormat="1" ht="12.95" customHeight="1" x14ac:dyDescent="0.2">
      <c r="B25" s="152" t="s">
        <v>242</v>
      </c>
      <c r="C25" s="152"/>
      <c r="D25" s="152"/>
      <c r="E25" s="152"/>
      <c r="F25" s="152"/>
      <c r="G25" s="152"/>
    </row>
    <row r="26" spans="2:26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6" s="82" customFormat="1" ht="22.5" customHeight="1" x14ac:dyDescent="0.2">
      <c r="B27" s="639" t="s">
        <v>226</v>
      </c>
      <c r="C27" s="636">
        <v>2000</v>
      </c>
      <c r="D27" s="646"/>
      <c r="E27" s="646"/>
      <c r="F27" s="643"/>
      <c r="G27" s="646">
        <v>2004</v>
      </c>
      <c r="H27" s="646"/>
      <c r="I27" s="646"/>
      <c r="J27" s="643"/>
      <c r="K27" s="636">
        <v>2008</v>
      </c>
      <c r="L27" s="638"/>
      <c r="M27" s="638"/>
      <c r="N27" s="643"/>
      <c r="O27" s="623">
        <v>2012</v>
      </c>
      <c r="P27" s="644"/>
      <c r="Q27" s="644"/>
      <c r="R27" s="645"/>
      <c r="S27" s="623">
        <v>2015</v>
      </c>
      <c r="T27" s="644"/>
      <c r="U27" s="644"/>
      <c r="V27" s="645"/>
      <c r="W27" s="623">
        <v>2017</v>
      </c>
      <c r="X27" s="644"/>
      <c r="Y27" s="644"/>
      <c r="Z27" s="645"/>
    </row>
    <row r="28" spans="2:26" s="81" customFormat="1" ht="33.75" x14ac:dyDescent="0.2">
      <c r="B28" s="640"/>
      <c r="C28" s="142" t="s">
        <v>293</v>
      </c>
      <c r="D28" s="122" t="s">
        <v>162</v>
      </c>
      <c r="E28" s="122" t="s">
        <v>56</v>
      </c>
      <c r="F28" s="123" t="s">
        <v>0</v>
      </c>
      <c r="G28" s="142" t="s">
        <v>293</v>
      </c>
      <c r="H28" s="122" t="s">
        <v>162</v>
      </c>
      <c r="I28" s="122" t="s">
        <v>56</v>
      </c>
      <c r="J28" s="123" t="s">
        <v>0</v>
      </c>
      <c r="K28" s="142" t="s">
        <v>293</v>
      </c>
      <c r="L28" s="122" t="s">
        <v>162</v>
      </c>
      <c r="M28" s="122" t="s">
        <v>56</v>
      </c>
      <c r="N28" s="123" t="s">
        <v>0</v>
      </c>
      <c r="O28" s="142" t="s">
        <v>293</v>
      </c>
      <c r="P28" s="122" t="s">
        <v>162</v>
      </c>
      <c r="Q28" s="122" t="s">
        <v>56</v>
      </c>
      <c r="R28" s="122" t="s">
        <v>0</v>
      </c>
      <c r="S28" s="142" t="s">
        <v>293</v>
      </c>
      <c r="T28" s="122" t="s">
        <v>162</v>
      </c>
      <c r="U28" s="122" t="s">
        <v>56</v>
      </c>
      <c r="V28" s="122" t="s">
        <v>0</v>
      </c>
      <c r="W28" s="142" t="s">
        <v>293</v>
      </c>
      <c r="X28" s="122" t="s">
        <v>162</v>
      </c>
      <c r="Y28" s="122" t="s">
        <v>56</v>
      </c>
      <c r="Z28" s="122" t="s">
        <v>0</v>
      </c>
    </row>
    <row r="29" spans="2:26" s="6" customFormat="1" ht="12.75" customHeight="1" x14ac:dyDescent="0.2">
      <c r="B29" s="97" t="s">
        <v>81</v>
      </c>
      <c r="C29" s="280" t="s">
        <v>44</v>
      </c>
      <c r="D29" s="186" t="s">
        <v>44</v>
      </c>
      <c r="E29" s="186" t="s">
        <v>44</v>
      </c>
      <c r="F29" s="200">
        <v>1806.5744</v>
      </c>
      <c r="G29" s="285">
        <v>698.26239999999996</v>
      </c>
      <c r="H29" s="186">
        <v>524.80960000000005</v>
      </c>
      <c r="I29" s="186">
        <v>437.50310000000002</v>
      </c>
      <c r="J29" s="200">
        <v>1660.5751</v>
      </c>
      <c r="K29" s="280">
        <v>282.7373</v>
      </c>
      <c r="L29" s="186">
        <v>297.30959999999999</v>
      </c>
      <c r="M29" s="186">
        <v>102.45489999999999</v>
      </c>
      <c r="N29" s="200">
        <v>682.5018</v>
      </c>
      <c r="O29" s="280">
        <v>178.38210000000001</v>
      </c>
      <c r="P29" s="285">
        <v>165.41849999999999</v>
      </c>
      <c r="Q29" s="285">
        <v>46.620600000000003</v>
      </c>
      <c r="R29" s="285">
        <v>390.42120000000006</v>
      </c>
      <c r="S29" s="280">
        <v>139.46129999999999</v>
      </c>
      <c r="T29" s="285">
        <v>241.43819999999999</v>
      </c>
      <c r="U29" s="285">
        <v>137.60550000000001</v>
      </c>
      <c r="V29" s="285">
        <v>518.505</v>
      </c>
      <c r="W29" s="280">
        <v>191.08690000000001</v>
      </c>
      <c r="X29" s="285">
        <v>300.24209999999999</v>
      </c>
      <c r="Y29" s="285">
        <v>104.6692</v>
      </c>
      <c r="Z29" s="285">
        <v>595.99810000000002</v>
      </c>
    </row>
    <row r="30" spans="2:26" s="5" customFormat="1" ht="12.75" customHeight="1" x14ac:dyDescent="0.2">
      <c r="B30" s="97" t="s">
        <v>82</v>
      </c>
      <c r="C30" s="221" t="s">
        <v>44</v>
      </c>
      <c r="D30" s="186" t="s">
        <v>44</v>
      </c>
      <c r="E30" s="186" t="s">
        <v>44</v>
      </c>
      <c r="F30" s="200">
        <v>3454.1329999999998</v>
      </c>
      <c r="G30" s="186">
        <v>1013.6591</v>
      </c>
      <c r="H30" s="186">
        <v>1681.7511</v>
      </c>
      <c r="I30" s="186">
        <v>637.66759999999999</v>
      </c>
      <c r="J30" s="200">
        <v>3333.0778</v>
      </c>
      <c r="K30" s="221">
        <v>750.78269999999998</v>
      </c>
      <c r="L30" s="186">
        <v>1716.7030999999999</v>
      </c>
      <c r="M30" s="186">
        <v>808.55769999999995</v>
      </c>
      <c r="N30" s="200">
        <v>3276.0434999999998</v>
      </c>
      <c r="O30" s="221">
        <v>829.37570000000005</v>
      </c>
      <c r="P30" s="186">
        <v>1157.8100999999999</v>
      </c>
      <c r="Q30" s="186">
        <v>739.47609999999997</v>
      </c>
      <c r="R30" s="186">
        <v>2726.6619000000001</v>
      </c>
      <c r="S30" s="221">
        <v>1467.3874000000001</v>
      </c>
      <c r="T30" s="186">
        <v>1695.7716</v>
      </c>
      <c r="U30" s="186">
        <v>389.8193</v>
      </c>
      <c r="V30" s="186">
        <v>3552.9783000000002</v>
      </c>
      <c r="W30" s="221">
        <v>1026.9770000000001</v>
      </c>
      <c r="X30" s="186">
        <v>975.21929999999998</v>
      </c>
      <c r="Y30" s="186">
        <v>780.47190000000001</v>
      </c>
      <c r="Z30" s="186">
        <v>2782.6682000000001</v>
      </c>
    </row>
    <row r="31" spans="2:26" s="5" customFormat="1" ht="12.75" customHeight="1" x14ac:dyDescent="0.2">
      <c r="B31" s="97" t="s">
        <v>83</v>
      </c>
      <c r="C31" s="221" t="s">
        <v>44</v>
      </c>
      <c r="D31" s="186" t="s">
        <v>44</v>
      </c>
      <c r="E31" s="186" t="s">
        <v>44</v>
      </c>
      <c r="F31" s="200">
        <v>5385.8054000000002</v>
      </c>
      <c r="G31" s="186">
        <v>3419.9294</v>
      </c>
      <c r="H31" s="186">
        <v>2383.4792000000002</v>
      </c>
      <c r="I31" s="186">
        <v>902.53570000000002</v>
      </c>
      <c r="J31" s="200">
        <v>6705.944300000001</v>
      </c>
      <c r="K31" s="221">
        <v>1190.8963000000001</v>
      </c>
      <c r="L31" s="186">
        <v>3330.7712000000001</v>
      </c>
      <c r="M31" s="186">
        <v>4791.6590999999999</v>
      </c>
      <c r="N31" s="200">
        <v>9313.3266000000003</v>
      </c>
      <c r="O31" s="374">
        <v>1447.7954999999999</v>
      </c>
      <c r="P31" s="192">
        <v>3850.5101</v>
      </c>
      <c r="Q31" s="186">
        <v>4564.34</v>
      </c>
      <c r="R31" s="186">
        <v>9862.6455999999998</v>
      </c>
      <c r="S31" s="374">
        <v>5415.9515000000001</v>
      </c>
      <c r="T31" s="192">
        <v>2740.6716999999999</v>
      </c>
      <c r="U31" s="186">
        <v>1118.4613999999999</v>
      </c>
      <c r="V31" s="186">
        <v>9275.0846000000001</v>
      </c>
      <c r="W31" s="374">
        <v>4867.3324000000002</v>
      </c>
      <c r="X31" s="192">
        <v>1642.4404999999999</v>
      </c>
      <c r="Y31" s="186">
        <v>3525.0931999999998</v>
      </c>
      <c r="Z31" s="186">
        <v>10034.866099999999</v>
      </c>
    </row>
    <row r="32" spans="2:26" s="5" customFormat="1" ht="12.75" customHeight="1" x14ac:dyDescent="0.2">
      <c r="B32" s="97" t="s">
        <v>84</v>
      </c>
      <c r="C32" s="221" t="s">
        <v>44</v>
      </c>
      <c r="D32" s="186" t="s">
        <v>44</v>
      </c>
      <c r="E32" s="186" t="s">
        <v>44</v>
      </c>
      <c r="F32" s="200">
        <v>1951.7559000000001</v>
      </c>
      <c r="G32" s="186">
        <v>151.83410000000001</v>
      </c>
      <c r="H32" s="186">
        <v>490.34789999999998</v>
      </c>
      <c r="I32" s="186">
        <v>127.6293</v>
      </c>
      <c r="J32" s="200">
        <v>769.81130000000007</v>
      </c>
      <c r="K32" s="221">
        <v>391.40910000000002</v>
      </c>
      <c r="L32" s="186">
        <v>956.9701</v>
      </c>
      <c r="M32" s="186">
        <v>253.52500000000001</v>
      </c>
      <c r="N32" s="200">
        <v>1601.9042000000002</v>
      </c>
      <c r="O32" s="221">
        <v>560.9828</v>
      </c>
      <c r="P32" s="186">
        <v>1084.6103000000001</v>
      </c>
      <c r="Q32" s="186">
        <v>207.77459999999999</v>
      </c>
      <c r="R32" s="186">
        <v>1853.3677</v>
      </c>
      <c r="S32" s="221">
        <v>283.62369999999999</v>
      </c>
      <c r="T32" s="186">
        <v>1050.6655000000001</v>
      </c>
      <c r="U32" s="186">
        <v>356.68340000000001</v>
      </c>
      <c r="V32" s="186">
        <v>1690.9725000000001</v>
      </c>
      <c r="W32" s="221">
        <v>1181.9432999999999</v>
      </c>
      <c r="X32" s="186">
        <v>1064.3012000000001</v>
      </c>
      <c r="Y32" s="186">
        <v>754.35130000000004</v>
      </c>
      <c r="Z32" s="186">
        <v>3000.5956999999999</v>
      </c>
    </row>
    <row r="33" spans="2:26" s="5" customFormat="1" ht="12.75" customHeight="1" x14ac:dyDescent="0.2">
      <c r="B33" s="97" t="s">
        <v>85</v>
      </c>
      <c r="C33" s="221" t="s">
        <v>44</v>
      </c>
      <c r="D33" s="186" t="s">
        <v>44</v>
      </c>
      <c r="E33" s="186" t="s">
        <v>44</v>
      </c>
      <c r="F33" s="200">
        <v>9152.9339</v>
      </c>
      <c r="G33" s="186">
        <v>2574.3910999999998</v>
      </c>
      <c r="H33" s="186">
        <v>5064.3771999999999</v>
      </c>
      <c r="I33" s="186">
        <v>824.30380000000002</v>
      </c>
      <c r="J33" s="200">
        <v>8463.0720999999994</v>
      </c>
      <c r="K33" s="221">
        <v>1276.5561</v>
      </c>
      <c r="L33" s="186">
        <v>5199.8110999999999</v>
      </c>
      <c r="M33" s="186">
        <v>858.54849999999999</v>
      </c>
      <c r="N33" s="200">
        <v>7334.9156999999996</v>
      </c>
      <c r="O33" s="221">
        <v>2518.5554999999999</v>
      </c>
      <c r="P33" s="186">
        <v>4989.6732000000002</v>
      </c>
      <c r="Q33" s="186">
        <v>1017.8794</v>
      </c>
      <c r="R33" s="186">
        <v>8526.1080999999995</v>
      </c>
      <c r="S33" s="221">
        <v>2601.8263999999999</v>
      </c>
      <c r="T33" s="186">
        <v>5525.6687000000002</v>
      </c>
      <c r="U33" s="186">
        <v>977.71349999999995</v>
      </c>
      <c r="V33" s="186">
        <v>9105.2085999999999</v>
      </c>
      <c r="W33" s="221">
        <v>2707.0794999999998</v>
      </c>
      <c r="X33" s="186">
        <v>4998.6679999999997</v>
      </c>
      <c r="Y33" s="186">
        <v>903.53790000000004</v>
      </c>
      <c r="Z33" s="186">
        <v>8609.2854000000007</v>
      </c>
    </row>
    <row r="34" spans="2:26" s="5" customFormat="1" ht="12.75" customHeight="1" x14ac:dyDescent="0.2">
      <c r="B34" s="97" t="s">
        <v>79</v>
      </c>
      <c r="C34" s="221" t="s">
        <v>44</v>
      </c>
      <c r="D34" s="186" t="s">
        <v>44</v>
      </c>
      <c r="E34" s="186" t="s">
        <v>44</v>
      </c>
      <c r="F34" s="200">
        <v>2237.0155</v>
      </c>
      <c r="G34" s="186">
        <v>688.64020000000005</v>
      </c>
      <c r="H34" s="186">
        <v>1699.0306</v>
      </c>
      <c r="I34" s="186">
        <v>289.77330000000001</v>
      </c>
      <c r="J34" s="200">
        <v>2677.4440999999997</v>
      </c>
      <c r="K34" s="221">
        <v>1002.9089</v>
      </c>
      <c r="L34" s="186">
        <v>2058.569</v>
      </c>
      <c r="M34" s="186">
        <v>360.0788</v>
      </c>
      <c r="N34" s="200">
        <v>3421.5567000000001</v>
      </c>
      <c r="O34" s="221">
        <v>2215.0174999999999</v>
      </c>
      <c r="P34" s="186">
        <v>2875.7049000000002</v>
      </c>
      <c r="Q34" s="186">
        <v>482.47179999999997</v>
      </c>
      <c r="R34" s="186">
        <v>5573.1942000000008</v>
      </c>
      <c r="S34" s="221">
        <v>2578.5798</v>
      </c>
      <c r="T34" s="186">
        <v>2692.6282000000001</v>
      </c>
      <c r="U34" s="186">
        <v>348.97120000000001</v>
      </c>
      <c r="V34" s="186">
        <v>5620.1791999999996</v>
      </c>
      <c r="W34" s="221">
        <v>1905.9331999999999</v>
      </c>
      <c r="X34" s="186">
        <v>1928.7532000000001</v>
      </c>
      <c r="Y34" s="186">
        <v>239.36179999999999</v>
      </c>
      <c r="Z34" s="186">
        <v>4074.0482000000002</v>
      </c>
    </row>
    <row r="35" spans="2:26" s="5" customFormat="1" ht="12.75" customHeight="1" x14ac:dyDescent="0.2">
      <c r="B35" s="102" t="s">
        <v>90</v>
      </c>
      <c r="C35" s="221" t="s">
        <v>44</v>
      </c>
      <c r="D35" s="186" t="s">
        <v>44</v>
      </c>
      <c r="E35" s="186" t="s">
        <v>44</v>
      </c>
      <c r="F35" s="200">
        <v>3544.2404000000001</v>
      </c>
      <c r="G35" s="192">
        <v>1265.549</v>
      </c>
      <c r="H35" s="186">
        <v>2252.7284</v>
      </c>
      <c r="I35" s="186">
        <v>449.48559999999998</v>
      </c>
      <c r="J35" s="200">
        <v>3967.7629999999999</v>
      </c>
      <c r="K35" s="221">
        <v>1000.3964</v>
      </c>
      <c r="L35" s="186">
        <v>2172.2559999999999</v>
      </c>
      <c r="M35" s="186">
        <v>925.10329999999999</v>
      </c>
      <c r="N35" s="200">
        <v>4097.7556999999997</v>
      </c>
      <c r="O35" s="221">
        <v>2465.3856000000001</v>
      </c>
      <c r="P35" s="186">
        <v>1333.6278</v>
      </c>
      <c r="Q35" s="186">
        <v>909.44280000000003</v>
      </c>
      <c r="R35" s="186">
        <v>4708.4561999999996</v>
      </c>
      <c r="S35" s="221">
        <v>2233.0209</v>
      </c>
      <c r="T35" s="186">
        <v>2044.3130000000001</v>
      </c>
      <c r="U35" s="186">
        <v>379.33870000000002</v>
      </c>
      <c r="V35" s="186">
        <v>4656.6725999999999</v>
      </c>
      <c r="W35" s="221">
        <v>1745.2192</v>
      </c>
      <c r="X35" s="186">
        <v>2015.4680000000001</v>
      </c>
      <c r="Y35" s="186">
        <v>444.91680000000002</v>
      </c>
      <c r="Z35" s="186">
        <v>4205.6040000000003</v>
      </c>
    </row>
    <row r="36" spans="2:26" s="6" customFormat="1" ht="12.75" customHeight="1" x14ac:dyDescent="0.2">
      <c r="B36" s="102" t="s">
        <v>91</v>
      </c>
      <c r="C36" s="221" t="s">
        <v>44</v>
      </c>
      <c r="D36" s="186" t="s">
        <v>44</v>
      </c>
      <c r="E36" s="186" t="s">
        <v>44</v>
      </c>
      <c r="F36" s="200">
        <v>2841.2350999999999</v>
      </c>
      <c r="G36" s="186">
        <v>851.37090000000001</v>
      </c>
      <c r="H36" s="192">
        <v>1049.9322</v>
      </c>
      <c r="I36" s="192">
        <v>362.72140000000002</v>
      </c>
      <c r="J36" s="200">
        <v>2264.0245</v>
      </c>
      <c r="K36" s="221">
        <v>943.57470000000001</v>
      </c>
      <c r="L36" s="186">
        <v>1670.9857999999999</v>
      </c>
      <c r="M36" s="186">
        <v>410.44830000000002</v>
      </c>
      <c r="N36" s="200">
        <v>3025.0088000000001</v>
      </c>
      <c r="O36" s="221">
        <v>611.31740000000002</v>
      </c>
      <c r="P36" s="186">
        <v>1429.2256</v>
      </c>
      <c r="Q36" s="186">
        <v>244.5429</v>
      </c>
      <c r="R36" s="186">
        <v>2285.0859</v>
      </c>
      <c r="S36" s="221">
        <v>1355.9829</v>
      </c>
      <c r="T36" s="186">
        <v>2237.1930000000002</v>
      </c>
      <c r="U36" s="186">
        <v>400.44229999999999</v>
      </c>
      <c r="V36" s="186">
        <v>3993.6181000000001</v>
      </c>
      <c r="W36" s="221">
        <v>1445.6007999999999</v>
      </c>
      <c r="X36" s="186">
        <v>2235.1862000000001</v>
      </c>
      <c r="Y36" s="186">
        <v>478.1395</v>
      </c>
      <c r="Z36" s="186">
        <v>4158.9264000000003</v>
      </c>
    </row>
    <row r="37" spans="2:26" s="6" customFormat="1" ht="12.75" customHeight="1" x14ac:dyDescent="0.2">
      <c r="B37" s="97" t="s">
        <v>80</v>
      </c>
      <c r="C37" s="221" t="s">
        <v>44</v>
      </c>
      <c r="D37" s="186" t="s">
        <v>44</v>
      </c>
      <c r="E37" s="186" t="s">
        <v>44</v>
      </c>
      <c r="F37" s="200">
        <v>5656.9916000000003</v>
      </c>
      <c r="G37" s="186">
        <v>2848.1439</v>
      </c>
      <c r="H37" s="186">
        <v>2545.4310999999998</v>
      </c>
      <c r="I37" s="186">
        <v>722.23260000000005</v>
      </c>
      <c r="J37" s="200">
        <v>6115.8076000000001</v>
      </c>
      <c r="K37" s="221">
        <v>2212.3409000000001</v>
      </c>
      <c r="L37" s="186">
        <v>1600.6455000000001</v>
      </c>
      <c r="M37" s="186">
        <v>823.39679999999998</v>
      </c>
      <c r="N37" s="200">
        <v>4636.3832000000002</v>
      </c>
      <c r="O37" s="221">
        <v>3432.2338</v>
      </c>
      <c r="P37" s="186">
        <v>2141.4468000000002</v>
      </c>
      <c r="Q37" s="186">
        <v>1317.1214</v>
      </c>
      <c r="R37" s="186">
        <v>6890.8019999999997</v>
      </c>
      <c r="S37" s="221">
        <v>4139.7505000000001</v>
      </c>
      <c r="T37" s="186">
        <v>1580.4297999999999</v>
      </c>
      <c r="U37" s="186">
        <v>3563.0169000000001</v>
      </c>
      <c r="V37" s="186">
        <v>9283.1972000000005</v>
      </c>
      <c r="W37" s="221">
        <v>5926.8398999999999</v>
      </c>
      <c r="X37" s="186">
        <v>1385.3779999999999</v>
      </c>
      <c r="Y37" s="186">
        <v>978.26559999999995</v>
      </c>
      <c r="Z37" s="186">
        <v>8290.4835000000003</v>
      </c>
    </row>
    <row r="38" spans="2:26" s="6" customFormat="1" ht="12.75" customHeight="1" x14ac:dyDescent="0.2">
      <c r="B38" s="97" t="s">
        <v>71</v>
      </c>
      <c r="C38" s="221" t="s">
        <v>44</v>
      </c>
      <c r="D38" s="186" t="s">
        <v>44</v>
      </c>
      <c r="E38" s="186" t="s">
        <v>44</v>
      </c>
      <c r="F38" s="200">
        <v>6200.4340000000002</v>
      </c>
      <c r="G38" s="186">
        <v>450.58780000000002</v>
      </c>
      <c r="H38" s="186">
        <v>882.2079</v>
      </c>
      <c r="I38" s="186">
        <v>528.48839999999996</v>
      </c>
      <c r="J38" s="200">
        <v>1861.2841000000001</v>
      </c>
      <c r="K38" s="221">
        <v>2185.8236999999999</v>
      </c>
      <c r="L38" s="186">
        <v>3799.7973999999999</v>
      </c>
      <c r="M38" s="186">
        <v>2247.9890999999998</v>
      </c>
      <c r="N38" s="200">
        <v>8233.6101999999992</v>
      </c>
      <c r="O38" s="221">
        <v>3644.8872000000001</v>
      </c>
      <c r="P38" s="186">
        <v>2926.3874000000001</v>
      </c>
      <c r="Q38" s="186">
        <v>2326.6311000000001</v>
      </c>
      <c r="R38" s="186">
        <v>8897.9057000000012</v>
      </c>
      <c r="S38" s="221">
        <v>3591.6713</v>
      </c>
      <c r="T38" s="186">
        <v>3580.0882000000001</v>
      </c>
      <c r="U38" s="186">
        <v>2064.4313000000002</v>
      </c>
      <c r="V38" s="186">
        <v>9236.1908000000003</v>
      </c>
      <c r="W38" s="221">
        <v>3989.2928999999999</v>
      </c>
      <c r="X38" s="186">
        <v>4019.8506000000002</v>
      </c>
      <c r="Y38" s="186">
        <v>1477.261</v>
      </c>
      <c r="Z38" s="186">
        <v>9486.4045000000006</v>
      </c>
    </row>
    <row r="39" spans="2:26" s="13" customFormat="1" ht="12.75" customHeight="1" x14ac:dyDescent="0.2">
      <c r="B39" s="85" t="s">
        <v>73</v>
      </c>
      <c r="C39" s="281">
        <v>17452</v>
      </c>
      <c r="D39" s="187">
        <v>19030</v>
      </c>
      <c r="E39" s="187">
        <v>5749</v>
      </c>
      <c r="F39" s="203">
        <v>42231.119200000001</v>
      </c>
      <c r="G39" s="187">
        <v>13962.367899999999</v>
      </c>
      <c r="H39" s="187">
        <v>18574.0952</v>
      </c>
      <c r="I39" s="187">
        <v>5282.3407999999999</v>
      </c>
      <c r="J39" s="187">
        <v>37818.803899999992</v>
      </c>
      <c r="K39" s="281">
        <v>11237.426100000001</v>
      </c>
      <c r="L39" s="187">
        <v>22803.818799999997</v>
      </c>
      <c r="M39" s="187">
        <v>11581.761500000001</v>
      </c>
      <c r="N39" s="187">
        <v>45623.006399999998</v>
      </c>
      <c r="O39" s="281">
        <v>17903.933099999998</v>
      </c>
      <c r="P39" s="187">
        <v>21954.414700000001</v>
      </c>
      <c r="Q39" s="187">
        <v>11856.3007</v>
      </c>
      <c r="R39" s="187">
        <v>51714.648499999996</v>
      </c>
      <c r="S39" s="281">
        <v>23807.255700000002</v>
      </c>
      <c r="T39" s="187">
        <v>23388.867899999997</v>
      </c>
      <c r="U39" s="187">
        <v>9736.4835000000003</v>
      </c>
      <c r="V39" s="187">
        <v>56932.606899999999</v>
      </c>
      <c r="W39" s="281">
        <v>24987.305100000001</v>
      </c>
      <c r="X39" s="187">
        <v>20565.507099999999</v>
      </c>
      <c r="Y39" s="187">
        <v>9686.0681999999997</v>
      </c>
      <c r="Z39" s="187">
        <v>55238.880100000002</v>
      </c>
    </row>
    <row r="40" spans="2:26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3"/>
      <c r="L40" s="92"/>
      <c r="M40" s="92"/>
      <c r="N40" s="92"/>
    </row>
    <row r="41" spans="2:26" s="525" customFormat="1" ht="12.75" customHeight="1" x14ac:dyDescent="0.2">
      <c r="B41" s="497" t="s">
        <v>97</v>
      </c>
      <c r="C41" s="522"/>
      <c r="D41" s="522"/>
      <c r="E41" s="522"/>
      <c r="F41" s="522"/>
      <c r="G41" s="523"/>
      <c r="H41" s="522"/>
      <c r="I41" s="522"/>
      <c r="J41" s="522"/>
      <c r="K41" s="521"/>
      <c r="L41" s="524"/>
      <c r="M41" s="524"/>
      <c r="N41" s="524"/>
    </row>
    <row r="42" spans="2:26" s="525" customFormat="1" ht="12.75" customHeight="1" x14ac:dyDescent="0.2">
      <c r="B42" s="496" t="s">
        <v>219</v>
      </c>
      <c r="C42" s="522"/>
      <c r="D42" s="522"/>
      <c r="E42" s="522"/>
      <c r="F42" s="522"/>
      <c r="G42" s="523"/>
      <c r="H42" s="522"/>
      <c r="I42" s="522"/>
      <c r="J42" s="522"/>
      <c r="K42" s="521"/>
      <c r="L42" s="524"/>
      <c r="M42" s="524"/>
      <c r="N42" s="524"/>
    </row>
    <row r="43" spans="2:26" s="525" customFormat="1" ht="12.75" customHeight="1" x14ac:dyDescent="0.2">
      <c r="B43" s="505" t="s">
        <v>86</v>
      </c>
      <c r="C43" s="522"/>
      <c r="D43" s="522"/>
      <c r="E43" s="522"/>
      <c r="F43" s="522"/>
      <c r="G43" s="523"/>
      <c r="H43" s="522"/>
      <c r="I43" s="522"/>
      <c r="J43" s="522"/>
      <c r="K43" s="521"/>
      <c r="L43" s="524"/>
      <c r="M43" s="524"/>
      <c r="N43" s="524"/>
    </row>
  </sheetData>
  <mergeCells count="15">
    <mergeCell ref="W7:Z7"/>
    <mergeCell ref="W27:Z27"/>
    <mergeCell ref="P1:Q1"/>
    <mergeCell ref="O7:R7"/>
    <mergeCell ref="C27:F27"/>
    <mergeCell ref="G27:J27"/>
    <mergeCell ref="B7:B8"/>
    <mergeCell ref="B27:B28"/>
    <mergeCell ref="K27:N27"/>
    <mergeCell ref="O27:R27"/>
    <mergeCell ref="S7:V7"/>
    <mergeCell ref="S27:V27"/>
    <mergeCell ref="C7:F7"/>
    <mergeCell ref="G7:J7"/>
    <mergeCell ref="K7:N7"/>
  </mergeCells>
  <hyperlinks>
    <hyperlink ref="K1:L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Z4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5" width="10.7109375" style="8" customWidth="1"/>
    <col min="6" max="6" width="8.28515625" style="8" customWidth="1"/>
    <col min="7" max="13" width="10.7109375" style="8" customWidth="1"/>
    <col min="14" max="14" width="8.28515625" style="8" customWidth="1"/>
    <col min="15" max="17" width="10.7109375" style="8" customWidth="1"/>
    <col min="18" max="18" width="8.28515625" style="8" customWidth="1"/>
    <col min="19" max="16384" width="11.42578125" style="8"/>
  </cols>
  <sheetData>
    <row r="1" spans="2:26" x14ac:dyDescent="0.2">
      <c r="B1" s="67" t="s">
        <v>133</v>
      </c>
      <c r="D1" s="91"/>
      <c r="E1" s="91"/>
      <c r="F1" s="91"/>
      <c r="L1" s="315"/>
      <c r="O1" s="621" t="s">
        <v>161</v>
      </c>
      <c r="P1" s="627"/>
      <c r="R1" s="315"/>
    </row>
    <row r="2" spans="2:26" ht="5.25" customHeight="1" x14ac:dyDescent="0.2">
      <c r="B2" s="67"/>
      <c r="D2" s="91"/>
      <c r="E2" s="91"/>
      <c r="F2" s="91"/>
      <c r="K2" s="119"/>
      <c r="Q2" s="316"/>
      <c r="R2" s="315"/>
    </row>
    <row r="3" spans="2:26" x14ac:dyDescent="0.2">
      <c r="B3" s="318" t="s">
        <v>76</v>
      </c>
    </row>
    <row r="4" spans="2:26" s="88" customFormat="1" ht="12.95" customHeight="1" x14ac:dyDescent="0.2">
      <c r="B4" s="155" t="s">
        <v>272</v>
      </c>
      <c r="C4" s="159"/>
      <c r="D4" s="159"/>
      <c r="E4" s="159"/>
      <c r="F4" s="159"/>
      <c r="G4" s="159"/>
    </row>
    <row r="5" spans="2:26" s="4" customFormat="1" ht="12.95" customHeight="1" x14ac:dyDescent="0.2">
      <c r="B5" s="152" t="s">
        <v>259</v>
      </c>
      <c r="C5" s="152"/>
      <c r="D5" s="152"/>
      <c r="E5" s="152"/>
      <c r="F5" s="152"/>
      <c r="G5" s="152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2" customFormat="1" ht="22.5" customHeight="1" x14ac:dyDescent="0.2">
      <c r="B7" s="639" t="s">
        <v>206</v>
      </c>
      <c r="C7" s="650">
        <v>2000</v>
      </c>
      <c r="D7" s="651"/>
      <c r="E7" s="644"/>
      <c r="F7" s="652"/>
      <c r="G7" s="650">
        <v>2004</v>
      </c>
      <c r="H7" s="651"/>
      <c r="I7" s="644"/>
      <c r="J7" s="652"/>
      <c r="K7" s="650">
        <v>2008</v>
      </c>
      <c r="L7" s="651"/>
      <c r="M7" s="644"/>
      <c r="N7" s="652"/>
      <c r="O7" s="650">
        <v>2012</v>
      </c>
      <c r="P7" s="651"/>
      <c r="Q7" s="644"/>
      <c r="R7" s="644"/>
      <c r="S7" s="650">
        <v>2015</v>
      </c>
      <c r="T7" s="651"/>
      <c r="U7" s="644"/>
      <c r="V7" s="644"/>
      <c r="W7" s="650">
        <v>2017</v>
      </c>
      <c r="X7" s="651"/>
      <c r="Y7" s="644"/>
      <c r="Z7" s="644"/>
    </row>
    <row r="8" spans="2:26" s="81" customFormat="1" ht="67.5" x14ac:dyDescent="0.2">
      <c r="B8" s="640"/>
      <c r="C8" s="292" t="s">
        <v>192</v>
      </c>
      <c r="D8" s="122" t="s">
        <v>196</v>
      </c>
      <c r="E8" s="122" t="s">
        <v>67</v>
      </c>
      <c r="F8" s="286" t="s">
        <v>0</v>
      </c>
      <c r="G8" s="292" t="s">
        <v>192</v>
      </c>
      <c r="H8" s="122" t="s">
        <v>196</v>
      </c>
      <c r="I8" s="122" t="s">
        <v>67</v>
      </c>
      <c r="J8" s="286" t="s">
        <v>0</v>
      </c>
      <c r="K8" s="292" t="s">
        <v>192</v>
      </c>
      <c r="L8" s="122" t="s">
        <v>196</v>
      </c>
      <c r="M8" s="122" t="s">
        <v>67</v>
      </c>
      <c r="N8" s="286" t="s">
        <v>0</v>
      </c>
      <c r="O8" s="292" t="s">
        <v>192</v>
      </c>
      <c r="P8" s="122" t="s">
        <v>196</v>
      </c>
      <c r="Q8" s="122" t="s">
        <v>67</v>
      </c>
      <c r="R8" s="122" t="s">
        <v>0</v>
      </c>
      <c r="S8" s="292" t="s">
        <v>192</v>
      </c>
      <c r="T8" s="122" t="s">
        <v>196</v>
      </c>
      <c r="U8" s="122" t="s">
        <v>67</v>
      </c>
      <c r="V8" s="122" t="s">
        <v>0</v>
      </c>
      <c r="W8" s="292" t="s">
        <v>192</v>
      </c>
      <c r="X8" s="122" t="s">
        <v>196</v>
      </c>
      <c r="Y8" s="122" t="s">
        <v>67</v>
      </c>
      <c r="Z8" s="122" t="s">
        <v>0</v>
      </c>
    </row>
    <row r="9" spans="2:26" s="6" customFormat="1" ht="12.75" customHeight="1" x14ac:dyDescent="0.2">
      <c r="B9" s="97" t="s">
        <v>81</v>
      </c>
      <c r="C9" s="287">
        <v>502.19690000000003</v>
      </c>
      <c r="D9" s="186">
        <v>528.17259999999999</v>
      </c>
      <c r="E9" s="186">
        <v>519.66989999999998</v>
      </c>
      <c r="F9" s="288">
        <v>1550.0394000000001</v>
      </c>
      <c r="G9" s="280">
        <v>625.27300000000002</v>
      </c>
      <c r="H9" s="186">
        <v>284.07499999999999</v>
      </c>
      <c r="I9" s="186">
        <v>608.04629999999997</v>
      </c>
      <c r="J9" s="288">
        <v>1517.3942999999999</v>
      </c>
      <c r="K9" s="280">
        <v>267.56790000000001</v>
      </c>
      <c r="L9" s="186">
        <v>78.135499999999993</v>
      </c>
      <c r="M9" s="186">
        <v>276.27280000000002</v>
      </c>
      <c r="N9" s="288">
        <v>621.97620000000006</v>
      </c>
      <c r="O9" s="280">
        <v>157.2287</v>
      </c>
      <c r="P9" s="285">
        <v>96.4786</v>
      </c>
      <c r="Q9" s="285">
        <v>97.789599999999993</v>
      </c>
      <c r="R9" s="285">
        <v>351.49689999999998</v>
      </c>
      <c r="S9" s="287">
        <v>166.1618</v>
      </c>
      <c r="T9" s="285">
        <v>133.69149999999999</v>
      </c>
      <c r="U9" s="285">
        <v>139.8434</v>
      </c>
      <c r="V9" s="285">
        <v>439.6968</v>
      </c>
      <c r="W9" s="287">
        <v>239.76759999999999</v>
      </c>
      <c r="X9" s="285">
        <v>89.813599999999994</v>
      </c>
      <c r="Y9" s="285">
        <v>139.88570000000001</v>
      </c>
      <c r="Z9" s="285">
        <v>469.46690000000001</v>
      </c>
    </row>
    <row r="10" spans="2:26" s="5" customFormat="1" ht="12.75" customHeight="1" x14ac:dyDescent="0.2">
      <c r="B10" s="97" t="s">
        <v>82</v>
      </c>
      <c r="C10" s="289">
        <v>780.19539999999995</v>
      </c>
      <c r="D10" s="186">
        <v>375.09390000000002</v>
      </c>
      <c r="E10" s="186">
        <v>1985.4973</v>
      </c>
      <c r="F10" s="288">
        <v>3140.7865999999999</v>
      </c>
      <c r="G10" s="221">
        <v>928.59860000000003</v>
      </c>
      <c r="H10" s="186">
        <v>588.2192</v>
      </c>
      <c r="I10" s="186">
        <v>1181.4054000000001</v>
      </c>
      <c r="J10" s="288">
        <v>2698.2232000000004</v>
      </c>
      <c r="K10" s="221">
        <v>1086.7688000000001</v>
      </c>
      <c r="L10" s="186">
        <v>644.50319999999999</v>
      </c>
      <c r="M10" s="186">
        <v>1255.0247999999999</v>
      </c>
      <c r="N10" s="288">
        <v>2986.2968000000001</v>
      </c>
      <c r="O10" s="221">
        <v>799.39980000000003</v>
      </c>
      <c r="P10" s="186">
        <v>453.3732</v>
      </c>
      <c r="Q10" s="186">
        <v>1242.4607000000001</v>
      </c>
      <c r="R10" s="186">
        <v>2495.2337000000002</v>
      </c>
      <c r="S10" s="289">
        <v>1326.2456</v>
      </c>
      <c r="T10" s="186">
        <v>787.42190000000005</v>
      </c>
      <c r="U10" s="186">
        <v>1014.543</v>
      </c>
      <c r="V10" s="186">
        <v>3128.2105000000001</v>
      </c>
      <c r="W10" s="289">
        <v>1084.3334</v>
      </c>
      <c r="X10" s="186">
        <v>515.94809999999995</v>
      </c>
      <c r="Y10" s="186">
        <v>958.29259999999999</v>
      </c>
      <c r="Z10" s="186">
        <v>2558.5740999999998</v>
      </c>
    </row>
    <row r="11" spans="2:26" s="5" customFormat="1" ht="12.75" customHeight="1" x14ac:dyDescent="0.2">
      <c r="B11" s="97" t="s">
        <v>83</v>
      </c>
      <c r="C11" s="289">
        <v>2124.1723000000002</v>
      </c>
      <c r="D11" s="186">
        <v>359.85980000000001</v>
      </c>
      <c r="E11" s="186">
        <v>2539.0106000000001</v>
      </c>
      <c r="F11" s="288">
        <v>5023.0427</v>
      </c>
      <c r="G11" s="221">
        <v>2601.6623</v>
      </c>
      <c r="H11" s="186">
        <v>559.71339999999998</v>
      </c>
      <c r="I11" s="186">
        <v>2858.6392000000001</v>
      </c>
      <c r="J11" s="288">
        <v>6020.0149000000001</v>
      </c>
      <c r="K11" s="221">
        <v>2453.9636999999998</v>
      </c>
      <c r="L11" s="186">
        <v>317.41649999999998</v>
      </c>
      <c r="M11" s="186">
        <v>5691.1907000000001</v>
      </c>
      <c r="N11" s="288">
        <v>8462.5708999999988</v>
      </c>
      <c r="O11" s="221">
        <v>3528.0128</v>
      </c>
      <c r="P11" s="186">
        <v>368.48829999999998</v>
      </c>
      <c r="Q11" s="186">
        <v>5841.3518999999997</v>
      </c>
      <c r="R11" s="186">
        <v>9737.8529999999992</v>
      </c>
      <c r="S11" s="289">
        <v>5141.3539000000001</v>
      </c>
      <c r="T11" s="186">
        <v>2914.6880999999998</v>
      </c>
      <c r="U11" s="186">
        <v>734.66650000000004</v>
      </c>
      <c r="V11" s="186">
        <v>8790.7085000000006</v>
      </c>
      <c r="W11" s="289">
        <v>4422.3527000000004</v>
      </c>
      <c r="X11" s="186">
        <v>865.77189999999996</v>
      </c>
      <c r="Y11" s="186">
        <v>4245.5414000000001</v>
      </c>
      <c r="Z11" s="186">
        <v>9533.6659999999993</v>
      </c>
    </row>
    <row r="12" spans="2:26" s="5" customFormat="1" ht="12.75" customHeight="1" x14ac:dyDescent="0.2">
      <c r="B12" s="97" t="s">
        <v>84</v>
      </c>
      <c r="C12" s="289">
        <v>525.08730000000003</v>
      </c>
      <c r="D12" s="186">
        <v>557.90520000000004</v>
      </c>
      <c r="E12" s="186">
        <v>574.31420000000003</v>
      </c>
      <c r="F12" s="288">
        <v>1657.3067000000001</v>
      </c>
      <c r="G12" s="221">
        <v>205.11539999999999</v>
      </c>
      <c r="H12" s="186">
        <v>203.5968</v>
      </c>
      <c r="I12" s="186">
        <v>219.20009999999999</v>
      </c>
      <c r="J12" s="288">
        <v>627.91229999999996</v>
      </c>
      <c r="K12" s="221">
        <v>595.04409999999996</v>
      </c>
      <c r="L12" s="186">
        <v>492.40309999999999</v>
      </c>
      <c r="M12" s="186">
        <v>270.81439999999998</v>
      </c>
      <c r="N12" s="288">
        <v>1358.2616</v>
      </c>
      <c r="O12" s="221">
        <v>694.87940000000003</v>
      </c>
      <c r="P12" s="186">
        <v>424.61489999999998</v>
      </c>
      <c r="Q12" s="186">
        <v>478.80360000000002</v>
      </c>
      <c r="R12" s="186">
        <v>1598.2979</v>
      </c>
      <c r="S12" s="289">
        <v>608.42880000000002</v>
      </c>
      <c r="T12" s="186">
        <v>382.58580000000001</v>
      </c>
      <c r="U12" s="186">
        <v>379.71510000000001</v>
      </c>
      <c r="V12" s="186">
        <v>1370.7295999999999</v>
      </c>
      <c r="W12" s="289">
        <v>1273.1467</v>
      </c>
      <c r="X12" s="186">
        <v>651.10940000000005</v>
      </c>
      <c r="Y12" s="186">
        <v>792.6789</v>
      </c>
      <c r="Z12" s="186">
        <v>2716.9349999999999</v>
      </c>
    </row>
    <row r="13" spans="2:26" s="5" customFormat="1" ht="12.75" customHeight="1" x14ac:dyDescent="0.2">
      <c r="B13" s="97" t="s">
        <v>85</v>
      </c>
      <c r="C13" s="289">
        <v>2909.0904999999998</v>
      </c>
      <c r="D13" s="186">
        <v>2663.3755000000001</v>
      </c>
      <c r="E13" s="186">
        <v>2645.8244</v>
      </c>
      <c r="F13" s="288">
        <v>8218.2903999999999</v>
      </c>
      <c r="G13" s="221">
        <v>3423.1956</v>
      </c>
      <c r="H13" s="186">
        <v>2180.4020999999998</v>
      </c>
      <c r="I13" s="186">
        <v>1939.7906</v>
      </c>
      <c r="J13" s="288">
        <v>7543.3883000000005</v>
      </c>
      <c r="K13" s="221">
        <v>2510.7890000000002</v>
      </c>
      <c r="L13" s="186">
        <v>1974.2275</v>
      </c>
      <c r="M13" s="186">
        <v>2197.1032</v>
      </c>
      <c r="N13" s="288">
        <v>6682.1196999999993</v>
      </c>
      <c r="O13" s="221">
        <v>3048.0722000000001</v>
      </c>
      <c r="P13" s="186">
        <v>2409.4567999999999</v>
      </c>
      <c r="Q13" s="186">
        <v>2561.0214999999998</v>
      </c>
      <c r="R13" s="186">
        <v>8018.5505000000003</v>
      </c>
      <c r="S13" s="289">
        <v>3101.2294000000002</v>
      </c>
      <c r="T13" s="186">
        <v>2664.2226999999998</v>
      </c>
      <c r="U13" s="186">
        <v>2247.7154</v>
      </c>
      <c r="V13" s="186">
        <v>8013.1674999999996</v>
      </c>
      <c r="W13" s="289">
        <v>3675.4187999999999</v>
      </c>
      <c r="X13" s="186">
        <v>2660.6315</v>
      </c>
      <c r="Y13" s="186">
        <v>1437.4478999999999</v>
      </c>
      <c r="Z13" s="186">
        <v>7773.4982</v>
      </c>
    </row>
    <row r="14" spans="2:26" s="5" customFormat="1" ht="12.75" customHeight="1" x14ac:dyDescent="0.2">
      <c r="B14" s="97" t="s">
        <v>79</v>
      </c>
      <c r="C14" s="289">
        <v>575.84929999999997</v>
      </c>
      <c r="D14" s="186">
        <v>584.77719999999999</v>
      </c>
      <c r="E14" s="186">
        <v>807.97460000000001</v>
      </c>
      <c r="F14" s="288">
        <v>1968.6010999999999</v>
      </c>
      <c r="G14" s="221">
        <v>1166.8931</v>
      </c>
      <c r="H14" s="186">
        <v>754.08569999999997</v>
      </c>
      <c r="I14" s="186">
        <v>653.60640000000001</v>
      </c>
      <c r="J14" s="288">
        <v>2574.5852</v>
      </c>
      <c r="K14" s="221">
        <v>1467.3421000000001</v>
      </c>
      <c r="L14" s="186">
        <v>858.77739999999994</v>
      </c>
      <c r="M14" s="186">
        <v>823.26149999999996</v>
      </c>
      <c r="N14" s="288">
        <v>3149.3809999999999</v>
      </c>
      <c r="O14" s="221">
        <v>2592.1315</v>
      </c>
      <c r="P14" s="186">
        <v>1187.7521999999999</v>
      </c>
      <c r="Q14" s="186">
        <v>1346.6922</v>
      </c>
      <c r="R14" s="186">
        <v>5126.5758999999998</v>
      </c>
      <c r="S14" s="289">
        <v>3544.7055</v>
      </c>
      <c r="T14" s="186">
        <v>864.25559999999996</v>
      </c>
      <c r="U14" s="186">
        <v>823.51769999999999</v>
      </c>
      <c r="V14" s="186">
        <v>5232.4787999999999</v>
      </c>
      <c r="W14" s="289">
        <v>2418.6261</v>
      </c>
      <c r="X14" s="186">
        <v>951.10170000000005</v>
      </c>
      <c r="Y14" s="186">
        <v>370.31319999999999</v>
      </c>
      <c r="Z14" s="186">
        <v>3740.0410000000002</v>
      </c>
    </row>
    <row r="15" spans="2:26" s="5" customFormat="1" ht="12.75" customHeight="1" x14ac:dyDescent="0.2">
      <c r="B15" s="102" t="s">
        <v>90</v>
      </c>
      <c r="C15" s="289">
        <v>1078.8857</v>
      </c>
      <c r="D15" s="186">
        <v>1095.4203</v>
      </c>
      <c r="E15" s="186">
        <v>996.2124</v>
      </c>
      <c r="F15" s="288">
        <v>3170.5183999999999</v>
      </c>
      <c r="G15" s="221">
        <v>2201.3892999999998</v>
      </c>
      <c r="H15" s="186">
        <v>950.66219999999998</v>
      </c>
      <c r="I15" s="186">
        <v>622.76099999999997</v>
      </c>
      <c r="J15" s="288">
        <v>3774.8124999999995</v>
      </c>
      <c r="K15" s="221">
        <v>1764.0324000000001</v>
      </c>
      <c r="L15" s="186">
        <v>982.25109999999995</v>
      </c>
      <c r="M15" s="186">
        <v>1144.1801</v>
      </c>
      <c r="N15" s="288">
        <v>3890.4636</v>
      </c>
      <c r="O15" s="221">
        <v>1871.0213000000001</v>
      </c>
      <c r="P15" s="186">
        <v>589.01179999999999</v>
      </c>
      <c r="Q15" s="186">
        <v>1995.7687000000001</v>
      </c>
      <c r="R15" s="186">
        <v>4455.8018000000002</v>
      </c>
      <c r="S15" s="289">
        <v>2632.8296</v>
      </c>
      <c r="T15" s="186">
        <v>871.178</v>
      </c>
      <c r="U15" s="186">
        <v>794.65409999999997</v>
      </c>
      <c r="V15" s="186">
        <v>4298.6616000000004</v>
      </c>
      <c r="W15" s="289">
        <v>2623.6140999999998</v>
      </c>
      <c r="X15" s="186">
        <v>802.21889999999996</v>
      </c>
      <c r="Y15" s="186">
        <v>458.33409999999998</v>
      </c>
      <c r="Z15" s="186">
        <v>3884.1671000000001</v>
      </c>
    </row>
    <row r="16" spans="2:26" s="6" customFormat="1" ht="12.75" customHeight="1" x14ac:dyDescent="0.2">
      <c r="B16" s="102" t="s">
        <v>91</v>
      </c>
      <c r="C16" s="289">
        <v>1532.5932</v>
      </c>
      <c r="D16" s="186">
        <v>431.5068</v>
      </c>
      <c r="E16" s="186">
        <v>312.47050000000002</v>
      </c>
      <c r="F16" s="288">
        <v>2276.5704999999998</v>
      </c>
      <c r="G16" s="221">
        <v>837.13810000000001</v>
      </c>
      <c r="H16" s="186">
        <v>263.71089999999998</v>
      </c>
      <c r="I16" s="186">
        <v>246.07810000000001</v>
      </c>
      <c r="J16" s="288">
        <v>1346.9270999999999</v>
      </c>
      <c r="K16" s="221">
        <v>1299.3344999999999</v>
      </c>
      <c r="L16" s="186">
        <v>996.37720000000002</v>
      </c>
      <c r="M16" s="186">
        <v>382.12290000000002</v>
      </c>
      <c r="N16" s="288">
        <v>2677.8345999999997</v>
      </c>
      <c r="O16" s="221">
        <v>1155.9402</v>
      </c>
      <c r="P16" s="186">
        <v>596.72670000000005</v>
      </c>
      <c r="Q16" s="186">
        <v>271.3134</v>
      </c>
      <c r="R16" s="186">
        <v>2023.9803000000002</v>
      </c>
      <c r="S16" s="289">
        <v>2137.3674999999998</v>
      </c>
      <c r="T16" s="186">
        <v>763.74490000000003</v>
      </c>
      <c r="U16" s="186">
        <v>454.55459999999999</v>
      </c>
      <c r="V16" s="186">
        <v>3355.6669999999999</v>
      </c>
      <c r="W16" s="289">
        <v>2650.6329000000001</v>
      </c>
      <c r="X16" s="186">
        <v>484.11419999999998</v>
      </c>
      <c r="Y16" s="186">
        <v>258.47719999999998</v>
      </c>
      <c r="Z16" s="186">
        <v>3393.2242999999999</v>
      </c>
    </row>
    <row r="17" spans="2:26" s="6" customFormat="1" ht="12.75" customHeight="1" x14ac:dyDescent="0.2">
      <c r="B17" s="97" t="s">
        <v>80</v>
      </c>
      <c r="C17" s="289">
        <v>2209.3235</v>
      </c>
      <c r="D17" s="186">
        <v>589.81939999999997</v>
      </c>
      <c r="E17" s="186">
        <v>1509.5378000000001</v>
      </c>
      <c r="F17" s="288">
        <v>4308.6806999999999</v>
      </c>
      <c r="G17" s="221">
        <v>2861.2775000000001</v>
      </c>
      <c r="H17" s="186">
        <v>1004.8756</v>
      </c>
      <c r="I17" s="186">
        <v>1724.9751000000001</v>
      </c>
      <c r="J17" s="288">
        <v>5591.1282000000001</v>
      </c>
      <c r="K17" s="221">
        <v>2062.2143999999998</v>
      </c>
      <c r="L17" s="186">
        <v>583.26049999999998</v>
      </c>
      <c r="M17" s="186">
        <v>963.77610000000004</v>
      </c>
      <c r="N17" s="288">
        <v>3609.2509999999997</v>
      </c>
      <c r="O17" s="221">
        <v>3029.3642</v>
      </c>
      <c r="P17" s="186">
        <v>1235.4086</v>
      </c>
      <c r="Q17" s="186">
        <v>1699.4147</v>
      </c>
      <c r="R17" s="186">
        <v>5964.1875</v>
      </c>
      <c r="S17" s="289">
        <v>3687.1732000000002</v>
      </c>
      <c r="T17" s="186">
        <v>1033.2873</v>
      </c>
      <c r="U17" s="186">
        <v>3505.6777999999999</v>
      </c>
      <c r="V17" s="186">
        <v>8226.1381999999994</v>
      </c>
      <c r="W17" s="289">
        <v>5672.9939999999997</v>
      </c>
      <c r="X17" s="186">
        <v>982.86109999999996</v>
      </c>
      <c r="Y17" s="186">
        <v>475.04270000000002</v>
      </c>
      <c r="Z17" s="186">
        <v>7130.8977999999997</v>
      </c>
    </row>
    <row r="18" spans="2:26" s="6" customFormat="1" ht="12.75" customHeight="1" x14ac:dyDescent="0.2">
      <c r="B18" s="97" t="s">
        <v>71</v>
      </c>
      <c r="C18" s="289">
        <v>2157.9504000000002</v>
      </c>
      <c r="D18" s="186">
        <v>1150.9069</v>
      </c>
      <c r="E18" s="186">
        <v>1559.7817</v>
      </c>
      <c r="F18" s="288">
        <v>4868.6390000000001</v>
      </c>
      <c r="G18" s="221">
        <v>652.5385</v>
      </c>
      <c r="H18" s="186">
        <v>299.26769999999999</v>
      </c>
      <c r="I18" s="186">
        <v>438.04230000000001</v>
      </c>
      <c r="J18" s="288">
        <v>1389.8485000000001</v>
      </c>
      <c r="K18" s="221">
        <v>3119.8863000000001</v>
      </c>
      <c r="L18" s="186">
        <v>1414.7483999999999</v>
      </c>
      <c r="M18" s="186">
        <v>1858.7226000000001</v>
      </c>
      <c r="N18" s="288">
        <v>6393.3573000000006</v>
      </c>
      <c r="O18" s="221">
        <v>3434.7464</v>
      </c>
      <c r="P18" s="186">
        <v>1964.6777999999999</v>
      </c>
      <c r="Q18" s="186">
        <v>2578.8415</v>
      </c>
      <c r="R18" s="186">
        <v>7978.2656999999999</v>
      </c>
      <c r="S18" s="289">
        <v>4440.5277999999998</v>
      </c>
      <c r="T18" s="186">
        <v>1709.1614</v>
      </c>
      <c r="U18" s="186">
        <v>1819.7889</v>
      </c>
      <c r="V18" s="186">
        <v>7969.4781999999996</v>
      </c>
      <c r="W18" s="289">
        <v>4799.4049999999997</v>
      </c>
      <c r="X18" s="186">
        <v>1255.8543</v>
      </c>
      <c r="Y18" s="186">
        <v>2097.6134000000002</v>
      </c>
      <c r="Z18" s="186">
        <v>8152.8726999999999</v>
      </c>
    </row>
    <row r="19" spans="2:26" s="13" customFormat="1" ht="12.75" customHeight="1" x14ac:dyDescent="0.2">
      <c r="B19" s="85" t="s">
        <v>73</v>
      </c>
      <c r="C19" s="290">
        <v>14395.344499999999</v>
      </c>
      <c r="D19" s="187">
        <v>8336.8375999999989</v>
      </c>
      <c r="E19" s="187">
        <v>13450.293399999999</v>
      </c>
      <c r="F19" s="291">
        <v>36182.4755</v>
      </c>
      <c r="G19" s="187">
        <v>15503.081400000001</v>
      </c>
      <c r="H19" s="187">
        <v>7088.6085999999996</v>
      </c>
      <c r="I19" s="187">
        <v>10492.5445</v>
      </c>
      <c r="J19" s="291">
        <v>33084.234500000006</v>
      </c>
      <c r="K19" s="187">
        <v>16626.943200000002</v>
      </c>
      <c r="L19" s="187">
        <v>8342.1003999999994</v>
      </c>
      <c r="M19" s="187">
        <v>14862.469100000002</v>
      </c>
      <c r="N19" s="291">
        <v>39831.512699999999</v>
      </c>
      <c r="O19" s="187">
        <v>20310.7965</v>
      </c>
      <c r="P19" s="187">
        <v>9325.9889000000003</v>
      </c>
      <c r="Q19" s="187">
        <v>18113.4578</v>
      </c>
      <c r="R19" s="187">
        <v>47750.243199999997</v>
      </c>
      <c r="S19" s="290">
        <v>26786.023100000002</v>
      </c>
      <c r="T19" s="187">
        <v>12124.2372</v>
      </c>
      <c r="U19" s="187">
        <v>11914.6765</v>
      </c>
      <c r="V19" s="187">
        <v>50824.936699999998</v>
      </c>
      <c r="W19" s="290">
        <v>28860.291300000001</v>
      </c>
      <c r="X19" s="187">
        <v>9259.4246999999996</v>
      </c>
      <c r="Y19" s="187">
        <v>11233.6271</v>
      </c>
      <c r="Z19" s="187">
        <v>49353.343099999998</v>
      </c>
    </row>
    <row r="20" spans="2:26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3"/>
      <c r="L20" s="92"/>
      <c r="M20" s="92"/>
      <c r="N20" s="92"/>
    </row>
    <row r="21" spans="2:26" s="4" customFormat="1" ht="12.75" customHeight="1" x14ac:dyDescent="0.2">
      <c r="B21" s="90" t="s">
        <v>97</v>
      </c>
      <c r="C21" s="66"/>
      <c r="D21" s="66"/>
      <c r="E21" s="66"/>
      <c r="F21" s="66"/>
      <c r="G21" s="27"/>
      <c r="H21" s="66"/>
      <c r="I21" s="66"/>
      <c r="J21" s="66"/>
      <c r="K21" s="93"/>
      <c r="L21" s="92"/>
      <c r="M21" s="92"/>
      <c r="N21" s="92"/>
    </row>
    <row r="22" spans="2:26" s="4" customFormat="1" x14ac:dyDescent="0.2">
      <c r="B22" s="642"/>
      <c r="C22" s="615"/>
      <c r="D22" s="615"/>
      <c r="E22" s="616"/>
      <c r="F22" s="616"/>
      <c r="G22" s="616"/>
      <c r="H22" s="616"/>
      <c r="I22" s="616"/>
      <c r="J22" s="616"/>
      <c r="K22" s="616"/>
      <c r="L22" s="616"/>
      <c r="M22" s="616"/>
      <c r="N22" s="616"/>
    </row>
    <row r="23" spans="2:26" s="4" customFormat="1" x14ac:dyDescent="0.2">
      <c r="B23" s="318" t="s">
        <v>76</v>
      </c>
      <c r="C23" s="66"/>
      <c r="D23" s="66"/>
      <c r="E23" s="66"/>
      <c r="F23" s="66"/>
      <c r="G23" s="27"/>
      <c r="H23" s="66"/>
      <c r="I23" s="66"/>
      <c r="J23" s="66"/>
      <c r="K23" s="93"/>
      <c r="L23" s="92"/>
      <c r="M23" s="92"/>
      <c r="N23" s="92"/>
    </row>
    <row r="24" spans="2:26" s="88" customFormat="1" ht="12.95" customHeight="1" x14ac:dyDescent="0.2">
      <c r="B24" s="155" t="s">
        <v>272</v>
      </c>
      <c r="C24" s="159"/>
      <c r="D24" s="159"/>
      <c r="E24" s="159"/>
      <c r="F24" s="159"/>
      <c r="G24" s="159"/>
    </row>
    <row r="25" spans="2:26" s="4" customFormat="1" ht="12.95" customHeight="1" x14ac:dyDescent="0.2">
      <c r="B25" s="152" t="s">
        <v>234</v>
      </c>
      <c r="C25" s="152"/>
      <c r="D25" s="152"/>
      <c r="E25" s="152"/>
      <c r="F25" s="152"/>
      <c r="G25" s="152"/>
    </row>
    <row r="26" spans="2:26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6" s="82" customFormat="1" ht="22.5" customHeight="1" x14ac:dyDescent="0.2">
      <c r="B27" s="639" t="s">
        <v>226</v>
      </c>
      <c r="C27" s="650">
        <v>2000</v>
      </c>
      <c r="D27" s="651"/>
      <c r="E27" s="644"/>
      <c r="F27" s="652"/>
      <c r="G27" s="650">
        <v>2004</v>
      </c>
      <c r="H27" s="651"/>
      <c r="I27" s="644"/>
      <c r="J27" s="652"/>
      <c r="K27" s="650">
        <v>2008</v>
      </c>
      <c r="L27" s="651"/>
      <c r="M27" s="644"/>
      <c r="N27" s="652"/>
      <c r="O27" s="650">
        <v>2012</v>
      </c>
      <c r="P27" s="651"/>
      <c r="Q27" s="644"/>
      <c r="R27" s="644"/>
      <c r="S27" s="650">
        <v>2015</v>
      </c>
      <c r="T27" s="651"/>
      <c r="U27" s="644"/>
      <c r="V27" s="644"/>
      <c r="W27" s="650">
        <v>2017</v>
      </c>
      <c r="X27" s="651"/>
      <c r="Y27" s="644"/>
      <c r="Z27" s="644"/>
    </row>
    <row r="28" spans="2:26" s="81" customFormat="1" ht="67.5" x14ac:dyDescent="0.2">
      <c r="B28" s="640"/>
      <c r="C28" s="292" t="s">
        <v>192</v>
      </c>
      <c r="D28" s="122" t="s">
        <v>196</v>
      </c>
      <c r="E28" s="122" t="s">
        <v>67</v>
      </c>
      <c r="F28" s="286" t="s">
        <v>0</v>
      </c>
      <c r="G28" s="292" t="s">
        <v>192</v>
      </c>
      <c r="H28" s="122" t="s">
        <v>196</v>
      </c>
      <c r="I28" s="122" t="s">
        <v>67</v>
      </c>
      <c r="J28" s="286" t="s">
        <v>0</v>
      </c>
      <c r="K28" s="292" t="s">
        <v>192</v>
      </c>
      <c r="L28" s="122" t="s">
        <v>193</v>
      </c>
      <c r="M28" s="122" t="s">
        <v>67</v>
      </c>
      <c r="N28" s="286" t="s">
        <v>0</v>
      </c>
      <c r="O28" s="292" t="s">
        <v>192</v>
      </c>
      <c r="P28" s="122" t="s">
        <v>196</v>
      </c>
      <c r="Q28" s="122" t="s">
        <v>67</v>
      </c>
      <c r="R28" s="122" t="s">
        <v>0</v>
      </c>
      <c r="S28" s="292" t="s">
        <v>192</v>
      </c>
      <c r="T28" s="122" t="s">
        <v>196</v>
      </c>
      <c r="U28" s="122" t="s">
        <v>67</v>
      </c>
      <c r="V28" s="122" t="s">
        <v>0</v>
      </c>
      <c r="W28" s="292" t="s">
        <v>192</v>
      </c>
      <c r="X28" s="122" t="s">
        <v>196</v>
      </c>
      <c r="Y28" s="122" t="s">
        <v>67</v>
      </c>
      <c r="Z28" s="122" t="s">
        <v>0</v>
      </c>
    </row>
    <row r="29" spans="2:26" s="6" customFormat="1" ht="12.75" customHeight="1" x14ac:dyDescent="0.2">
      <c r="B29" s="97" t="s">
        <v>81</v>
      </c>
      <c r="C29" s="287" t="s">
        <v>44</v>
      </c>
      <c r="D29" s="186" t="s">
        <v>44</v>
      </c>
      <c r="E29" s="186" t="s">
        <v>44</v>
      </c>
      <c r="F29" s="288">
        <v>1806.5744</v>
      </c>
      <c r="G29" s="280">
        <v>647.98820000000001</v>
      </c>
      <c r="H29" s="186">
        <v>320.34589999999997</v>
      </c>
      <c r="I29" s="186">
        <v>692.24099999999999</v>
      </c>
      <c r="J29" s="288">
        <v>1660.5751</v>
      </c>
      <c r="K29" s="280">
        <v>296.0419</v>
      </c>
      <c r="L29" s="186">
        <v>97.636200000000002</v>
      </c>
      <c r="M29" s="186">
        <v>288.82380000000001</v>
      </c>
      <c r="N29" s="288">
        <v>682.50189999999998</v>
      </c>
      <c r="O29" s="280">
        <v>176.2013</v>
      </c>
      <c r="P29" s="285">
        <v>103.0864</v>
      </c>
      <c r="Q29" s="285">
        <v>111.1234</v>
      </c>
      <c r="R29" s="285">
        <v>390.41109999999998</v>
      </c>
      <c r="S29" s="287">
        <v>201.0265</v>
      </c>
      <c r="T29" s="285">
        <v>147.5368</v>
      </c>
      <c r="U29" s="285">
        <v>169.9417</v>
      </c>
      <c r="V29" s="285">
        <v>518.505</v>
      </c>
      <c r="W29" s="287">
        <v>301.32400000000001</v>
      </c>
      <c r="X29" s="285">
        <v>115.2418</v>
      </c>
      <c r="Y29" s="285">
        <v>179.4323</v>
      </c>
      <c r="Z29" s="285">
        <v>595.99810000000002</v>
      </c>
    </row>
    <row r="30" spans="2:26" s="5" customFormat="1" ht="12.75" customHeight="1" x14ac:dyDescent="0.2">
      <c r="B30" s="97" t="s">
        <v>82</v>
      </c>
      <c r="C30" s="289" t="s">
        <v>44</v>
      </c>
      <c r="D30" s="186" t="s">
        <v>44</v>
      </c>
      <c r="E30" s="186" t="s">
        <v>44</v>
      </c>
      <c r="F30" s="288">
        <v>3454.1329999999998</v>
      </c>
      <c r="G30" s="221">
        <v>1048.0993000000001</v>
      </c>
      <c r="H30" s="186">
        <v>610.34119999999996</v>
      </c>
      <c r="I30" s="186">
        <v>1674.6373000000001</v>
      </c>
      <c r="J30" s="288">
        <v>3333.0778</v>
      </c>
      <c r="K30" s="221">
        <v>1190.9576999999999</v>
      </c>
      <c r="L30" s="186">
        <v>701.52239999999995</v>
      </c>
      <c r="M30" s="186">
        <v>1383.5633</v>
      </c>
      <c r="N30" s="288">
        <v>3276.0433999999996</v>
      </c>
      <c r="O30" s="221">
        <v>876.29849999999999</v>
      </c>
      <c r="P30" s="186">
        <v>500.95350000000002</v>
      </c>
      <c r="Q30" s="186">
        <v>1349.4097999999999</v>
      </c>
      <c r="R30" s="186">
        <v>2726.6617999999999</v>
      </c>
      <c r="S30" s="289">
        <v>1466.6593</v>
      </c>
      <c r="T30" s="186">
        <v>878.44489999999996</v>
      </c>
      <c r="U30" s="186">
        <v>1207.8741</v>
      </c>
      <c r="V30" s="186">
        <v>3552.9783000000002</v>
      </c>
      <c r="W30" s="289">
        <v>1169.9757</v>
      </c>
      <c r="X30" s="186">
        <v>557.55939999999998</v>
      </c>
      <c r="Y30" s="186">
        <v>1055.1331</v>
      </c>
      <c r="Z30" s="186">
        <v>2782.6682000000001</v>
      </c>
    </row>
    <row r="31" spans="2:26" s="5" customFormat="1" ht="12.75" customHeight="1" x14ac:dyDescent="0.2">
      <c r="B31" s="97" t="s">
        <v>83</v>
      </c>
      <c r="C31" s="289" t="s">
        <v>44</v>
      </c>
      <c r="D31" s="186" t="s">
        <v>44</v>
      </c>
      <c r="E31" s="186" t="s">
        <v>44</v>
      </c>
      <c r="F31" s="288">
        <v>5385.8054000000002</v>
      </c>
      <c r="G31" s="221">
        <v>2934.1197999999999</v>
      </c>
      <c r="H31" s="186">
        <v>579.88959999999997</v>
      </c>
      <c r="I31" s="186">
        <v>3191.9349000000002</v>
      </c>
      <c r="J31" s="288">
        <v>6705.9443000000001</v>
      </c>
      <c r="K31" s="221">
        <v>2947.6925999999999</v>
      </c>
      <c r="L31" s="186">
        <v>364.08980000000003</v>
      </c>
      <c r="M31" s="186">
        <v>6001.5441000000001</v>
      </c>
      <c r="N31" s="288">
        <v>9313.3264999999992</v>
      </c>
      <c r="O31" s="221">
        <v>3595.6154000000001</v>
      </c>
      <c r="P31" s="186">
        <v>387.30840000000001</v>
      </c>
      <c r="Q31" s="186">
        <v>5879.7217000000001</v>
      </c>
      <c r="R31" s="186">
        <v>9862.6455000000005</v>
      </c>
      <c r="S31" s="289">
        <v>5266.4794000000002</v>
      </c>
      <c r="T31" s="186">
        <v>3206.7606000000001</v>
      </c>
      <c r="U31" s="186">
        <v>801.84450000000004</v>
      </c>
      <c r="V31" s="186">
        <v>9275.0846000000001</v>
      </c>
      <c r="W31" s="289">
        <v>4635.2206999999999</v>
      </c>
      <c r="X31" s="186">
        <v>949.2133</v>
      </c>
      <c r="Y31" s="186">
        <v>4450.4322000000002</v>
      </c>
      <c r="Z31" s="186">
        <v>10034.866099999999</v>
      </c>
    </row>
    <row r="32" spans="2:26" s="5" customFormat="1" ht="12.75" customHeight="1" x14ac:dyDescent="0.2">
      <c r="B32" s="97" t="s">
        <v>84</v>
      </c>
      <c r="C32" s="289" t="s">
        <v>44</v>
      </c>
      <c r="D32" s="186" t="s">
        <v>44</v>
      </c>
      <c r="E32" s="186" t="s">
        <v>44</v>
      </c>
      <c r="F32" s="288">
        <v>1951.7559000000001</v>
      </c>
      <c r="G32" s="221">
        <v>232.4136</v>
      </c>
      <c r="H32" s="186">
        <v>266.08019999999999</v>
      </c>
      <c r="I32" s="186">
        <v>271.3175</v>
      </c>
      <c r="J32" s="288">
        <v>769.81129999999996</v>
      </c>
      <c r="K32" s="221">
        <v>656.72159999999997</v>
      </c>
      <c r="L32" s="186">
        <v>560.95709999999997</v>
      </c>
      <c r="M32" s="186">
        <v>384.22539999999998</v>
      </c>
      <c r="N32" s="288">
        <v>1601.9041</v>
      </c>
      <c r="O32" s="221">
        <v>767.59640000000002</v>
      </c>
      <c r="P32" s="186">
        <v>492.2097</v>
      </c>
      <c r="Q32" s="186">
        <v>593.5616</v>
      </c>
      <c r="R32" s="186">
        <v>1853.3677</v>
      </c>
      <c r="S32" s="289">
        <v>700.38499999999999</v>
      </c>
      <c r="T32" s="186">
        <v>487.84449999999998</v>
      </c>
      <c r="U32" s="186">
        <v>502.74299999999999</v>
      </c>
      <c r="V32" s="186">
        <v>1690.9725000000001</v>
      </c>
      <c r="W32" s="289">
        <v>1376.0844999999999</v>
      </c>
      <c r="X32" s="186">
        <v>740.42</v>
      </c>
      <c r="Y32" s="186">
        <v>884.09130000000005</v>
      </c>
      <c r="Z32" s="186">
        <v>3000.5956999999999</v>
      </c>
    </row>
    <row r="33" spans="2:26" s="5" customFormat="1" ht="12.75" customHeight="1" x14ac:dyDescent="0.2">
      <c r="B33" s="97" t="s">
        <v>85</v>
      </c>
      <c r="C33" s="289" t="s">
        <v>44</v>
      </c>
      <c r="D33" s="186" t="s">
        <v>44</v>
      </c>
      <c r="E33" s="186" t="s">
        <v>44</v>
      </c>
      <c r="F33" s="288">
        <v>9152.9339</v>
      </c>
      <c r="G33" s="221">
        <v>3834.7440999999999</v>
      </c>
      <c r="H33" s="186">
        <v>2391.0502000000001</v>
      </c>
      <c r="I33" s="186">
        <v>2237.2779</v>
      </c>
      <c r="J33" s="288">
        <v>8463.0721999999987</v>
      </c>
      <c r="K33" s="221">
        <v>2675.3319000000001</v>
      </c>
      <c r="L33" s="186">
        <v>2133.8362000000002</v>
      </c>
      <c r="M33" s="186">
        <v>2525.7476000000001</v>
      </c>
      <c r="N33" s="288">
        <v>7334.9157000000014</v>
      </c>
      <c r="O33" s="221">
        <v>3234.5754000000002</v>
      </c>
      <c r="P33" s="186">
        <v>2572.6637000000001</v>
      </c>
      <c r="Q33" s="186">
        <v>2718.8688999999999</v>
      </c>
      <c r="R33" s="186">
        <v>8526.1080000000002</v>
      </c>
      <c r="S33" s="289">
        <v>3345.7665000000002</v>
      </c>
      <c r="T33" s="186">
        <v>2989.0844000000002</v>
      </c>
      <c r="U33" s="186">
        <v>2770.3575999999998</v>
      </c>
      <c r="V33" s="186">
        <v>9105.2085999999999</v>
      </c>
      <c r="W33" s="289">
        <v>3934.7121000000002</v>
      </c>
      <c r="X33" s="186">
        <v>3015.2181999999998</v>
      </c>
      <c r="Y33" s="186">
        <v>1659.355</v>
      </c>
      <c r="Z33" s="186">
        <v>8609.2854000000007</v>
      </c>
    </row>
    <row r="34" spans="2:26" s="5" customFormat="1" ht="12.75" customHeight="1" x14ac:dyDescent="0.2">
      <c r="B34" s="97" t="s">
        <v>79</v>
      </c>
      <c r="C34" s="289" t="s">
        <v>44</v>
      </c>
      <c r="D34" s="186" t="s">
        <v>44</v>
      </c>
      <c r="E34" s="186" t="s">
        <v>44</v>
      </c>
      <c r="F34" s="288">
        <v>2237.0155</v>
      </c>
      <c r="G34" s="221">
        <v>1196.663</v>
      </c>
      <c r="H34" s="186">
        <v>775.3691</v>
      </c>
      <c r="I34" s="186">
        <v>705.41189999999995</v>
      </c>
      <c r="J34" s="288">
        <v>2677.444</v>
      </c>
      <c r="K34" s="221">
        <v>1512.4988000000001</v>
      </c>
      <c r="L34" s="186">
        <v>972.48860000000002</v>
      </c>
      <c r="M34" s="186">
        <v>936.5693</v>
      </c>
      <c r="N34" s="288">
        <v>3421.5567000000001</v>
      </c>
      <c r="O34" s="221">
        <v>2759.9542000000001</v>
      </c>
      <c r="P34" s="186">
        <v>1310.4469999999999</v>
      </c>
      <c r="Q34" s="186">
        <v>1502.7929999999999</v>
      </c>
      <c r="R34" s="186">
        <v>5573.1941999999999</v>
      </c>
      <c r="S34" s="289">
        <v>3764.3053</v>
      </c>
      <c r="T34" s="186">
        <v>941.93340000000001</v>
      </c>
      <c r="U34" s="186">
        <v>913.94050000000004</v>
      </c>
      <c r="V34" s="186">
        <v>5620.1791999999996</v>
      </c>
      <c r="W34" s="289">
        <v>2606.7828</v>
      </c>
      <c r="X34" s="186">
        <v>1031.0558000000001</v>
      </c>
      <c r="Y34" s="186">
        <v>436.2097</v>
      </c>
      <c r="Z34" s="186">
        <v>4074.0482000000002</v>
      </c>
    </row>
    <row r="35" spans="2:26" s="5" customFormat="1" ht="12.75" customHeight="1" x14ac:dyDescent="0.2">
      <c r="B35" s="102" t="s">
        <v>90</v>
      </c>
      <c r="C35" s="289" t="s">
        <v>44</v>
      </c>
      <c r="D35" s="186" t="s">
        <v>44</v>
      </c>
      <c r="E35" s="186" t="s">
        <v>44</v>
      </c>
      <c r="F35" s="288">
        <v>3544.2404000000001</v>
      </c>
      <c r="G35" s="221">
        <v>2246.2609000000002</v>
      </c>
      <c r="H35" s="186">
        <v>1078.0453</v>
      </c>
      <c r="I35" s="186">
        <v>643.45690000000002</v>
      </c>
      <c r="J35" s="288">
        <v>3967.7631000000001</v>
      </c>
      <c r="K35" s="221">
        <v>1858.537</v>
      </c>
      <c r="L35" s="186">
        <v>1062.8928000000001</v>
      </c>
      <c r="M35" s="186">
        <v>1176.3259</v>
      </c>
      <c r="N35" s="288">
        <v>4097.7556999999997</v>
      </c>
      <c r="O35" s="221">
        <v>1997.9236000000001</v>
      </c>
      <c r="P35" s="186">
        <v>660.02430000000004</v>
      </c>
      <c r="Q35" s="186">
        <v>2050.5083</v>
      </c>
      <c r="R35" s="186">
        <v>4708.4562000000005</v>
      </c>
      <c r="S35" s="289">
        <v>2830.3195000000001</v>
      </c>
      <c r="T35" s="186">
        <v>961.19619999999998</v>
      </c>
      <c r="U35" s="186">
        <v>865.15689999999995</v>
      </c>
      <c r="V35" s="186">
        <v>4656.6725999999999</v>
      </c>
      <c r="W35" s="289">
        <v>2776.3769000000002</v>
      </c>
      <c r="X35" s="186">
        <v>895.7047</v>
      </c>
      <c r="Y35" s="186">
        <v>533.52239999999995</v>
      </c>
      <c r="Z35" s="186">
        <v>4205.6040000000003</v>
      </c>
    </row>
    <row r="36" spans="2:26" s="6" customFormat="1" ht="12.75" customHeight="1" x14ac:dyDescent="0.2">
      <c r="B36" s="102" t="s">
        <v>91</v>
      </c>
      <c r="C36" s="289" t="s">
        <v>44</v>
      </c>
      <c r="D36" s="186" t="s">
        <v>44</v>
      </c>
      <c r="E36" s="186" t="s">
        <v>44</v>
      </c>
      <c r="F36" s="288">
        <v>2841.2350999999999</v>
      </c>
      <c r="G36" s="221">
        <v>1366.3832</v>
      </c>
      <c r="H36" s="186">
        <v>489.4178</v>
      </c>
      <c r="I36" s="186">
        <v>408.22340000000003</v>
      </c>
      <c r="J36" s="288">
        <v>2264.0243999999998</v>
      </c>
      <c r="K36" s="221">
        <v>1506.8411000000001</v>
      </c>
      <c r="L36" s="186">
        <v>1061.3968</v>
      </c>
      <c r="M36" s="186">
        <v>456.77100000000002</v>
      </c>
      <c r="N36" s="288">
        <v>3025.0089000000003</v>
      </c>
      <c r="O36" s="221">
        <v>1271.9446</v>
      </c>
      <c r="P36" s="186">
        <v>677.01099999999997</v>
      </c>
      <c r="Q36" s="186">
        <v>336.13040000000001</v>
      </c>
      <c r="R36" s="186">
        <v>2285.0860000000002</v>
      </c>
      <c r="S36" s="289">
        <v>2490.7696000000001</v>
      </c>
      <c r="T36" s="186">
        <v>923.67729999999995</v>
      </c>
      <c r="U36" s="186">
        <v>579.1712</v>
      </c>
      <c r="V36" s="186">
        <v>3993.6181000000001</v>
      </c>
      <c r="W36" s="289">
        <v>3176.2420000000002</v>
      </c>
      <c r="X36" s="186">
        <v>652.83339999999998</v>
      </c>
      <c r="Y36" s="186">
        <v>329.851</v>
      </c>
      <c r="Z36" s="186">
        <v>4158.9264000000003</v>
      </c>
    </row>
    <row r="37" spans="2:26" s="6" customFormat="1" ht="12.75" customHeight="1" x14ac:dyDescent="0.2">
      <c r="B37" s="97" t="s">
        <v>80</v>
      </c>
      <c r="C37" s="289" t="s">
        <v>44</v>
      </c>
      <c r="D37" s="186" t="s">
        <v>44</v>
      </c>
      <c r="E37" s="186" t="s">
        <v>44</v>
      </c>
      <c r="F37" s="288">
        <v>5656.9916000000003</v>
      </c>
      <c r="G37" s="221">
        <v>3129.0931999999998</v>
      </c>
      <c r="H37" s="186">
        <v>970.61659999999995</v>
      </c>
      <c r="I37" s="186">
        <v>2016.0978</v>
      </c>
      <c r="J37" s="288">
        <v>6115.8076000000001</v>
      </c>
      <c r="K37" s="221">
        <v>2471.4243000000001</v>
      </c>
      <c r="L37" s="186">
        <v>683.41750000000002</v>
      </c>
      <c r="M37" s="186">
        <v>1481.5414000000001</v>
      </c>
      <c r="N37" s="288">
        <v>4636.3832000000002</v>
      </c>
      <c r="O37" s="221">
        <v>3518.2635</v>
      </c>
      <c r="P37" s="186">
        <v>1388.6013</v>
      </c>
      <c r="Q37" s="186">
        <v>1983.9373000000001</v>
      </c>
      <c r="R37" s="186">
        <v>6890.8021000000008</v>
      </c>
      <c r="S37" s="289">
        <v>4371.3728000000001</v>
      </c>
      <c r="T37" s="186">
        <v>1149.3127999999999</v>
      </c>
      <c r="U37" s="186">
        <v>3762.5115000000001</v>
      </c>
      <c r="V37" s="186">
        <v>9283.1972000000005</v>
      </c>
      <c r="W37" s="289">
        <v>6316.5509000000002</v>
      </c>
      <c r="X37" s="186">
        <v>1347.1189999999999</v>
      </c>
      <c r="Y37" s="186">
        <v>626.81359999999995</v>
      </c>
      <c r="Z37" s="186">
        <v>8290.4835000000003</v>
      </c>
    </row>
    <row r="38" spans="2:26" s="6" customFormat="1" ht="12.75" customHeight="1" x14ac:dyDescent="0.2">
      <c r="B38" s="97" t="s">
        <v>71</v>
      </c>
      <c r="C38" s="289" t="s">
        <v>44</v>
      </c>
      <c r="D38" s="186" t="s">
        <v>44</v>
      </c>
      <c r="E38" s="186" t="s">
        <v>44</v>
      </c>
      <c r="F38" s="288">
        <v>6200.4340000000002</v>
      </c>
      <c r="G38" s="221">
        <v>758.52089999999998</v>
      </c>
      <c r="H38" s="186">
        <v>496.64080000000001</v>
      </c>
      <c r="I38" s="186">
        <v>606.12249999999995</v>
      </c>
      <c r="J38" s="288">
        <v>1861.2842000000001</v>
      </c>
      <c r="K38" s="221">
        <v>3687.7384999999999</v>
      </c>
      <c r="L38" s="186">
        <v>1949.2279000000001</v>
      </c>
      <c r="M38" s="186">
        <v>2596.6439</v>
      </c>
      <c r="N38" s="288">
        <v>8233.6103000000003</v>
      </c>
      <c r="O38" s="221">
        <v>3838.6653000000001</v>
      </c>
      <c r="P38" s="186">
        <v>2141.4892</v>
      </c>
      <c r="Q38" s="186">
        <v>2917.7411999999999</v>
      </c>
      <c r="R38" s="186">
        <v>8897.8957000000009</v>
      </c>
      <c r="S38" s="289">
        <v>5129.3482999999997</v>
      </c>
      <c r="T38" s="186">
        <v>1958.2514000000001</v>
      </c>
      <c r="U38" s="186">
        <v>2148.5911000000001</v>
      </c>
      <c r="V38" s="186">
        <v>9236.1908000000003</v>
      </c>
      <c r="W38" s="289">
        <v>5579.7157999999999</v>
      </c>
      <c r="X38" s="186">
        <v>1494.8988999999999</v>
      </c>
      <c r="Y38" s="186">
        <v>2411.7898</v>
      </c>
      <c r="Z38" s="186">
        <v>9486.4045000000006</v>
      </c>
    </row>
    <row r="39" spans="2:26" s="13" customFormat="1" ht="12.75" customHeight="1" x14ac:dyDescent="0.2">
      <c r="B39" s="85" t="s">
        <v>73</v>
      </c>
      <c r="C39" s="290">
        <v>16862.52</v>
      </c>
      <c r="D39" s="187">
        <v>9779.7199999999993</v>
      </c>
      <c r="E39" s="187">
        <v>15588.51</v>
      </c>
      <c r="F39" s="291">
        <v>42231.119200000001</v>
      </c>
      <c r="G39" s="187">
        <v>17394.286199999999</v>
      </c>
      <c r="H39" s="187">
        <v>7977.7966999999999</v>
      </c>
      <c r="I39" s="187">
        <v>12446.721099999999</v>
      </c>
      <c r="J39" s="291">
        <v>37818.803999999996</v>
      </c>
      <c r="K39" s="187">
        <v>18803.785400000001</v>
      </c>
      <c r="L39" s="187">
        <v>9587.4652999999998</v>
      </c>
      <c r="M39" s="187">
        <v>17231.755700000002</v>
      </c>
      <c r="N39" s="291">
        <v>45623.006399999998</v>
      </c>
      <c r="O39" s="187">
        <v>22037.038200000003</v>
      </c>
      <c r="P39" s="187">
        <v>10233.7945</v>
      </c>
      <c r="Q39" s="187">
        <v>19443.795600000001</v>
      </c>
      <c r="R39" s="187">
        <v>51714.628300000004</v>
      </c>
      <c r="S39" s="290">
        <v>29566.432200000003</v>
      </c>
      <c r="T39" s="187">
        <v>13644.042300000001</v>
      </c>
      <c r="U39" s="187">
        <v>13722.132099999999</v>
      </c>
      <c r="V39" s="187">
        <v>56932.606899999999</v>
      </c>
      <c r="W39" s="290">
        <v>31872.985400000001</v>
      </c>
      <c r="X39" s="187">
        <v>10799.264499999999</v>
      </c>
      <c r="Y39" s="187">
        <v>12566.6304</v>
      </c>
      <c r="Z39" s="187">
        <v>55238.880100000002</v>
      </c>
    </row>
    <row r="40" spans="2:26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3"/>
      <c r="L40" s="92"/>
      <c r="M40" s="92"/>
      <c r="N40" s="92"/>
    </row>
    <row r="41" spans="2:26" s="525" customFormat="1" ht="12.75" customHeight="1" x14ac:dyDescent="0.2">
      <c r="B41" s="497" t="s">
        <v>97</v>
      </c>
      <c r="C41" s="522"/>
      <c r="D41" s="522"/>
      <c r="E41" s="522"/>
      <c r="F41" s="522"/>
      <c r="G41" s="523"/>
      <c r="H41" s="522"/>
      <c r="I41" s="522"/>
      <c r="J41" s="522"/>
      <c r="K41" s="521"/>
      <c r="L41" s="524"/>
      <c r="M41" s="524"/>
      <c r="N41" s="524"/>
    </row>
    <row r="42" spans="2:26" s="525" customFormat="1" ht="5.45" customHeight="1" x14ac:dyDescent="0.2">
      <c r="B42" s="647"/>
      <c r="C42" s="648"/>
      <c r="D42" s="648"/>
      <c r="E42" s="649"/>
      <c r="F42" s="649"/>
      <c r="G42" s="649"/>
      <c r="H42" s="649"/>
      <c r="I42" s="649"/>
      <c r="J42" s="649"/>
      <c r="K42" s="649"/>
      <c r="L42" s="649"/>
      <c r="M42" s="649"/>
      <c r="N42" s="649"/>
    </row>
    <row r="43" spans="2:26" s="525" customFormat="1" ht="12.75" customHeight="1" x14ac:dyDescent="0.2">
      <c r="B43" s="496" t="s">
        <v>219</v>
      </c>
      <c r="C43" s="522"/>
      <c r="D43" s="522"/>
      <c r="E43" s="522"/>
      <c r="F43" s="522"/>
      <c r="G43" s="523"/>
      <c r="H43" s="522"/>
      <c r="I43" s="522"/>
      <c r="J43" s="522"/>
      <c r="K43" s="521"/>
      <c r="L43" s="524"/>
      <c r="M43" s="524"/>
      <c r="N43" s="524"/>
    </row>
    <row r="44" spans="2:26" s="525" customFormat="1" ht="12.75" customHeight="1" x14ac:dyDescent="0.2">
      <c r="B44" s="505" t="s">
        <v>86</v>
      </c>
      <c r="C44" s="522"/>
      <c r="D44" s="522"/>
      <c r="E44" s="522"/>
      <c r="F44" s="522"/>
      <c r="G44" s="523"/>
      <c r="H44" s="522"/>
      <c r="I44" s="522"/>
      <c r="J44" s="522"/>
      <c r="K44" s="521"/>
      <c r="L44" s="524"/>
      <c r="M44" s="524"/>
      <c r="N44" s="524"/>
    </row>
    <row r="45" spans="2:26" s="525" customFormat="1" ht="12.75" customHeight="1" x14ac:dyDescent="0.2">
      <c r="B45" s="505"/>
      <c r="C45" s="522"/>
      <c r="D45" s="522"/>
      <c r="E45" s="522"/>
      <c r="F45" s="522"/>
      <c r="G45" s="523"/>
      <c r="H45" s="522"/>
      <c r="I45" s="522"/>
      <c r="J45" s="522"/>
      <c r="K45" s="521"/>
      <c r="L45" s="524"/>
      <c r="M45" s="524"/>
      <c r="N45" s="524"/>
    </row>
  </sheetData>
  <mergeCells count="17">
    <mergeCell ref="O27:R27"/>
    <mergeCell ref="W7:Z7"/>
    <mergeCell ref="W27:Z27"/>
    <mergeCell ref="O1:P1"/>
    <mergeCell ref="S7:V7"/>
    <mergeCell ref="S27:V27"/>
    <mergeCell ref="O7:R7"/>
    <mergeCell ref="B42:N42"/>
    <mergeCell ref="B27:B28"/>
    <mergeCell ref="B7:B8"/>
    <mergeCell ref="C7:F7"/>
    <mergeCell ref="G7:J7"/>
    <mergeCell ref="K7:N7"/>
    <mergeCell ref="B22:N22"/>
    <mergeCell ref="C27:F27"/>
    <mergeCell ref="G27:J27"/>
    <mergeCell ref="K27:N27"/>
  </mergeCells>
  <hyperlinks>
    <hyperlink ref="K1:L1" location="Index!A1" display="Retour à l'index"/>
    <hyperlink ref="O1:P1" location="Index!A1" display="Retour à l'index"/>
  </hyperlinks>
  <pageMargins left="0.78740157480314965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Z24"/>
  <sheetViews>
    <sheetView showGridLines="0" zoomScaleNormal="100" zoomScaleSheetLayoutView="100" workbookViewId="0">
      <selection activeCell="B4" sqref="B4"/>
    </sheetView>
  </sheetViews>
  <sheetFormatPr baseColWidth="10" defaultColWidth="11.42578125" defaultRowHeight="12.75" x14ac:dyDescent="0.2"/>
  <cols>
    <col min="1" max="1" width="0.85546875" style="8" customWidth="1"/>
    <col min="2" max="2" width="24.85546875" style="8" customWidth="1"/>
    <col min="3" max="18" width="9.7109375" style="8" customWidth="1"/>
    <col min="19" max="16384" width="11.42578125" style="8"/>
  </cols>
  <sheetData>
    <row r="1" spans="2:26" x14ac:dyDescent="0.2">
      <c r="B1" s="67" t="s">
        <v>140</v>
      </c>
      <c r="D1" s="91"/>
      <c r="E1" s="91"/>
      <c r="F1" s="91"/>
      <c r="K1" s="119"/>
      <c r="M1" s="315"/>
      <c r="P1" s="621" t="s">
        <v>161</v>
      </c>
      <c r="Q1" s="627"/>
      <c r="R1" s="315"/>
    </row>
    <row r="2" spans="2:26" x14ac:dyDescent="0.2">
      <c r="B2" s="67"/>
    </row>
    <row r="3" spans="2:26" s="4" customFormat="1" ht="12" x14ac:dyDescent="0.2">
      <c r="B3" s="69" t="s">
        <v>76</v>
      </c>
      <c r="C3" s="66"/>
      <c r="D3" s="66"/>
      <c r="E3" s="66"/>
      <c r="F3" s="66"/>
      <c r="G3" s="27"/>
      <c r="H3" s="66"/>
      <c r="I3" s="66"/>
      <c r="J3" s="66"/>
      <c r="K3" s="93"/>
      <c r="L3" s="92"/>
      <c r="M3" s="92"/>
      <c r="N3" s="92"/>
    </row>
    <row r="4" spans="2:26" s="88" customFormat="1" ht="12.95" customHeight="1" x14ac:dyDescent="0.2">
      <c r="B4" s="155" t="s">
        <v>273</v>
      </c>
      <c r="C4" s="159"/>
      <c r="D4" s="159"/>
      <c r="E4" s="159"/>
      <c r="F4" s="159"/>
      <c r="G4" s="159"/>
    </row>
    <row r="5" spans="2:26" s="4" customFormat="1" ht="12.95" customHeight="1" x14ac:dyDescent="0.2">
      <c r="B5" s="152" t="s">
        <v>225</v>
      </c>
      <c r="C5" s="152"/>
      <c r="D5" s="152"/>
      <c r="E5" s="152"/>
      <c r="F5" s="152"/>
      <c r="G5" s="152"/>
    </row>
    <row r="6" spans="2:26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6" s="82" customFormat="1" ht="22.5" customHeight="1" x14ac:dyDescent="0.2">
      <c r="B7" s="639" t="s">
        <v>74</v>
      </c>
      <c r="C7" s="654">
        <v>2000</v>
      </c>
      <c r="D7" s="646"/>
      <c r="E7" s="638"/>
      <c r="F7" s="643"/>
      <c r="G7" s="641">
        <v>2004</v>
      </c>
      <c r="H7" s="646"/>
      <c r="I7" s="638"/>
      <c r="J7" s="643"/>
      <c r="K7" s="641">
        <v>2008</v>
      </c>
      <c r="L7" s="646"/>
      <c r="M7" s="638"/>
      <c r="N7" s="643"/>
      <c r="O7" s="641">
        <v>2012</v>
      </c>
      <c r="P7" s="646"/>
      <c r="Q7" s="638"/>
      <c r="R7" s="653"/>
      <c r="S7" s="641">
        <v>2015</v>
      </c>
      <c r="T7" s="646"/>
      <c r="U7" s="638"/>
      <c r="V7" s="653"/>
      <c r="W7" s="641">
        <v>2017</v>
      </c>
      <c r="X7" s="646"/>
      <c r="Y7" s="638"/>
      <c r="Z7" s="653"/>
    </row>
    <row r="8" spans="2:26" s="81" customFormat="1" ht="33.75" x14ac:dyDescent="0.2">
      <c r="B8" s="640"/>
      <c r="C8" s="292" t="s">
        <v>55</v>
      </c>
      <c r="D8" s="122" t="s">
        <v>54</v>
      </c>
      <c r="E8" s="123" t="s">
        <v>0</v>
      </c>
      <c r="F8" s="286" t="s">
        <v>197</v>
      </c>
      <c r="G8" s="205" t="s">
        <v>55</v>
      </c>
      <c r="H8" s="122" t="s">
        <v>54</v>
      </c>
      <c r="I8" s="123" t="s">
        <v>0</v>
      </c>
      <c r="J8" s="286" t="s">
        <v>197</v>
      </c>
      <c r="K8" s="205" t="s">
        <v>55</v>
      </c>
      <c r="L8" s="122" t="s">
        <v>54</v>
      </c>
      <c r="M8" s="123" t="s">
        <v>0</v>
      </c>
      <c r="N8" s="286" t="s">
        <v>197</v>
      </c>
      <c r="O8" s="205" t="s">
        <v>55</v>
      </c>
      <c r="P8" s="122" t="s">
        <v>54</v>
      </c>
      <c r="Q8" s="123" t="s">
        <v>0</v>
      </c>
      <c r="R8" s="286" t="s">
        <v>197</v>
      </c>
      <c r="S8" s="205" t="s">
        <v>55</v>
      </c>
      <c r="T8" s="122" t="s">
        <v>54</v>
      </c>
      <c r="U8" s="123" t="s">
        <v>0</v>
      </c>
      <c r="V8" s="286" t="s">
        <v>197</v>
      </c>
      <c r="W8" s="205" t="s">
        <v>55</v>
      </c>
      <c r="X8" s="122" t="s">
        <v>54</v>
      </c>
      <c r="Y8" s="123" t="s">
        <v>0</v>
      </c>
      <c r="Z8" s="286" t="s">
        <v>197</v>
      </c>
    </row>
    <row r="9" spans="2:26" s="6" customFormat="1" ht="12.75" customHeight="1" x14ac:dyDescent="0.2">
      <c r="B9" s="97" t="s">
        <v>81</v>
      </c>
      <c r="C9" s="287">
        <v>474.14260000000002</v>
      </c>
      <c r="D9" s="186">
        <v>1332.4318000000001</v>
      </c>
      <c r="E9" s="293">
        <v>1806.5744</v>
      </c>
      <c r="F9" s="288">
        <v>26.245395705817597</v>
      </c>
      <c r="G9" s="282">
        <v>564.29420000000005</v>
      </c>
      <c r="H9" s="186">
        <v>1096.2809</v>
      </c>
      <c r="I9" s="293">
        <v>1660.5751</v>
      </c>
      <c r="J9" s="288">
        <v>33.981853636128832</v>
      </c>
      <c r="K9" s="282">
        <v>191.00120000000001</v>
      </c>
      <c r="L9" s="186">
        <v>491.50069999999999</v>
      </c>
      <c r="M9" s="293">
        <v>682.50189999999998</v>
      </c>
      <c r="N9" s="288">
        <v>27.98544590132277</v>
      </c>
      <c r="O9" s="282">
        <v>82.189700000000002</v>
      </c>
      <c r="P9" s="186">
        <v>308.24149999999997</v>
      </c>
      <c r="Q9" s="293">
        <v>390.43119999999999</v>
      </c>
      <c r="R9" s="288">
        <v>21.051007194097192</v>
      </c>
      <c r="S9" s="282">
        <v>90.019800000000004</v>
      </c>
      <c r="T9" s="186">
        <v>428.48520000000002</v>
      </c>
      <c r="U9" s="293">
        <v>518.505</v>
      </c>
      <c r="V9" s="288">
        <v>17.361414065438133</v>
      </c>
      <c r="W9" s="282">
        <v>94.277000000000001</v>
      </c>
      <c r="X9" s="186">
        <v>501.72109999999998</v>
      </c>
      <c r="Y9" s="293">
        <v>595.99810000000002</v>
      </c>
      <c r="Z9" s="288">
        <v>15.818339018194857</v>
      </c>
    </row>
    <row r="10" spans="2:26" s="5" customFormat="1" ht="12.75" customHeight="1" x14ac:dyDescent="0.2">
      <c r="B10" s="97" t="s">
        <v>82</v>
      </c>
      <c r="C10" s="289">
        <v>1051.1881000000001</v>
      </c>
      <c r="D10" s="186">
        <v>2402.9448000000002</v>
      </c>
      <c r="E10" s="293">
        <v>3454.1329000000005</v>
      </c>
      <c r="F10" s="288">
        <v>30.432763603276527</v>
      </c>
      <c r="G10" s="283">
        <v>1049.269</v>
      </c>
      <c r="H10" s="186">
        <v>2283.8087999999998</v>
      </c>
      <c r="I10" s="293">
        <v>3333.0778</v>
      </c>
      <c r="J10" s="288">
        <v>31.480483293849304</v>
      </c>
      <c r="K10" s="283">
        <v>1398.6514</v>
      </c>
      <c r="L10" s="186">
        <v>1877.3921</v>
      </c>
      <c r="M10" s="293">
        <v>3276.0434999999998</v>
      </c>
      <c r="N10" s="288">
        <v>42.693309780532523</v>
      </c>
      <c r="O10" s="283">
        <v>1281.5419999999999</v>
      </c>
      <c r="P10" s="186">
        <v>1445.1197999999999</v>
      </c>
      <c r="Q10" s="293">
        <v>2726.6619000000001</v>
      </c>
      <c r="R10" s="288">
        <v>47.000400012924224</v>
      </c>
      <c r="S10" s="283">
        <v>1371.7127</v>
      </c>
      <c r="T10" s="186">
        <v>2181.2656999999999</v>
      </c>
      <c r="U10" s="293">
        <v>3552.9783000000002</v>
      </c>
      <c r="V10" s="288">
        <v>38.607404385216768</v>
      </c>
      <c r="W10" s="283">
        <v>1027.9829</v>
      </c>
      <c r="X10" s="186">
        <v>1754.6851999999999</v>
      </c>
      <c r="Y10" s="293">
        <v>2782.6682000000001</v>
      </c>
      <c r="Z10" s="288">
        <v>36.942345479780876</v>
      </c>
    </row>
    <row r="11" spans="2:26" s="5" customFormat="1" ht="12.75" customHeight="1" x14ac:dyDescent="0.2">
      <c r="B11" s="97" t="s">
        <v>83</v>
      </c>
      <c r="C11" s="289">
        <v>2894.6376</v>
      </c>
      <c r="D11" s="186">
        <v>2491.1678000000002</v>
      </c>
      <c r="E11" s="293">
        <v>5385.8054000000002</v>
      </c>
      <c r="F11" s="288">
        <v>53.745677480289203</v>
      </c>
      <c r="G11" s="283">
        <v>3619.1581000000001</v>
      </c>
      <c r="H11" s="186">
        <v>3086.7862</v>
      </c>
      <c r="I11" s="293">
        <v>6705.9443000000001</v>
      </c>
      <c r="J11" s="288">
        <v>53.969402937033045</v>
      </c>
      <c r="K11" s="283">
        <v>3860.5234999999998</v>
      </c>
      <c r="L11" s="186">
        <v>5452.8029999999999</v>
      </c>
      <c r="M11" s="293">
        <v>9313.3264999999992</v>
      </c>
      <c r="N11" s="288">
        <v>41.451607006368775</v>
      </c>
      <c r="O11" s="283">
        <v>4632.7331999999997</v>
      </c>
      <c r="P11" s="186">
        <v>5229.9124000000002</v>
      </c>
      <c r="Q11" s="293">
        <v>9862.6455999999998</v>
      </c>
      <c r="R11" s="288">
        <v>46.97252023331346</v>
      </c>
      <c r="S11" s="283">
        <v>6446.0219999999999</v>
      </c>
      <c r="T11" s="186">
        <v>2829.0625</v>
      </c>
      <c r="U11" s="293">
        <v>9275.0846000000001</v>
      </c>
      <c r="V11" s="288">
        <v>69.498255573862906</v>
      </c>
      <c r="W11" s="283">
        <v>7110.8319000000001</v>
      </c>
      <c r="X11" s="186">
        <v>2924.0342000000001</v>
      </c>
      <c r="Y11" s="293">
        <v>10034.866099999999</v>
      </c>
      <c r="Z11" s="288">
        <v>70.861253445125698</v>
      </c>
    </row>
    <row r="12" spans="2:26" s="5" customFormat="1" ht="12.75" customHeight="1" x14ac:dyDescent="0.2">
      <c r="B12" s="97" t="s">
        <v>84</v>
      </c>
      <c r="C12" s="289">
        <v>335.64679999999998</v>
      </c>
      <c r="D12" s="186">
        <v>1616.1090999999999</v>
      </c>
      <c r="E12" s="293">
        <v>1951.7558999999999</v>
      </c>
      <c r="F12" s="288">
        <v>17.19717101918329</v>
      </c>
      <c r="G12" s="283">
        <v>95.558099999999996</v>
      </c>
      <c r="H12" s="186">
        <v>674.25319999999999</v>
      </c>
      <c r="I12" s="293">
        <v>769.81129999999996</v>
      </c>
      <c r="J12" s="288">
        <v>12.41318489349273</v>
      </c>
      <c r="K12" s="283">
        <v>412.42020000000002</v>
      </c>
      <c r="L12" s="186">
        <v>1189.4838999999999</v>
      </c>
      <c r="M12" s="293">
        <v>1601.9041</v>
      </c>
      <c r="N12" s="288">
        <v>25.745623598815936</v>
      </c>
      <c r="O12" s="283">
        <v>450.89499999999998</v>
      </c>
      <c r="P12" s="186">
        <v>1402.4727</v>
      </c>
      <c r="Q12" s="293">
        <v>1853.3677</v>
      </c>
      <c r="R12" s="288">
        <v>24.328415780635435</v>
      </c>
      <c r="S12" s="283">
        <v>331.6105</v>
      </c>
      <c r="T12" s="186">
        <v>1359.3621000000001</v>
      </c>
      <c r="U12" s="293">
        <v>1690.9725000000001</v>
      </c>
      <c r="V12" s="288">
        <v>19.610638256979342</v>
      </c>
      <c r="W12" s="283">
        <v>570.05870000000004</v>
      </c>
      <c r="X12" s="186">
        <v>2430.5369999999998</v>
      </c>
      <c r="Y12" s="293">
        <v>3000.5956999999999</v>
      </c>
      <c r="Z12" s="288">
        <v>18.998184260545333</v>
      </c>
    </row>
    <row r="13" spans="2:26" s="5" customFormat="1" ht="12.75" customHeight="1" x14ac:dyDescent="0.2">
      <c r="B13" s="97" t="s">
        <v>85</v>
      </c>
      <c r="C13" s="289">
        <v>2589.4209999999998</v>
      </c>
      <c r="D13" s="186">
        <v>6563.5128999999997</v>
      </c>
      <c r="E13" s="293">
        <v>9152.9339</v>
      </c>
      <c r="F13" s="288">
        <v>28.290611822292302</v>
      </c>
      <c r="G13" s="283">
        <v>2171.2208000000001</v>
      </c>
      <c r="H13" s="186">
        <v>6291.8513999999996</v>
      </c>
      <c r="I13" s="293">
        <v>8463.0721999999987</v>
      </c>
      <c r="J13" s="288">
        <v>25.655231914481369</v>
      </c>
      <c r="K13" s="283">
        <v>1246.3530000000001</v>
      </c>
      <c r="L13" s="186">
        <v>6088.5627999999997</v>
      </c>
      <c r="M13" s="293">
        <v>7334.9157999999998</v>
      </c>
      <c r="N13" s="288">
        <v>16.992055996062014</v>
      </c>
      <c r="O13" s="283">
        <v>2170.1498999999999</v>
      </c>
      <c r="P13" s="186">
        <v>6355.9582</v>
      </c>
      <c r="Q13" s="293">
        <v>8526.1080999999995</v>
      </c>
      <c r="R13" s="288">
        <v>25.452995370771806</v>
      </c>
      <c r="S13" s="283">
        <v>1893.7139</v>
      </c>
      <c r="T13" s="186">
        <v>7211.4946</v>
      </c>
      <c r="U13" s="293">
        <v>9105.2085999999999</v>
      </c>
      <c r="V13" s="288">
        <v>20.798138551158509</v>
      </c>
      <c r="W13" s="283">
        <v>2040.7367999999999</v>
      </c>
      <c r="X13" s="186">
        <v>6568.5486000000001</v>
      </c>
      <c r="Y13" s="293">
        <v>8609.2854000000007</v>
      </c>
      <c r="Z13" s="288">
        <v>23.70390462372173</v>
      </c>
    </row>
    <row r="14" spans="2:26" s="5" customFormat="1" ht="12.75" customHeight="1" x14ac:dyDescent="0.2">
      <c r="B14" s="97" t="s">
        <v>79</v>
      </c>
      <c r="C14" s="289">
        <v>460.79480000000001</v>
      </c>
      <c r="D14" s="186">
        <v>1776.2207000000001</v>
      </c>
      <c r="E14" s="293">
        <v>2237.0155</v>
      </c>
      <c r="F14" s="288">
        <v>20.598641359436268</v>
      </c>
      <c r="G14" s="283">
        <v>597.63300000000004</v>
      </c>
      <c r="H14" s="186">
        <v>2079.8110999999999</v>
      </c>
      <c r="I14" s="293">
        <v>2677.4440999999997</v>
      </c>
      <c r="J14" s="288">
        <v>22.321026235431024</v>
      </c>
      <c r="K14" s="283">
        <v>1228.5305000000001</v>
      </c>
      <c r="L14" s="186">
        <v>2193.0261999999998</v>
      </c>
      <c r="M14" s="293">
        <v>3421.5567000000001</v>
      </c>
      <c r="N14" s="288">
        <v>35.905601096717177</v>
      </c>
      <c r="O14" s="283">
        <v>1878.0712000000001</v>
      </c>
      <c r="P14" s="186">
        <v>3695.123</v>
      </c>
      <c r="Q14" s="293">
        <v>5573.1941999999999</v>
      </c>
      <c r="R14" s="288">
        <v>33.698291008771953</v>
      </c>
      <c r="S14" s="283">
        <v>1878.3231000000001</v>
      </c>
      <c r="T14" s="186">
        <v>3741.8561</v>
      </c>
      <c r="U14" s="293">
        <v>5620.1791999999996</v>
      </c>
      <c r="V14" s="288">
        <v>33.421053549324547</v>
      </c>
      <c r="W14" s="283">
        <v>1209.9363000000001</v>
      </c>
      <c r="X14" s="186">
        <v>2864.1118999999999</v>
      </c>
      <c r="Y14" s="293">
        <v>4074.0482000000002</v>
      </c>
      <c r="Z14" s="288">
        <v>29.698625067813385</v>
      </c>
    </row>
    <row r="15" spans="2:26" s="5" customFormat="1" ht="12.75" customHeight="1" x14ac:dyDescent="0.2">
      <c r="B15" s="102" t="s">
        <v>90</v>
      </c>
      <c r="C15" s="289">
        <v>919.14290000000005</v>
      </c>
      <c r="D15" s="186">
        <v>2625.0974999999999</v>
      </c>
      <c r="E15" s="293">
        <v>3544.2403999999997</v>
      </c>
      <c r="F15" s="288">
        <v>25.933424267721801</v>
      </c>
      <c r="G15" s="283">
        <v>885.452</v>
      </c>
      <c r="H15" s="186">
        <v>3082.3110999999999</v>
      </c>
      <c r="I15" s="293">
        <v>3967.7631000000001</v>
      </c>
      <c r="J15" s="288">
        <v>22.316150881084607</v>
      </c>
      <c r="K15" s="283">
        <v>1141.4564</v>
      </c>
      <c r="L15" s="186">
        <v>2956.2993000000001</v>
      </c>
      <c r="M15" s="293">
        <v>4097.7556999999997</v>
      </c>
      <c r="N15" s="288">
        <v>27.855647909903464</v>
      </c>
      <c r="O15" s="283">
        <v>2049.5304000000001</v>
      </c>
      <c r="P15" s="186">
        <v>2658.9258</v>
      </c>
      <c r="Q15" s="293">
        <v>4708.4561999999996</v>
      </c>
      <c r="R15" s="288">
        <v>43.528713296727709</v>
      </c>
      <c r="S15" s="283">
        <v>1752.4992999999999</v>
      </c>
      <c r="T15" s="186">
        <v>2904.1732999999999</v>
      </c>
      <c r="U15" s="293">
        <v>4656.6725999999999</v>
      </c>
      <c r="V15" s="288">
        <v>37.634153193419699</v>
      </c>
      <c r="W15" s="283">
        <v>1741.1431</v>
      </c>
      <c r="X15" s="186">
        <v>2464.4609999999998</v>
      </c>
      <c r="Y15" s="293">
        <v>4205.6040000000003</v>
      </c>
      <c r="Z15" s="288">
        <v>41.40054793556407</v>
      </c>
    </row>
    <row r="16" spans="2:26" s="6" customFormat="1" ht="12.75" customHeight="1" x14ac:dyDescent="0.2">
      <c r="B16" s="102" t="s">
        <v>91</v>
      </c>
      <c r="C16" s="289">
        <v>1171.7191</v>
      </c>
      <c r="D16" s="186">
        <v>1669.5159000000001</v>
      </c>
      <c r="E16" s="293">
        <v>2841.2350000000001</v>
      </c>
      <c r="F16" s="288">
        <v>41.239781292290147</v>
      </c>
      <c r="G16" s="283">
        <v>521.8895</v>
      </c>
      <c r="H16" s="186">
        <v>1742.135</v>
      </c>
      <c r="I16" s="293">
        <v>2264.0245</v>
      </c>
      <c r="J16" s="288">
        <v>23.051406908361635</v>
      </c>
      <c r="K16" s="283">
        <v>762.31169999999997</v>
      </c>
      <c r="L16" s="186">
        <v>2262.6972000000001</v>
      </c>
      <c r="M16" s="293">
        <v>3025.0088999999998</v>
      </c>
      <c r="N16" s="288">
        <v>25.200312633790929</v>
      </c>
      <c r="O16" s="283">
        <v>639.24599999999998</v>
      </c>
      <c r="P16" s="186">
        <v>1645.84</v>
      </c>
      <c r="Q16" s="293">
        <v>2285.0859999999998</v>
      </c>
      <c r="R16" s="288">
        <v>27.974702046224959</v>
      </c>
      <c r="S16" s="283">
        <v>1213.4402</v>
      </c>
      <c r="T16" s="186">
        <v>2780.1779000000001</v>
      </c>
      <c r="U16" s="293">
        <v>3993.6181000000001</v>
      </c>
      <c r="V16" s="288">
        <v>30.384482682507873</v>
      </c>
      <c r="W16" s="283">
        <v>1680.2158999999999</v>
      </c>
      <c r="X16" s="186">
        <v>2478.7105999999999</v>
      </c>
      <c r="Y16" s="293">
        <v>4158.9264000000003</v>
      </c>
      <c r="Z16" s="288">
        <v>40.400231655938896</v>
      </c>
    </row>
    <row r="17" spans="2:26" s="6" customFormat="1" ht="12.75" customHeight="1" x14ac:dyDescent="0.2">
      <c r="B17" s="97" t="s">
        <v>80</v>
      </c>
      <c r="C17" s="289">
        <v>2005.1356000000001</v>
      </c>
      <c r="D17" s="186">
        <v>3651.8560000000002</v>
      </c>
      <c r="E17" s="293">
        <v>5656.9916000000003</v>
      </c>
      <c r="F17" s="288">
        <v>35.445263874883601</v>
      </c>
      <c r="G17" s="283">
        <v>2142.2685000000001</v>
      </c>
      <c r="H17" s="186">
        <v>3973.5391</v>
      </c>
      <c r="I17" s="293">
        <v>6115.8076000000001</v>
      </c>
      <c r="J17" s="288">
        <v>35.028382841867035</v>
      </c>
      <c r="K17" s="283">
        <v>1724.8987999999999</v>
      </c>
      <c r="L17" s="186">
        <v>2911.4843999999998</v>
      </c>
      <c r="M17" s="293">
        <v>4636.3832000000002</v>
      </c>
      <c r="N17" s="288">
        <v>37.203542623482889</v>
      </c>
      <c r="O17" s="283">
        <v>3108.8937999999998</v>
      </c>
      <c r="P17" s="186">
        <v>3781.9083000000001</v>
      </c>
      <c r="Q17" s="293">
        <v>6890.8020999999999</v>
      </c>
      <c r="R17" s="288">
        <v>45.116573584372709</v>
      </c>
      <c r="S17" s="283">
        <v>2898.5340999999999</v>
      </c>
      <c r="T17" s="186">
        <v>6384.6630999999998</v>
      </c>
      <c r="U17" s="293">
        <v>9283.1972000000005</v>
      </c>
      <c r="V17" s="288">
        <v>31.223446379012607</v>
      </c>
      <c r="W17" s="283">
        <v>4250.8161</v>
      </c>
      <c r="X17" s="186">
        <v>4039.6673999999998</v>
      </c>
      <c r="Y17" s="293">
        <v>8290.4835000000003</v>
      </c>
      <c r="Z17" s="288">
        <v>51.273440204060471</v>
      </c>
    </row>
    <row r="18" spans="2:26" s="6" customFormat="1" ht="12.75" customHeight="1" x14ac:dyDescent="0.2">
      <c r="B18" s="97" t="s">
        <v>71</v>
      </c>
      <c r="C18" s="289">
        <v>1407.4429</v>
      </c>
      <c r="D18" s="186">
        <v>4792.9911000000002</v>
      </c>
      <c r="E18" s="293">
        <v>6200.4340000000002</v>
      </c>
      <c r="F18" s="288">
        <v>22.699102998273993</v>
      </c>
      <c r="G18" s="283">
        <v>388.00220000000002</v>
      </c>
      <c r="H18" s="186">
        <v>1473.2819</v>
      </c>
      <c r="I18" s="293">
        <v>1861.2840999999999</v>
      </c>
      <c r="J18" s="288">
        <v>20.845941788252532</v>
      </c>
      <c r="K18" s="283">
        <v>2829.7649999999999</v>
      </c>
      <c r="L18" s="186">
        <v>5403.8451999999997</v>
      </c>
      <c r="M18" s="293">
        <v>8233.6101999999992</v>
      </c>
      <c r="N18" s="288">
        <v>34.368459658194652</v>
      </c>
      <c r="O18" s="283">
        <v>3817.5124000000001</v>
      </c>
      <c r="P18" s="186">
        <v>5080.3833000000004</v>
      </c>
      <c r="Q18" s="293">
        <v>8897.8956999999991</v>
      </c>
      <c r="R18" s="288">
        <v>42.903541789099641</v>
      </c>
      <c r="S18" s="283">
        <v>3727.3393000000001</v>
      </c>
      <c r="T18" s="186">
        <v>5508.8514999999998</v>
      </c>
      <c r="U18" s="293">
        <v>9236.1908000000003</v>
      </c>
      <c r="V18" s="288">
        <v>40.355806638381701</v>
      </c>
      <c r="W18" s="283">
        <v>3308.3335999999999</v>
      </c>
      <c r="X18" s="186">
        <v>6178.0708999999997</v>
      </c>
      <c r="Y18" s="293">
        <v>9486.4045000000006</v>
      </c>
      <c r="Z18" s="288">
        <v>34.874473252748182</v>
      </c>
    </row>
    <row r="19" spans="2:26" s="13" customFormat="1" ht="12.75" customHeight="1" x14ac:dyDescent="0.2">
      <c r="B19" s="85" t="s">
        <v>73</v>
      </c>
      <c r="C19" s="290">
        <v>13309.271400000001</v>
      </c>
      <c r="D19" s="187">
        <v>28921.847599999997</v>
      </c>
      <c r="E19" s="294">
        <v>42231.118999999999</v>
      </c>
      <c r="F19" s="291">
        <v>31.51531788679339</v>
      </c>
      <c r="G19" s="284">
        <v>12034.7454</v>
      </c>
      <c r="H19" s="187">
        <v>25784.058699999994</v>
      </c>
      <c r="I19" s="294">
        <v>37818.804100000001</v>
      </c>
      <c r="J19" s="291">
        <v>31.822120467315358</v>
      </c>
      <c r="K19" s="284">
        <v>14795.911700000001</v>
      </c>
      <c r="L19" s="187">
        <v>30827.094799999995</v>
      </c>
      <c r="M19" s="294">
        <v>45623.006499999989</v>
      </c>
      <c r="N19" s="291">
        <v>32.430812511227217</v>
      </c>
      <c r="O19" s="284">
        <v>20110.763599999998</v>
      </c>
      <c r="P19" s="187">
        <v>31603.885000000002</v>
      </c>
      <c r="Q19" s="294">
        <v>51714.648700000005</v>
      </c>
      <c r="R19" s="291">
        <v>38.887943949235407</v>
      </c>
      <c r="S19" s="284">
        <v>21603.214899999999</v>
      </c>
      <c r="T19" s="187">
        <v>35329.391999999993</v>
      </c>
      <c r="U19" s="294">
        <v>56932.606899999999</v>
      </c>
      <c r="V19" s="291">
        <v>37.94524100739887</v>
      </c>
      <c r="W19" s="284">
        <v>23034.332299999998</v>
      </c>
      <c r="X19" s="187">
        <v>32204.547900000001</v>
      </c>
      <c r="Y19" s="294">
        <v>55238.880100000002</v>
      </c>
      <c r="Z19" s="291">
        <v>41.699491840349602</v>
      </c>
    </row>
    <row r="20" spans="2:26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3"/>
      <c r="L20" s="92"/>
      <c r="M20" s="92"/>
      <c r="N20" s="92"/>
    </row>
    <row r="21" spans="2:26" s="525" customFormat="1" ht="12.75" customHeight="1" x14ac:dyDescent="0.2">
      <c r="B21" s="497" t="s">
        <v>97</v>
      </c>
      <c r="C21" s="522"/>
      <c r="D21" s="522"/>
      <c r="E21" s="522"/>
      <c r="F21" s="522"/>
      <c r="G21" s="523"/>
      <c r="H21" s="522"/>
      <c r="I21" s="522"/>
      <c r="J21" s="522"/>
      <c r="K21" s="521"/>
      <c r="L21" s="524"/>
      <c r="M21" s="524"/>
      <c r="N21" s="524"/>
    </row>
    <row r="22" spans="2:26" s="525" customFormat="1" ht="12.75" customHeight="1" x14ac:dyDescent="0.2">
      <c r="B22" s="496" t="s">
        <v>219</v>
      </c>
      <c r="C22" s="522"/>
      <c r="D22" s="522"/>
      <c r="E22" s="522"/>
      <c r="F22" s="522"/>
      <c r="G22" s="523"/>
      <c r="H22" s="522"/>
      <c r="I22" s="522"/>
      <c r="J22" s="522"/>
      <c r="K22" s="521"/>
      <c r="L22" s="524"/>
      <c r="M22" s="524"/>
      <c r="N22" s="524"/>
      <c r="T22" s="527"/>
      <c r="X22" s="527"/>
    </row>
    <row r="23" spans="2:26" s="525" customFormat="1" ht="12.75" customHeight="1" x14ac:dyDescent="0.2">
      <c r="B23" s="505" t="s">
        <v>86</v>
      </c>
      <c r="C23" s="522"/>
      <c r="D23" s="522"/>
      <c r="E23" s="522"/>
      <c r="F23" s="522"/>
      <c r="G23" s="523"/>
      <c r="H23" s="522"/>
      <c r="I23" s="522"/>
      <c r="J23" s="522"/>
      <c r="K23" s="521"/>
      <c r="L23" s="524"/>
      <c r="M23" s="524"/>
      <c r="N23" s="524"/>
    </row>
    <row r="24" spans="2:26" s="4" customFormat="1" ht="12.75" customHeight="1" x14ac:dyDescent="0.2">
      <c r="B24" s="154"/>
      <c r="C24" s="66"/>
      <c r="D24" s="66"/>
      <c r="E24" s="66"/>
      <c r="F24" s="66"/>
      <c r="G24" s="27"/>
      <c r="H24" s="66"/>
      <c r="I24" s="66"/>
      <c r="J24" s="66"/>
      <c r="K24" s="93"/>
      <c r="L24" s="92"/>
      <c r="M24" s="92"/>
      <c r="N24" s="92"/>
    </row>
  </sheetData>
  <mergeCells count="8">
    <mergeCell ref="W7:Z7"/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R49"/>
  <sheetViews>
    <sheetView showGridLines="0" zoomScaleNormal="100" workbookViewId="0">
      <selection activeCell="B3" sqref="B3"/>
    </sheetView>
  </sheetViews>
  <sheetFormatPr baseColWidth="10" defaultRowHeight="12.75" x14ac:dyDescent="0.2"/>
  <cols>
    <col min="1" max="1" width="0.85546875" customWidth="1"/>
    <col min="2" max="2" width="8.7109375" customWidth="1"/>
    <col min="3" max="6" width="13.7109375" customWidth="1"/>
    <col min="7" max="7" width="9.140625" customWidth="1"/>
    <col min="8" max="11" width="13.7109375" customWidth="1"/>
    <col min="14" max="14" width="13.42578125" bestFit="1" customWidth="1"/>
  </cols>
  <sheetData>
    <row r="1" spans="2:18" s="8" customFormat="1" x14ac:dyDescent="0.2">
      <c r="B1" s="8" t="s">
        <v>106</v>
      </c>
      <c r="E1" s="91"/>
      <c r="F1" s="119"/>
      <c r="G1" s="91"/>
      <c r="K1" s="316" t="s">
        <v>161</v>
      </c>
    </row>
    <row r="2" spans="2:18" s="8" customFormat="1" ht="8.25" customHeight="1" x14ac:dyDescent="0.2">
      <c r="B2"/>
    </row>
    <row r="3" spans="2:18" s="157" customFormat="1" x14ac:dyDescent="0.2">
      <c r="B3" s="155" t="s">
        <v>245</v>
      </c>
    </row>
    <row r="4" spans="2:18" s="156" customFormat="1" ht="12.75" customHeight="1" x14ac:dyDescent="0.2">
      <c r="B4" s="154" t="s">
        <v>87</v>
      </c>
      <c r="C4" s="30"/>
      <c r="D4" s="30"/>
      <c r="E4" s="30"/>
      <c r="F4" s="30"/>
    </row>
    <row r="5" spans="2:18" s="13" customFormat="1" ht="3" customHeight="1" x14ac:dyDescent="0.2">
      <c r="B5" s="22"/>
      <c r="C5" s="35"/>
      <c r="D5" s="35"/>
      <c r="E5" s="35"/>
      <c r="F5" s="35"/>
    </row>
    <row r="6" spans="2:18" s="81" customFormat="1" ht="54" customHeight="1" x14ac:dyDescent="0.2">
      <c r="B6" s="121" t="s">
        <v>206</v>
      </c>
      <c r="C6" s="464" t="s">
        <v>192</v>
      </c>
      <c r="D6" s="464" t="s">
        <v>193</v>
      </c>
      <c r="E6" s="464" t="s">
        <v>67</v>
      </c>
      <c r="F6" s="570" t="s">
        <v>0</v>
      </c>
      <c r="G6" s="566" t="s">
        <v>45</v>
      </c>
      <c r="H6" s="464" t="s">
        <v>192</v>
      </c>
      <c r="I6" s="464" t="s">
        <v>193</v>
      </c>
      <c r="J6" s="464" t="s">
        <v>67</v>
      </c>
      <c r="K6" s="464" t="s">
        <v>0</v>
      </c>
    </row>
    <row r="7" spans="2:18" s="4" customFormat="1" ht="15" x14ac:dyDescent="0.2">
      <c r="B7" s="26">
        <v>2000</v>
      </c>
      <c r="C7" s="192">
        <v>23834.537</v>
      </c>
      <c r="D7" s="192">
        <v>8820.3756000000012</v>
      </c>
      <c r="E7" s="192">
        <v>19587.5327</v>
      </c>
      <c r="F7" s="258">
        <v>52242.445300000007</v>
      </c>
      <c r="G7" s="26">
        <v>2000</v>
      </c>
      <c r="H7" s="255">
        <v>45.622935264862114</v>
      </c>
      <c r="I7" s="255">
        <v>16.883542777045317</v>
      </c>
      <c r="J7" s="255">
        <v>37.493521958092565</v>
      </c>
      <c r="K7" s="255">
        <v>100</v>
      </c>
      <c r="M7" s="375"/>
      <c r="N7" s="375"/>
    </row>
    <row r="8" spans="2:18" s="4" customFormat="1" ht="15" x14ac:dyDescent="0.2">
      <c r="B8" s="26">
        <v>2004</v>
      </c>
      <c r="C8" s="192">
        <v>28154.78</v>
      </c>
      <c r="D8" s="192">
        <v>7579.85</v>
      </c>
      <c r="E8" s="192">
        <v>16509.61</v>
      </c>
      <c r="F8" s="258">
        <v>52244.24</v>
      </c>
      <c r="G8" s="26">
        <v>2004</v>
      </c>
      <c r="H8" s="255">
        <v>53.890687279592932</v>
      </c>
      <c r="I8" s="255">
        <v>14.50848935691284</v>
      </c>
      <c r="J8" s="255">
        <v>31.600823363494236</v>
      </c>
      <c r="K8" s="255">
        <v>100</v>
      </c>
      <c r="M8" s="375"/>
      <c r="N8" s="376"/>
      <c r="O8" s="376"/>
      <c r="P8" s="376"/>
      <c r="Q8" s="376"/>
      <c r="R8" s="376"/>
    </row>
    <row r="9" spans="2:18" s="4" customFormat="1" ht="15" x14ac:dyDescent="0.2">
      <c r="B9" s="26">
        <v>2008</v>
      </c>
      <c r="C9" s="192">
        <v>31440.4133</v>
      </c>
      <c r="D9" s="192">
        <v>9080.8503999999994</v>
      </c>
      <c r="E9" s="192">
        <v>21544.459199999998</v>
      </c>
      <c r="F9" s="258">
        <v>62065.722899999993</v>
      </c>
      <c r="G9" s="26">
        <v>2008</v>
      </c>
      <c r="H9" s="255">
        <v>50.656645618478734</v>
      </c>
      <c r="I9" s="255">
        <v>14.631023334137303</v>
      </c>
      <c r="J9" s="255">
        <v>34.712331047383969</v>
      </c>
      <c r="K9" s="255">
        <v>100</v>
      </c>
      <c r="M9" s="375"/>
      <c r="N9" s="375"/>
      <c r="O9" s="376"/>
      <c r="P9" s="376"/>
      <c r="Q9" s="376"/>
      <c r="R9" s="376"/>
    </row>
    <row r="10" spans="2:18" s="4" customFormat="1" ht="15" x14ac:dyDescent="0.2">
      <c r="B10" s="26">
        <v>2012</v>
      </c>
      <c r="C10" s="192">
        <v>39471.896500000003</v>
      </c>
      <c r="D10" s="192">
        <v>10173.688900000001</v>
      </c>
      <c r="E10" s="192">
        <v>25830.257799999999</v>
      </c>
      <c r="F10" s="258">
        <v>75475.613300000012</v>
      </c>
      <c r="G10" s="26">
        <v>2012</v>
      </c>
      <c r="H10" s="255">
        <v>52.297549863036352</v>
      </c>
      <c r="I10" s="255">
        <v>13.479438530113939</v>
      </c>
      <c r="J10" s="255">
        <v>34.223316208548113</v>
      </c>
      <c r="K10" s="255">
        <v>100.0003046016984</v>
      </c>
      <c r="M10" s="375"/>
      <c r="N10" s="375"/>
      <c r="O10" s="375"/>
      <c r="P10" s="375"/>
      <c r="Q10" s="376"/>
      <c r="R10" s="376"/>
    </row>
    <row r="11" spans="2:18" s="4" customFormat="1" ht="15" x14ac:dyDescent="0.2">
      <c r="B11" s="26">
        <v>2015</v>
      </c>
      <c r="C11" s="192">
        <v>48817.623099999997</v>
      </c>
      <c r="D11" s="192">
        <v>12882.707199999999</v>
      </c>
      <c r="E11" s="192">
        <v>19750.726499999997</v>
      </c>
      <c r="F11" s="258">
        <v>81451.056799999991</v>
      </c>
      <c r="G11" s="26">
        <v>2015</v>
      </c>
      <c r="H11" s="255">
        <v>59.934916768323625</v>
      </c>
      <c r="I11" s="255">
        <v>15.816500983692579</v>
      </c>
      <c r="J11" s="255">
        <v>24.248582247983798</v>
      </c>
      <c r="K11" s="255">
        <v>100</v>
      </c>
      <c r="M11" s="375"/>
      <c r="N11" s="375"/>
      <c r="O11" s="375"/>
      <c r="P11" s="375"/>
      <c r="Q11" s="376"/>
      <c r="R11" s="376"/>
    </row>
    <row r="12" spans="2:18" s="4" customFormat="1" ht="15" x14ac:dyDescent="0.2">
      <c r="B12" s="33">
        <v>2017</v>
      </c>
      <c r="C12" s="278">
        <v>52342.891300000003</v>
      </c>
      <c r="D12" s="278">
        <v>9972.3246999999992</v>
      </c>
      <c r="E12" s="278">
        <v>19437.2271</v>
      </c>
      <c r="F12" s="279">
        <v>81751.443100000004</v>
      </c>
      <c r="G12" s="33">
        <v>2017</v>
      </c>
      <c r="H12" s="317">
        <v>64.262998365418383</v>
      </c>
      <c r="I12" s="317">
        <v>12.243333716942026</v>
      </c>
      <c r="J12" s="317">
        <v>23.863689267687931</v>
      </c>
      <c r="K12" s="584">
        <v>100.37002135004835</v>
      </c>
      <c r="M12" s="375"/>
      <c r="N12" s="375"/>
      <c r="O12" s="375"/>
      <c r="P12" s="375"/>
      <c r="Q12" s="376"/>
      <c r="R12" s="376"/>
    </row>
    <row r="13" spans="2:18" s="4" customFormat="1" ht="11.25" x14ac:dyDescent="0.2">
      <c r="B13" s="26"/>
      <c r="C13" s="254"/>
      <c r="D13" s="254"/>
      <c r="E13" s="254"/>
      <c r="F13" s="254"/>
      <c r="M13" s="376"/>
      <c r="N13" s="376"/>
      <c r="O13" s="376"/>
      <c r="P13" s="376"/>
      <c r="Q13" s="376"/>
      <c r="R13" s="376"/>
    </row>
    <row r="14" spans="2:18" s="4" customFormat="1" ht="11.25" x14ac:dyDescent="0.2">
      <c r="B14" s="26"/>
      <c r="C14" s="254"/>
      <c r="D14" s="254"/>
      <c r="E14" s="254"/>
      <c r="F14" s="254"/>
      <c r="M14" s="376"/>
      <c r="N14" s="376"/>
      <c r="O14" s="376"/>
      <c r="P14" s="376"/>
      <c r="Q14" s="376"/>
      <c r="R14" s="376"/>
    </row>
    <row r="15" spans="2:18" s="157" customFormat="1" x14ac:dyDescent="0.2">
      <c r="B15" s="155" t="s">
        <v>245</v>
      </c>
      <c r="M15" s="377"/>
      <c r="N15" s="377"/>
      <c r="O15" s="377"/>
      <c r="P15" s="377"/>
      <c r="Q15" s="377"/>
      <c r="R15" s="377"/>
    </row>
    <row r="16" spans="2:18" s="156" customFormat="1" ht="12.75" customHeight="1" x14ac:dyDescent="0.2">
      <c r="B16" s="154" t="s">
        <v>225</v>
      </c>
      <c r="C16" s="30"/>
      <c r="D16" s="30"/>
      <c r="E16" s="30"/>
      <c r="F16" s="30"/>
      <c r="M16" s="378"/>
      <c r="N16" s="378"/>
      <c r="O16" s="378"/>
      <c r="P16" s="378"/>
      <c r="Q16" s="378"/>
      <c r="R16" s="378"/>
    </row>
    <row r="17" spans="2:18" s="13" customFormat="1" ht="3" customHeight="1" x14ac:dyDescent="0.2">
      <c r="B17" s="22"/>
      <c r="C17" s="35"/>
      <c r="D17" s="35"/>
      <c r="E17" s="35"/>
      <c r="F17" s="35"/>
      <c r="M17" s="379"/>
      <c r="N17" s="379"/>
      <c r="O17" s="379"/>
      <c r="P17" s="379"/>
      <c r="Q17" s="379"/>
      <c r="R17" s="379"/>
    </row>
    <row r="18" spans="2:18" s="81" customFormat="1" ht="54" customHeight="1" x14ac:dyDescent="0.2">
      <c r="B18" s="121" t="s">
        <v>226</v>
      </c>
      <c r="C18" s="464" t="s">
        <v>192</v>
      </c>
      <c r="D18" s="464" t="s">
        <v>193</v>
      </c>
      <c r="E18" s="464" t="s">
        <v>67</v>
      </c>
      <c r="F18" s="570" t="s">
        <v>0</v>
      </c>
      <c r="G18" s="566" t="s">
        <v>45</v>
      </c>
      <c r="H18" s="464" t="s">
        <v>192</v>
      </c>
      <c r="I18" s="464" t="s">
        <v>193</v>
      </c>
      <c r="J18" s="464" t="s">
        <v>67</v>
      </c>
      <c r="K18" s="464" t="s">
        <v>0</v>
      </c>
      <c r="M18" s="380"/>
      <c r="N18" s="380"/>
      <c r="O18" s="380"/>
      <c r="P18" s="380"/>
      <c r="Q18" s="380"/>
      <c r="R18" s="380"/>
    </row>
    <row r="19" spans="2:18" x14ac:dyDescent="0.2">
      <c r="B19" s="26">
        <v>2000</v>
      </c>
      <c r="C19" s="192">
        <v>42127.520000000004</v>
      </c>
      <c r="D19" s="192">
        <v>10872.72</v>
      </c>
      <c r="E19" s="192">
        <v>33956.51</v>
      </c>
      <c r="F19" s="258">
        <v>86956.75</v>
      </c>
      <c r="G19" s="26">
        <v>2000</v>
      </c>
      <c r="H19" s="255">
        <v>48.446520827882829</v>
      </c>
      <c r="I19" s="255">
        <v>12.503595178062657</v>
      </c>
      <c r="J19" s="255">
        <v>39.049883994054518</v>
      </c>
      <c r="K19" s="255">
        <v>100</v>
      </c>
      <c r="M19" s="8"/>
    </row>
    <row r="20" spans="2:18" x14ac:dyDescent="0.2">
      <c r="B20" s="26">
        <v>2004</v>
      </c>
      <c r="C20" s="192">
        <v>45977.286099999998</v>
      </c>
      <c r="D20" s="192">
        <v>9109.796699999999</v>
      </c>
      <c r="E20" s="192">
        <v>29002.7212</v>
      </c>
      <c r="F20" s="258">
        <v>84089.804000000004</v>
      </c>
      <c r="G20" s="26">
        <v>2004</v>
      </c>
      <c r="H20" s="255">
        <v>54.676410115071732</v>
      </c>
      <c r="I20" s="255">
        <v>10.833414119980585</v>
      </c>
      <c r="J20" s="255">
        <v>34.490175764947672</v>
      </c>
      <c r="K20" s="255">
        <v>100</v>
      </c>
      <c r="M20" s="8"/>
    </row>
    <row r="21" spans="2:18" x14ac:dyDescent="0.2">
      <c r="B21" s="26">
        <v>2008</v>
      </c>
      <c r="C21" s="192">
        <v>52586.785400000001</v>
      </c>
      <c r="D21" s="192">
        <v>11047.4653</v>
      </c>
      <c r="E21" s="192">
        <v>36529.755699999994</v>
      </c>
      <c r="F21" s="258">
        <v>100164.0064</v>
      </c>
      <c r="G21" s="26">
        <v>2008</v>
      </c>
      <c r="H21" s="255">
        <v>52.500680923242307</v>
      </c>
      <c r="I21" s="255">
        <v>11.029376416796364</v>
      </c>
      <c r="J21" s="255">
        <v>36.469942659961326</v>
      </c>
      <c r="K21" s="255">
        <v>100</v>
      </c>
      <c r="M21" s="8"/>
    </row>
    <row r="22" spans="2:18" x14ac:dyDescent="0.2">
      <c r="B22" s="26">
        <v>2012</v>
      </c>
      <c r="C22" s="192">
        <v>63187.038199999995</v>
      </c>
      <c r="D22" s="192">
        <v>11899.7945</v>
      </c>
      <c r="E22" s="192">
        <v>42369.795599999998</v>
      </c>
      <c r="F22" s="258">
        <v>117456.6283</v>
      </c>
      <c r="G22" s="26">
        <v>2012</v>
      </c>
      <c r="H22" s="255">
        <v>53.796059970844567</v>
      </c>
      <c r="I22" s="255">
        <v>10.131224326996964</v>
      </c>
      <c r="J22" s="255">
        <v>36.072715702158462</v>
      </c>
      <c r="K22" s="255">
        <v>100</v>
      </c>
    </row>
    <row r="23" spans="2:18" x14ac:dyDescent="0.2">
      <c r="B23" s="26">
        <v>2015</v>
      </c>
      <c r="C23" s="192">
        <v>76447.43220000001</v>
      </c>
      <c r="D23" s="192">
        <v>15059.042300000001</v>
      </c>
      <c r="E23" s="192">
        <v>32739.132099999999</v>
      </c>
      <c r="F23" s="258">
        <v>124245.60660000001</v>
      </c>
      <c r="G23" s="26">
        <v>2015</v>
      </c>
      <c r="H23" s="255">
        <v>61.529284046330211</v>
      </c>
      <c r="I23" s="255">
        <v>12.120382130276466</v>
      </c>
      <c r="J23" s="255">
        <v>26.350333823393314</v>
      </c>
      <c r="K23" s="255">
        <v>99.999999999999986</v>
      </c>
    </row>
    <row r="24" spans="2:18" x14ac:dyDescent="0.2">
      <c r="B24" s="33">
        <v>2017</v>
      </c>
      <c r="C24" s="278">
        <v>80375.985400000005</v>
      </c>
      <c r="D24" s="278">
        <v>12120.264499999999</v>
      </c>
      <c r="E24" s="278">
        <v>32548.630400000002</v>
      </c>
      <c r="F24" s="279">
        <v>125044.88010000001</v>
      </c>
      <c r="G24" s="581">
        <v>2017</v>
      </c>
      <c r="H24" s="317">
        <v>64.277709999579585</v>
      </c>
      <c r="I24" s="317">
        <v>9.6927315139230554</v>
      </c>
      <c r="J24" s="317">
        <v>26.029558646439934</v>
      </c>
      <c r="K24" s="317">
        <v>100.00000015994257</v>
      </c>
    </row>
    <row r="25" spans="2:18" x14ac:dyDescent="0.2">
      <c r="B25" s="26"/>
      <c r="C25" s="254"/>
      <c r="D25" s="254"/>
      <c r="E25" s="254"/>
      <c r="F25" s="254"/>
    </row>
    <row r="26" spans="2:18" x14ac:dyDescent="0.2">
      <c r="B26" s="26"/>
      <c r="C26" s="254"/>
      <c r="D26" s="254"/>
      <c r="E26" s="254"/>
      <c r="F26" s="254"/>
    </row>
    <row r="27" spans="2:18" x14ac:dyDescent="0.2">
      <c r="C27" s="157"/>
    </row>
    <row r="28" spans="2:18" s="8" customFormat="1" ht="12.75" customHeight="1" x14ac:dyDescent="0.2">
      <c r="C28" s="153"/>
    </row>
    <row r="32" spans="2:18" x14ac:dyDescent="0.2">
      <c r="H32" s="382"/>
      <c r="I32" s="382"/>
      <c r="J32" s="382"/>
    </row>
    <row r="45" spans="2:2" s="502" customFormat="1" x14ac:dyDescent="0.2"/>
    <row r="48" spans="2:2" x14ac:dyDescent="0.2">
      <c r="B48" s="500" t="s">
        <v>230</v>
      </c>
    </row>
    <row r="49" spans="2:2" x14ac:dyDescent="0.2">
      <c r="B49" s="154" t="s">
        <v>86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A2" sqref="A2"/>
    </sheetView>
  </sheetViews>
  <sheetFormatPr baseColWidth="10" defaultRowHeight="12.75" x14ac:dyDescent="0.2"/>
  <cols>
    <col min="1" max="1" width="15" customWidth="1"/>
  </cols>
  <sheetData>
    <row r="1" spans="1:9" x14ac:dyDescent="0.2">
      <c r="A1" s="67" t="s">
        <v>215</v>
      </c>
      <c r="H1" s="621" t="s">
        <v>161</v>
      </c>
      <c r="I1" s="627"/>
    </row>
    <row r="2" spans="1:9" x14ac:dyDescent="0.2">
      <c r="A2" s="67"/>
    </row>
    <row r="3" spans="1:9" x14ac:dyDescent="0.2">
      <c r="A3" s="69" t="s">
        <v>76</v>
      </c>
    </row>
    <row r="4" spans="1:9" x14ac:dyDescent="0.2">
      <c r="A4" s="155" t="s">
        <v>274</v>
      </c>
    </row>
    <row r="5" spans="1:9" x14ac:dyDescent="0.2">
      <c r="A5" s="152" t="s">
        <v>87</v>
      </c>
    </row>
    <row r="6" spans="1:9" x14ac:dyDescent="0.2">
      <c r="A6" s="152"/>
    </row>
    <row r="7" spans="1:9" x14ac:dyDescent="0.2">
      <c r="A7" s="366" t="s">
        <v>206</v>
      </c>
      <c r="B7" s="449"/>
      <c r="C7" s="449"/>
      <c r="D7" s="449"/>
      <c r="E7" s="449"/>
      <c r="F7" s="450" t="s">
        <v>45</v>
      </c>
      <c r="G7" s="449"/>
      <c r="H7" s="449"/>
      <c r="I7" s="449"/>
    </row>
    <row r="8" spans="1:9" x14ac:dyDescent="0.2">
      <c r="A8" s="442"/>
      <c r="B8" s="442">
        <v>2008</v>
      </c>
      <c r="C8" s="442">
        <v>2012</v>
      </c>
      <c r="D8" s="442">
        <v>2015</v>
      </c>
      <c r="E8" s="442">
        <v>2017</v>
      </c>
      <c r="F8" s="443">
        <v>2008</v>
      </c>
      <c r="G8" s="442">
        <v>2012</v>
      </c>
      <c r="H8" s="442">
        <v>2015</v>
      </c>
      <c r="I8" s="442">
        <v>2017</v>
      </c>
    </row>
    <row r="9" spans="1:9" x14ac:dyDescent="0.2">
      <c r="A9" s="445" t="s">
        <v>216</v>
      </c>
      <c r="B9" s="445">
        <v>7102.5803999999998</v>
      </c>
      <c r="C9" s="445">
        <v>5447.3751000000002</v>
      </c>
      <c r="D9" s="66">
        <v>7162.2052000000003</v>
      </c>
      <c r="E9" s="66">
        <v>6548.0250999999998</v>
      </c>
      <c r="F9" s="444">
        <v>17.831560653997755</v>
      </c>
      <c r="G9" s="445">
        <v>11.40806445655828</v>
      </c>
      <c r="H9" s="66">
        <v>14.09191169735387</v>
      </c>
      <c r="I9" s="66">
        <v>13.267642370101314</v>
      </c>
    </row>
    <row r="10" spans="1:9" x14ac:dyDescent="0.2">
      <c r="A10" s="66" t="s">
        <v>217</v>
      </c>
      <c r="B10" s="66">
        <v>6395.3009000000002</v>
      </c>
      <c r="C10" s="66">
        <v>8272.7448000000004</v>
      </c>
      <c r="D10" s="66">
        <v>8231.9187999999995</v>
      </c>
      <c r="E10" s="66">
        <v>7864.7685000000001</v>
      </c>
      <c r="F10" s="446">
        <v>16.055882436602396</v>
      </c>
      <c r="G10" s="66">
        <v>17.325042645045194</v>
      </c>
      <c r="H10" s="66">
        <v>16.196613974336735</v>
      </c>
      <c r="I10" s="66">
        <v>15.935634666647529</v>
      </c>
    </row>
    <row r="11" spans="1:9" x14ac:dyDescent="0.2">
      <c r="A11" s="66" t="s">
        <v>220</v>
      </c>
      <c r="B11" s="66">
        <v>12449.683999999999</v>
      </c>
      <c r="C11" s="66">
        <v>14772.5173</v>
      </c>
      <c r="D11" s="66">
        <v>14941.0209</v>
      </c>
      <c r="E11" s="66">
        <v>14991.8869</v>
      </c>
      <c r="F11" s="446">
        <v>31.255865173888825</v>
      </c>
      <c r="G11" s="66">
        <v>30.937070873643766</v>
      </c>
      <c r="H11" s="66">
        <v>29.397028053750628</v>
      </c>
      <c r="I11" s="66">
        <v>30.376638880355976</v>
      </c>
    </row>
    <row r="12" spans="1:9" x14ac:dyDescent="0.2">
      <c r="A12" s="66" t="s">
        <v>218</v>
      </c>
      <c r="B12" s="66">
        <v>5261.8801999999996</v>
      </c>
      <c r="C12" s="66">
        <v>7539.5033999999996</v>
      </c>
      <c r="D12" s="66">
        <v>8207.7065000000002</v>
      </c>
      <c r="E12" s="66">
        <v>8642.0789999999997</v>
      </c>
      <c r="F12" s="446">
        <v>13.210344784040718</v>
      </c>
      <c r="G12" s="66">
        <v>15.789465417507287</v>
      </c>
      <c r="H12" s="66">
        <v>16.148975351306241</v>
      </c>
      <c r="I12" s="66">
        <v>17.510625227469394</v>
      </c>
    </row>
    <row r="13" spans="1:9" x14ac:dyDescent="0.2">
      <c r="A13" s="66" t="s">
        <v>221</v>
      </c>
      <c r="B13" s="66">
        <v>4549.6450999999997</v>
      </c>
      <c r="C13" s="66">
        <v>6210.9237000000003</v>
      </c>
      <c r="D13" s="66">
        <v>6512.8521000000001</v>
      </c>
      <c r="E13" s="66">
        <v>4770.674</v>
      </c>
      <c r="F13" s="446">
        <v>11.422225161268665</v>
      </c>
      <c r="G13" s="66">
        <v>13.007111976622546</v>
      </c>
      <c r="H13" s="66">
        <v>12.814284724923228</v>
      </c>
      <c r="I13" s="66">
        <v>9.6663643663095797</v>
      </c>
    </row>
    <row r="14" spans="1:9" x14ac:dyDescent="0.2">
      <c r="A14" s="66" t="s">
        <v>222</v>
      </c>
      <c r="B14" s="66">
        <v>3144.8973000000001</v>
      </c>
      <c r="C14" s="66">
        <v>4130.9924000000001</v>
      </c>
      <c r="D14" s="66">
        <v>5130.9921999999997</v>
      </c>
      <c r="E14" s="66">
        <v>5199.8289000000004</v>
      </c>
      <c r="F14" s="446">
        <v>7.8955004797332204</v>
      </c>
      <c r="G14" s="66">
        <v>8.6512543571219069</v>
      </c>
      <c r="H14" s="66">
        <v>10.095422706153611</v>
      </c>
      <c r="I14" s="66">
        <v>10.535920247299801</v>
      </c>
    </row>
    <row r="15" spans="1:9" x14ac:dyDescent="0.2">
      <c r="A15" s="66" t="s">
        <v>223</v>
      </c>
      <c r="B15" s="66">
        <v>927.52509999999995</v>
      </c>
      <c r="C15" s="66">
        <v>1376.1565000000001</v>
      </c>
      <c r="D15" s="66">
        <v>638.24099999999999</v>
      </c>
      <c r="E15" s="66">
        <v>1336.0809999999999</v>
      </c>
      <c r="F15" s="446">
        <v>2.3286213104684221</v>
      </c>
      <c r="G15" s="66">
        <v>2.8819902735010197</v>
      </c>
      <c r="H15" s="66">
        <v>1.2557634921756824</v>
      </c>
      <c r="I15" s="66">
        <v>2.7071742418164111</v>
      </c>
    </row>
    <row r="16" spans="1:9" x14ac:dyDescent="0.2">
      <c r="A16" s="498" t="s">
        <v>0</v>
      </c>
      <c r="B16" s="498">
        <v>39831.512999999999</v>
      </c>
      <c r="C16" s="498">
        <v>47750.213199999998</v>
      </c>
      <c r="D16" s="498">
        <v>50824.936699999998</v>
      </c>
      <c r="E16" s="498">
        <v>49353.343399999998</v>
      </c>
      <c r="F16" s="499">
        <v>100</v>
      </c>
      <c r="G16" s="498">
        <v>99.999999999999986</v>
      </c>
      <c r="H16" s="498">
        <v>100.00000000000001</v>
      </c>
      <c r="I16" s="498">
        <v>100.00000000000001</v>
      </c>
    </row>
    <row r="19" spans="1:9" x14ac:dyDescent="0.2">
      <c r="A19" s="69" t="s">
        <v>76</v>
      </c>
    </row>
    <row r="20" spans="1:9" x14ac:dyDescent="0.2">
      <c r="A20" s="155" t="s">
        <v>274</v>
      </c>
    </row>
    <row r="21" spans="1:9" x14ac:dyDescent="0.2">
      <c r="A21" s="152" t="s">
        <v>225</v>
      </c>
    </row>
    <row r="22" spans="1:9" x14ac:dyDescent="0.2">
      <c r="A22" s="152"/>
    </row>
    <row r="23" spans="1:9" x14ac:dyDescent="0.2">
      <c r="A23" s="366" t="s">
        <v>226</v>
      </c>
      <c r="B23" s="449"/>
      <c r="C23" s="449"/>
      <c r="D23" s="449"/>
      <c r="E23" s="449"/>
      <c r="F23" s="450" t="s">
        <v>45</v>
      </c>
      <c r="G23" s="449"/>
      <c r="H23" s="449"/>
      <c r="I23" s="449"/>
    </row>
    <row r="24" spans="1:9" x14ac:dyDescent="0.2">
      <c r="A24" s="585"/>
      <c r="B24" s="442">
        <v>2008</v>
      </c>
      <c r="C24" s="442">
        <v>2012</v>
      </c>
      <c r="D24" s="442">
        <v>2015</v>
      </c>
      <c r="E24" s="442">
        <v>2017</v>
      </c>
      <c r="F24" s="447">
        <v>2008</v>
      </c>
      <c r="G24" s="442">
        <v>2012</v>
      </c>
      <c r="H24" s="442">
        <v>2015</v>
      </c>
      <c r="I24" s="442">
        <v>2017</v>
      </c>
    </row>
    <row r="25" spans="1:9" x14ac:dyDescent="0.2">
      <c r="A25" s="445" t="s">
        <v>216</v>
      </c>
      <c r="B25" s="445">
        <v>7690.4907999999996</v>
      </c>
      <c r="C25" s="7">
        <v>5927.4233999999997</v>
      </c>
      <c r="D25" s="7">
        <v>8138.7842000000001</v>
      </c>
      <c r="E25" s="7">
        <v>7409.6885000000002</v>
      </c>
      <c r="F25" s="446">
        <v>16.856606838729956</v>
      </c>
      <c r="G25" s="7">
        <v>11.46178804637916</v>
      </c>
      <c r="H25" s="7">
        <v>14.295470783552911</v>
      </c>
      <c r="I25" s="7">
        <v>13.41390065581724</v>
      </c>
    </row>
    <row r="26" spans="1:9" x14ac:dyDescent="0.2">
      <c r="A26" s="66" t="s">
        <v>217</v>
      </c>
      <c r="B26" s="66">
        <v>7186.1467000000002</v>
      </c>
      <c r="C26" s="7">
        <v>9209.1803</v>
      </c>
      <c r="D26" s="7">
        <v>9752.8277999999991</v>
      </c>
      <c r="E26" s="7">
        <v>9023.3734999999997</v>
      </c>
      <c r="F26" s="446">
        <v>15.751146806824959</v>
      </c>
      <c r="G26" s="7">
        <v>17.807682285610042</v>
      </c>
      <c r="H26" s="7">
        <v>17.130478145854095</v>
      </c>
      <c r="I26" s="7">
        <v>16.335185441241411</v>
      </c>
    </row>
    <row r="27" spans="1:9" x14ac:dyDescent="0.2">
      <c r="A27" s="66" t="s">
        <v>220</v>
      </c>
      <c r="B27" s="66">
        <v>14285.4553</v>
      </c>
      <c r="C27" s="7">
        <v>15368.6715</v>
      </c>
      <c r="D27" s="7">
        <v>16150.9625</v>
      </c>
      <c r="E27" s="7">
        <v>15977.152700000001</v>
      </c>
      <c r="F27" s="446">
        <v>31.311955214139406</v>
      </c>
      <c r="G27" s="7">
        <v>29.718217073446802</v>
      </c>
      <c r="H27" s="7">
        <v>28.368563027510753</v>
      </c>
      <c r="I27" s="7">
        <v>28.923744780988056</v>
      </c>
    </row>
    <row r="28" spans="1:9" x14ac:dyDescent="0.2">
      <c r="A28" s="66" t="s">
        <v>218</v>
      </c>
      <c r="B28" s="66">
        <v>6695.317</v>
      </c>
      <c r="C28" s="7">
        <v>8253.2351999999992</v>
      </c>
      <c r="D28" s="7">
        <v>9137.9446000000007</v>
      </c>
      <c r="E28" s="7">
        <v>10057.884099999999</v>
      </c>
      <c r="F28" s="446">
        <v>14.675308672063549</v>
      </c>
      <c r="G28" s="7">
        <v>15.959182628883186</v>
      </c>
      <c r="H28" s="7">
        <v>16.050458746777572</v>
      </c>
      <c r="I28" s="7">
        <v>18.207979745049172</v>
      </c>
    </row>
    <row r="29" spans="1:9" x14ac:dyDescent="0.2">
      <c r="A29" s="66" t="s">
        <v>221</v>
      </c>
      <c r="B29" s="66">
        <v>4996.9282000000003</v>
      </c>
      <c r="C29" s="7">
        <v>6914.4440999999997</v>
      </c>
      <c r="D29" s="7">
        <v>7189.5637999999999</v>
      </c>
      <c r="E29" s="7">
        <v>5413.8365000000003</v>
      </c>
      <c r="F29" s="446">
        <v>10.952650001058785</v>
      </c>
      <c r="G29" s="7">
        <v>13.370378220785932</v>
      </c>
      <c r="H29" s="7">
        <v>12.628200567031824</v>
      </c>
      <c r="I29" s="7">
        <v>9.8007716488806942</v>
      </c>
    </row>
    <row r="30" spans="1:9" x14ac:dyDescent="0.2">
      <c r="A30" s="66" t="s">
        <v>222</v>
      </c>
      <c r="B30" s="66">
        <v>3704.1815000000001</v>
      </c>
      <c r="C30" s="7">
        <v>4495.5137999999997</v>
      </c>
      <c r="D30" s="7">
        <v>5722.9017000000003</v>
      </c>
      <c r="E30" s="7">
        <v>5805.4708000000001</v>
      </c>
      <c r="F30" s="446">
        <v>8.119108757635729</v>
      </c>
      <c r="G30" s="7">
        <v>8.6929215036625447</v>
      </c>
      <c r="H30" s="7">
        <v>10.0520633105735</v>
      </c>
      <c r="I30" s="7">
        <v>10.509754704458608</v>
      </c>
    </row>
    <row r="31" spans="1:9" x14ac:dyDescent="0.2">
      <c r="A31" s="66" t="s">
        <v>223</v>
      </c>
      <c r="B31" s="66">
        <v>1064.4867999999999</v>
      </c>
      <c r="C31" s="7">
        <v>1546.1802</v>
      </c>
      <c r="D31" s="7">
        <v>839.62239999999997</v>
      </c>
      <c r="E31" s="7">
        <v>1551.4739999999999</v>
      </c>
      <c r="F31" s="446">
        <v>2.3332237095476103</v>
      </c>
      <c r="G31" s="7">
        <v>2.9898302412323265</v>
      </c>
      <c r="H31" s="7">
        <v>1.4747654186993402</v>
      </c>
      <c r="I31" s="7">
        <v>2.8086630235648093</v>
      </c>
    </row>
    <row r="32" spans="1:9" x14ac:dyDescent="0.2">
      <c r="A32" s="498" t="s">
        <v>0</v>
      </c>
      <c r="B32" s="498">
        <v>45623.006300000001</v>
      </c>
      <c r="C32" s="498">
        <v>51714.648500000003</v>
      </c>
      <c r="D32" s="498">
        <v>56932.607000000004</v>
      </c>
      <c r="E32" s="498">
        <v>55238.880100000002</v>
      </c>
      <c r="F32" s="499">
        <v>100</v>
      </c>
      <c r="G32" s="498">
        <v>100</v>
      </c>
      <c r="H32" s="498">
        <v>100</v>
      </c>
      <c r="I32" s="498">
        <v>100</v>
      </c>
    </row>
    <row r="35" spans="1:1" s="502" customFormat="1" x14ac:dyDescent="0.2">
      <c r="A35" s="496" t="s">
        <v>219</v>
      </c>
    </row>
    <row r="36" spans="1:1" s="502" customFormat="1" x14ac:dyDescent="0.2">
      <c r="A36" s="505" t="s">
        <v>86</v>
      </c>
    </row>
  </sheetData>
  <mergeCells count="1">
    <mergeCell ref="H1:I1"/>
  </mergeCells>
  <hyperlinks>
    <hyperlink ref="H1:I1" location="Index!A1" display="Retour à l'index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I57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16" customWidth="1"/>
    <col min="3" max="3" width="7.85546875" customWidth="1"/>
    <col min="4" max="8" width="13.7109375" customWidth="1"/>
    <col min="9" max="9" width="9.140625" customWidth="1"/>
    <col min="10" max="16" width="13.7109375" customWidth="1"/>
  </cols>
  <sheetData>
    <row r="1" spans="2:9" s="8" customFormat="1" x14ac:dyDescent="0.2">
      <c r="B1" s="8" t="s">
        <v>143</v>
      </c>
      <c r="F1" s="316" t="s">
        <v>161</v>
      </c>
      <c r="H1" s="119"/>
      <c r="I1" s="91"/>
    </row>
    <row r="2" spans="2:9" s="8" customFormat="1" ht="8.25" customHeight="1" x14ac:dyDescent="0.2">
      <c r="B2"/>
      <c r="C2"/>
    </row>
    <row r="3" spans="2:9" s="8" customFormat="1" x14ac:dyDescent="0.2">
      <c r="B3" s="2" t="s">
        <v>75</v>
      </c>
      <c r="C3" s="2"/>
    </row>
    <row r="4" spans="2:9" s="157" customFormat="1" x14ac:dyDescent="0.2">
      <c r="B4" s="155" t="s">
        <v>310</v>
      </c>
      <c r="C4" s="155"/>
    </row>
    <row r="5" spans="2:9" s="156" customFormat="1" ht="12.75" customHeight="1" x14ac:dyDescent="0.2">
      <c r="B5" s="154" t="s">
        <v>260</v>
      </c>
      <c r="C5" s="154"/>
      <c r="D5" s="30"/>
      <c r="E5" s="30"/>
      <c r="F5" s="30"/>
      <c r="G5" s="30"/>
      <c r="H5" s="30"/>
    </row>
    <row r="6" spans="2:9" s="13" customFormat="1" ht="3" customHeight="1" x14ac:dyDescent="0.2">
      <c r="B6" s="22"/>
      <c r="C6" s="22"/>
      <c r="D6" s="35"/>
      <c r="E6" s="35"/>
      <c r="F6" s="35"/>
      <c r="G6" s="14"/>
      <c r="H6" s="14"/>
    </row>
    <row r="7" spans="2:9" s="81" customFormat="1" x14ac:dyDescent="0.2">
      <c r="B7" s="68">
        <v>2017</v>
      </c>
      <c r="C7" s="332" t="s">
        <v>0</v>
      </c>
      <c r="D7" s="548" t="s">
        <v>0</v>
      </c>
      <c r="E7" s="623" t="s">
        <v>59</v>
      </c>
      <c r="F7" s="624"/>
      <c r="G7" s="80"/>
      <c r="H7" s="80"/>
    </row>
    <row r="8" spans="2:9" s="81" customFormat="1" ht="24.75" customHeight="1" x14ac:dyDescent="0.2">
      <c r="B8" s="85" t="s">
        <v>117</v>
      </c>
      <c r="C8" s="333" t="s">
        <v>72</v>
      </c>
      <c r="D8" s="208" t="s">
        <v>60</v>
      </c>
      <c r="E8" s="126" t="s">
        <v>60</v>
      </c>
      <c r="F8" s="84" t="s">
        <v>61</v>
      </c>
    </row>
    <row r="9" spans="2:9" s="1" customFormat="1" ht="22.5" x14ac:dyDescent="0.2">
      <c r="B9" s="218" t="s">
        <v>255</v>
      </c>
      <c r="C9" s="206">
        <v>454.9</v>
      </c>
      <c r="D9" s="206">
        <v>1051</v>
      </c>
      <c r="E9" s="177">
        <v>190</v>
      </c>
      <c r="F9" s="173">
        <v>18.078020932445291</v>
      </c>
    </row>
    <row r="10" spans="2:9" s="1" customFormat="1" ht="33.75" x14ac:dyDescent="0.2">
      <c r="B10" s="218" t="s">
        <v>256</v>
      </c>
      <c r="C10" s="206">
        <v>222.1</v>
      </c>
      <c r="D10" s="206">
        <v>352</v>
      </c>
      <c r="E10" s="177">
        <v>21</v>
      </c>
      <c r="F10" s="173">
        <v>5.9659090909090908</v>
      </c>
    </row>
    <row r="11" spans="2:9" s="4" customFormat="1" ht="24" customHeight="1" x14ac:dyDescent="0.2">
      <c r="B11" s="218" t="s">
        <v>251</v>
      </c>
      <c r="C11" s="206">
        <v>198.1</v>
      </c>
      <c r="D11" s="206">
        <v>422</v>
      </c>
      <c r="E11" s="177">
        <v>23</v>
      </c>
      <c r="F11" s="173">
        <v>5.4502369668246446</v>
      </c>
    </row>
    <row r="12" spans="2:9" s="14" customFormat="1" ht="12.75" customHeight="1" x14ac:dyDescent="0.2">
      <c r="B12" s="85" t="s">
        <v>1</v>
      </c>
      <c r="C12" s="207">
        <v>875.1</v>
      </c>
      <c r="D12" s="207">
        <v>1825</v>
      </c>
      <c r="E12" s="207">
        <v>234</v>
      </c>
      <c r="F12" s="179">
        <v>12.821917808219178</v>
      </c>
      <c r="G12" s="314"/>
    </row>
    <row r="13" spans="2:9" s="4" customFormat="1" ht="11.25" x14ac:dyDescent="0.2">
      <c r="B13" s="26"/>
      <c r="C13" s="26"/>
      <c r="D13" s="254"/>
      <c r="E13" s="254"/>
      <c r="F13" s="254"/>
      <c r="G13" s="254"/>
      <c r="H13" s="254"/>
    </row>
    <row r="14" spans="2:9" s="81" customFormat="1" x14ac:dyDescent="0.2">
      <c r="B14" s="68">
        <v>2015</v>
      </c>
      <c r="C14" s="332" t="s">
        <v>0</v>
      </c>
      <c r="D14" s="204" t="s">
        <v>0</v>
      </c>
      <c r="E14" s="623" t="s">
        <v>59</v>
      </c>
      <c r="F14" s="624"/>
      <c r="G14" s="80"/>
      <c r="H14" s="80"/>
    </row>
    <row r="15" spans="2:9" s="81" customFormat="1" ht="24.75" customHeight="1" x14ac:dyDescent="0.2">
      <c r="B15" s="85" t="s">
        <v>117</v>
      </c>
      <c r="C15" s="333" t="s">
        <v>72</v>
      </c>
      <c r="D15" s="208" t="s">
        <v>60</v>
      </c>
      <c r="E15" s="126" t="s">
        <v>60</v>
      </c>
      <c r="F15" s="84" t="s">
        <v>61</v>
      </c>
    </row>
    <row r="16" spans="2:9" s="1" customFormat="1" ht="22.5" x14ac:dyDescent="0.2">
      <c r="B16" s="218" t="s">
        <v>255</v>
      </c>
      <c r="C16" s="206">
        <v>471.9</v>
      </c>
      <c r="D16" s="206">
        <v>1095</v>
      </c>
      <c r="E16" s="177">
        <v>175</v>
      </c>
      <c r="F16" s="173">
        <v>15.981735159817351</v>
      </c>
    </row>
    <row r="17" spans="2:8" s="1" customFormat="1" ht="33.75" x14ac:dyDescent="0.2">
      <c r="B17" s="218" t="s">
        <v>256</v>
      </c>
      <c r="C17" s="206">
        <v>244.2</v>
      </c>
      <c r="D17" s="206">
        <v>357</v>
      </c>
      <c r="E17" s="177">
        <v>18</v>
      </c>
      <c r="F17" s="173">
        <v>5.0420168067226889</v>
      </c>
    </row>
    <row r="18" spans="2:8" s="4" customFormat="1" ht="24" customHeight="1" x14ac:dyDescent="0.2">
      <c r="B18" s="218" t="s">
        <v>251</v>
      </c>
      <c r="C18" s="206">
        <v>193.3</v>
      </c>
      <c r="D18" s="206">
        <v>405</v>
      </c>
      <c r="E18" s="177">
        <v>18</v>
      </c>
      <c r="F18" s="173">
        <v>4.4444444444444446</v>
      </c>
    </row>
    <row r="19" spans="2:8" s="14" customFormat="1" ht="12.75" customHeight="1" x14ac:dyDescent="0.2">
      <c r="B19" s="85" t="s">
        <v>1</v>
      </c>
      <c r="C19" s="207">
        <v>909.39999999999986</v>
      </c>
      <c r="D19" s="207">
        <v>1857</v>
      </c>
      <c r="E19" s="207">
        <v>211</v>
      </c>
      <c r="F19" s="179">
        <v>11.362412493268714</v>
      </c>
    </row>
    <row r="20" spans="2:8" s="4" customFormat="1" ht="11.25" x14ac:dyDescent="0.2">
      <c r="B20" s="26"/>
      <c r="C20" s="26"/>
      <c r="D20" s="254"/>
      <c r="E20" s="254"/>
      <c r="F20" s="254"/>
      <c r="G20" s="254"/>
      <c r="H20" s="254"/>
    </row>
    <row r="21" spans="2:8" s="81" customFormat="1" x14ac:dyDescent="0.2">
      <c r="B21" s="68">
        <v>2014</v>
      </c>
      <c r="C21" s="332" t="s">
        <v>0</v>
      </c>
      <c r="D21" s="204" t="s">
        <v>0</v>
      </c>
      <c r="E21" s="623" t="s">
        <v>59</v>
      </c>
      <c r="F21" s="624"/>
      <c r="G21" s="80"/>
      <c r="H21" s="80"/>
    </row>
    <row r="22" spans="2:8" s="81" customFormat="1" ht="24.75" customHeight="1" x14ac:dyDescent="0.2">
      <c r="B22" s="85" t="s">
        <v>117</v>
      </c>
      <c r="C22" s="333" t="s">
        <v>72</v>
      </c>
      <c r="D22" s="208" t="s">
        <v>60</v>
      </c>
      <c r="E22" s="126" t="s">
        <v>60</v>
      </c>
      <c r="F22" s="84" t="s">
        <v>61</v>
      </c>
    </row>
    <row r="23" spans="2:8" s="1" customFormat="1" ht="22.5" x14ac:dyDescent="0.2">
      <c r="B23" s="218" t="s">
        <v>255</v>
      </c>
      <c r="C23" s="206">
        <v>465.7</v>
      </c>
      <c r="D23" s="424">
        <v>1089</v>
      </c>
      <c r="E23" s="177">
        <v>175</v>
      </c>
      <c r="F23" s="173">
        <v>16.069788797061523</v>
      </c>
    </row>
    <row r="24" spans="2:8" s="1" customFormat="1" ht="33.75" x14ac:dyDescent="0.2">
      <c r="B24" s="218" t="s">
        <v>256</v>
      </c>
      <c r="C24" s="206">
        <v>242.3</v>
      </c>
      <c r="D24" s="206">
        <v>353</v>
      </c>
      <c r="E24" s="177">
        <v>20</v>
      </c>
      <c r="F24" s="173">
        <v>5.6657223796033991</v>
      </c>
    </row>
    <row r="25" spans="2:8" s="4" customFormat="1" ht="24" customHeight="1" x14ac:dyDescent="0.2">
      <c r="B25" s="218" t="s">
        <v>251</v>
      </c>
      <c r="C25" s="206">
        <v>188.7</v>
      </c>
      <c r="D25" s="206">
        <v>390</v>
      </c>
      <c r="E25" s="177">
        <v>17</v>
      </c>
      <c r="F25" s="173">
        <v>4.3589743589743586</v>
      </c>
    </row>
    <row r="26" spans="2:8" s="14" customFormat="1" ht="12.75" customHeight="1" x14ac:dyDescent="0.2">
      <c r="B26" s="85" t="s">
        <v>1</v>
      </c>
      <c r="C26" s="207">
        <v>896.7</v>
      </c>
      <c r="D26" s="207">
        <v>1832</v>
      </c>
      <c r="E26" s="207">
        <v>212</v>
      </c>
      <c r="F26" s="179">
        <v>11.572052401746724</v>
      </c>
    </row>
    <row r="27" spans="2:8" s="4" customFormat="1" ht="11.25" x14ac:dyDescent="0.2">
      <c r="B27" s="26"/>
      <c r="C27" s="26"/>
      <c r="D27" s="254"/>
      <c r="E27" s="254"/>
      <c r="F27" s="254"/>
      <c r="G27" s="254"/>
      <c r="H27" s="254"/>
    </row>
    <row r="28" spans="2:8" s="81" customFormat="1" x14ac:dyDescent="0.2">
      <c r="B28" s="364">
        <v>2012</v>
      </c>
      <c r="C28" s="332" t="s">
        <v>0</v>
      </c>
      <c r="D28" s="204" t="s">
        <v>0</v>
      </c>
      <c r="E28" s="623" t="s">
        <v>59</v>
      </c>
      <c r="F28" s="624"/>
      <c r="G28" s="80"/>
      <c r="H28" s="80"/>
    </row>
    <row r="29" spans="2:8" s="81" customFormat="1" ht="24.75" customHeight="1" x14ac:dyDescent="0.2">
      <c r="B29" s="85" t="s">
        <v>117</v>
      </c>
      <c r="C29" s="333" t="s">
        <v>72</v>
      </c>
      <c r="D29" s="208" t="s">
        <v>60</v>
      </c>
      <c r="E29" s="126" t="s">
        <v>60</v>
      </c>
      <c r="F29" s="84" t="s">
        <v>61</v>
      </c>
    </row>
    <row r="30" spans="2:8" s="1" customFormat="1" ht="22.5" x14ac:dyDescent="0.2">
      <c r="B30" s="218" t="s">
        <v>255</v>
      </c>
      <c r="C30" s="206">
        <v>429.7</v>
      </c>
      <c r="D30" s="206">
        <v>980</v>
      </c>
      <c r="E30" s="177">
        <v>154</v>
      </c>
      <c r="F30" s="173">
        <v>15.714285714285714</v>
      </c>
    </row>
    <row r="31" spans="2:8" s="1" customFormat="1" ht="33.75" x14ac:dyDescent="0.2">
      <c r="B31" s="218" t="s">
        <v>256</v>
      </c>
      <c r="C31" s="206">
        <v>232.7</v>
      </c>
      <c r="D31" s="206">
        <v>309</v>
      </c>
      <c r="E31" s="177">
        <v>13</v>
      </c>
      <c r="F31" s="173">
        <v>4.2071197411003238</v>
      </c>
    </row>
    <row r="32" spans="2:8" s="4" customFormat="1" ht="24" customHeight="1" x14ac:dyDescent="0.2">
      <c r="B32" s="218" t="s">
        <v>251</v>
      </c>
      <c r="C32" s="206">
        <v>118.2</v>
      </c>
      <c r="D32" s="206">
        <v>271</v>
      </c>
      <c r="E32" s="177">
        <v>12</v>
      </c>
      <c r="F32" s="173">
        <v>4.4280442804428048</v>
      </c>
    </row>
    <row r="33" spans="2:8" s="14" customFormat="1" ht="12.75" customHeight="1" x14ac:dyDescent="0.2">
      <c r="B33" s="85" t="s">
        <v>1</v>
      </c>
      <c r="C33" s="207">
        <v>780.6</v>
      </c>
      <c r="D33" s="207">
        <v>1560</v>
      </c>
      <c r="E33" s="207">
        <v>179</v>
      </c>
      <c r="F33" s="179">
        <v>11.474358974358974</v>
      </c>
    </row>
    <row r="34" spans="2:8" s="4" customFormat="1" ht="11.25" x14ac:dyDescent="0.2">
      <c r="B34" s="26"/>
      <c r="C34" s="26"/>
      <c r="D34" s="254"/>
      <c r="E34" s="254"/>
      <c r="F34" s="254"/>
      <c r="G34" s="254"/>
      <c r="H34" s="254"/>
    </row>
    <row r="35" spans="2:8" s="81" customFormat="1" x14ac:dyDescent="0.2">
      <c r="B35" s="324">
        <v>2008</v>
      </c>
      <c r="C35" s="332" t="s">
        <v>0</v>
      </c>
      <c r="D35" s="204" t="s">
        <v>0</v>
      </c>
      <c r="E35" s="623" t="s">
        <v>59</v>
      </c>
      <c r="F35" s="624"/>
    </row>
    <row r="36" spans="2:8" s="81" customFormat="1" ht="24.75" customHeight="1" x14ac:dyDescent="0.2">
      <c r="B36" s="85" t="s">
        <v>117</v>
      </c>
      <c r="C36" s="333" t="s">
        <v>72</v>
      </c>
      <c r="D36" s="208" t="s">
        <v>60</v>
      </c>
      <c r="E36" s="126" t="s">
        <v>60</v>
      </c>
      <c r="F36" s="84" t="s">
        <v>61</v>
      </c>
    </row>
    <row r="37" spans="2:8" s="1" customFormat="1" ht="11.25" x14ac:dyDescent="0.2">
      <c r="B37" s="45" t="s">
        <v>24</v>
      </c>
      <c r="C37" s="206">
        <v>487.7</v>
      </c>
      <c r="D37" s="206">
        <v>1034</v>
      </c>
      <c r="E37" s="177">
        <v>124</v>
      </c>
      <c r="F37" s="173">
        <v>11.992263056092844</v>
      </c>
    </row>
    <row r="38" spans="2:8" s="1" customFormat="1" ht="22.5" x14ac:dyDescent="0.2">
      <c r="B38" s="45" t="s">
        <v>157</v>
      </c>
      <c r="C38" s="206">
        <v>219.8</v>
      </c>
      <c r="D38" s="206">
        <v>269</v>
      </c>
      <c r="E38" s="177">
        <v>10</v>
      </c>
      <c r="F38" s="173">
        <v>3.7174721189591078</v>
      </c>
    </row>
    <row r="39" spans="2:8" s="4" customFormat="1" ht="24" customHeight="1" x14ac:dyDescent="0.2">
      <c r="B39" s="45" t="s">
        <v>158</v>
      </c>
      <c r="C39" s="206">
        <v>101.9</v>
      </c>
      <c r="D39" s="206">
        <v>273</v>
      </c>
      <c r="E39" s="177">
        <v>19</v>
      </c>
      <c r="F39" s="173">
        <v>6.9597069597069599</v>
      </c>
    </row>
    <row r="40" spans="2:8" s="14" customFormat="1" ht="12.75" customHeight="1" x14ac:dyDescent="0.2">
      <c r="B40" s="85" t="s">
        <v>1</v>
      </c>
      <c r="C40" s="207">
        <v>809.4</v>
      </c>
      <c r="D40" s="207">
        <v>1576</v>
      </c>
      <c r="E40" s="207">
        <v>153</v>
      </c>
      <c r="F40" s="179">
        <v>9.7081218274111674</v>
      </c>
    </row>
    <row r="41" spans="2:8" s="4" customFormat="1" ht="11.25" x14ac:dyDescent="0.2">
      <c r="B41" s="26"/>
      <c r="C41" s="26"/>
      <c r="D41" s="254"/>
      <c r="E41" s="254"/>
      <c r="F41" s="254"/>
      <c r="G41" s="254"/>
      <c r="H41" s="254"/>
    </row>
    <row r="42" spans="2:8" s="81" customFormat="1" x14ac:dyDescent="0.2">
      <c r="B42" s="324">
        <v>2004</v>
      </c>
      <c r="C42" s="332" t="s">
        <v>0</v>
      </c>
      <c r="D42" s="204" t="s">
        <v>0</v>
      </c>
      <c r="E42" s="623" t="s">
        <v>59</v>
      </c>
      <c r="F42" s="624"/>
    </row>
    <row r="43" spans="2:8" s="81" customFormat="1" ht="24.75" customHeight="1" x14ac:dyDescent="0.2">
      <c r="B43" s="85" t="s">
        <v>117</v>
      </c>
      <c r="C43" s="333" t="s">
        <v>72</v>
      </c>
      <c r="D43" s="208" t="s">
        <v>60</v>
      </c>
      <c r="E43" s="126" t="s">
        <v>60</v>
      </c>
      <c r="F43" s="84" t="s">
        <v>61</v>
      </c>
    </row>
    <row r="44" spans="2:8" s="1" customFormat="1" ht="22.5" x14ac:dyDescent="0.2">
      <c r="B44" s="218" t="s">
        <v>255</v>
      </c>
      <c r="C44" s="206">
        <v>423.4</v>
      </c>
      <c r="D44" s="206">
        <v>958</v>
      </c>
      <c r="E44" s="177">
        <v>74</v>
      </c>
      <c r="F44" s="173">
        <v>7.7244258872651361</v>
      </c>
    </row>
    <row r="45" spans="2:8" s="1" customFormat="1" ht="33.75" x14ac:dyDescent="0.2">
      <c r="B45" s="218" t="s">
        <v>256</v>
      </c>
      <c r="C45" s="206">
        <v>248</v>
      </c>
      <c r="D45" s="206">
        <v>344</v>
      </c>
      <c r="E45" s="177">
        <v>11</v>
      </c>
      <c r="F45" s="173">
        <v>3.1976744186046511</v>
      </c>
    </row>
    <row r="46" spans="2:8" s="4" customFormat="1" ht="24" customHeight="1" x14ac:dyDescent="0.2">
      <c r="B46" s="218" t="s">
        <v>251</v>
      </c>
      <c r="C46" s="206">
        <v>136.19999999999999</v>
      </c>
      <c r="D46" s="206">
        <v>293</v>
      </c>
      <c r="E46" s="177">
        <v>21</v>
      </c>
      <c r="F46" s="173">
        <v>7.1672354948805461</v>
      </c>
    </row>
    <row r="47" spans="2:8" s="14" customFormat="1" ht="12.75" customHeight="1" x14ac:dyDescent="0.2">
      <c r="B47" s="85" t="s">
        <v>1</v>
      </c>
      <c r="C47" s="207">
        <v>807.59999999999991</v>
      </c>
      <c r="D47" s="207">
        <v>1595</v>
      </c>
      <c r="E47" s="207">
        <v>106</v>
      </c>
      <c r="F47" s="220">
        <v>6.6457680250783699</v>
      </c>
    </row>
    <row r="48" spans="2:8" s="14" customFormat="1" ht="12.75" customHeight="1" x14ac:dyDescent="0.2">
      <c r="B48" s="31"/>
      <c r="C48" s="31"/>
      <c r="D48" s="190"/>
      <c r="E48" s="190"/>
      <c r="F48" s="190"/>
    </row>
    <row r="49" spans="2:6" s="81" customFormat="1" x14ac:dyDescent="0.2">
      <c r="B49" s="324">
        <v>2000</v>
      </c>
      <c r="C49" s="332" t="s">
        <v>0</v>
      </c>
      <c r="D49" s="204" t="s">
        <v>0</v>
      </c>
      <c r="E49" s="623" t="s">
        <v>59</v>
      </c>
      <c r="F49" s="624"/>
    </row>
    <row r="50" spans="2:6" s="81" customFormat="1" ht="24.75" customHeight="1" x14ac:dyDescent="0.2">
      <c r="B50" s="85" t="s">
        <v>117</v>
      </c>
      <c r="C50" s="333" t="s">
        <v>72</v>
      </c>
      <c r="D50" s="208" t="s">
        <v>60</v>
      </c>
      <c r="E50" s="126" t="s">
        <v>60</v>
      </c>
      <c r="F50" s="84" t="s">
        <v>61</v>
      </c>
    </row>
    <row r="51" spans="2:6" s="1" customFormat="1" ht="22.5" x14ac:dyDescent="0.2">
      <c r="B51" s="218" t="s">
        <v>255</v>
      </c>
      <c r="C51" s="206">
        <v>388.5</v>
      </c>
      <c r="D51" s="206">
        <v>738</v>
      </c>
      <c r="E51" s="177">
        <v>22</v>
      </c>
      <c r="F51" s="173">
        <v>2.9810298102981028</v>
      </c>
    </row>
    <row r="52" spans="2:6" s="1" customFormat="1" ht="33.75" x14ac:dyDescent="0.2">
      <c r="B52" s="218" t="s">
        <v>256</v>
      </c>
      <c r="C52" s="206">
        <v>238.2</v>
      </c>
      <c r="D52" s="206">
        <v>305</v>
      </c>
      <c r="E52" s="177">
        <v>9</v>
      </c>
      <c r="F52" s="173">
        <v>2.9508196721311477</v>
      </c>
    </row>
    <row r="53" spans="2:6" s="4" customFormat="1" ht="24" customHeight="1" x14ac:dyDescent="0.2">
      <c r="B53" s="218" t="s">
        <v>251</v>
      </c>
      <c r="C53" s="206">
        <v>234.9</v>
      </c>
      <c r="D53" s="206">
        <v>487</v>
      </c>
      <c r="E53" s="177">
        <v>7</v>
      </c>
      <c r="F53" s="173">
        <v>1.4373716632443532</v>
      </c>
    </row>
    <row r="54" spans="2:6" s="14" customFormat="1" ht="12.75" customHeight="1" x14ac:dyDescent="0.2">
      <c r="B54" s="85" t="s">
        <v>1</v>
      </c>
      <c r="C54" s="207">
        <v>861.6</v>
      </c>
      <c r="D54" s="207">
        <v>1530</v>
      </c>
      <c r="E54" s="207">
        <v>38</v>
      </c>
      <c r="F54" s="179">
        <v>2.4836601307189543</v>
      </c>
    </row>
    <row r="55" spans="2:6" s="14" customFormat="1" ht="12.75" customHeight="1" x14ac:dyDescent="0.2">
      <c r="B55" s="31"/>
      <c r="C55" s="31"/>
      <c r="D55" s="190"/>
      <c r="E55" s="190"/>
      <c r="F55" s="190"/>
    </row>
    <row r="56" spans="2:6" s="502" customFormat="1" x14ac:dyDescent="0.2">
      <c r="B56" s="496" t="s">
        <v>235</v>
      </c>
      <c r="C56" s="500"/>
      <c r="D56" s="501"/>
    </row>
    <row r="57" spans="2:6" s="507" customFormat="1" ht="12.75" customHeight="1" x14ac:dyDescent="0.2">
      <c r="B57" s="505" t="s">
        <v>86</v>
      </c>
      <c r="C57" s="505"/>
      <c r="D57" s="506"/>
    </row>
  </sheetData>
  <mergeCells count="7">
    <mergeCell ref="E7:F7"/>
    <mergeCell ref="E14:F14"/>
    <mergeCell ref="E21:F21"/>
    <mergeCell ref="E49:F49"/>
    <mergeCell ref="E28:F28"/>
    <mergeCell ref="E35:F35"/>
    <mergeCell ref="E42:F42"/>
  </mergeCells>
  <hyperlinks>
    <hyperlink ref="F1" location="Index!A1" display="Retour à l'index"/>
  </hyperlinks>
  <pageMargins left="0" right="0" top="0" bottom="0" header="0.51181102362204722" footer="0.51181102362204722"/>
  <pageSetup paperSize="9" scale="7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zoomScaleNormal="100" workbookViewId="0">
      <selection activeCell="A2" sqref="A2"/>
    </sheetView>
  </sheetViews>
  <sheetFormatPr baseColWidth="10" defaultRowHeight="12.75" x14ac:dyDescent="0.2"/>
  <cols>
    <col min="1" max="1" width="40.85546875" customWidth="1"/>
    <col min="2" max="21" width="7.7109375" customWidth="1"/>
  </cols>
  <sheetData>
    <row r="1" spans="1:21" x14ac:dyDescent="0.2">
      <c r="A1" s="344" t="s">
        <v>175</v>
      </c>
      <c r="H1" s="315"/>
      <c r="I1" s="315"/>
      <c r="J1" s="315"/>
      <c r="K1" s="547"/>
      <c r="T1" s="621" t="s">
        <v>161</v>
      </c>
      <c r="U1" s="627"/>
    </row>
    <row r="2" spans="1:21" x14ac:dyDescent="0.2">
      <c r="A2" s="8"/>
      <c r="G2" s="316"/>
      <c r="H2" s="315"/>
      <c r="I2" s="315"/>
      <c r="J2" s="315"/>
      <c r="K2" s="547"/>
    </row>
    <row r="3" spans="1:21" s="8" customFormat="1" x14ac:dyDescent="0.2">
      <c r="A3" s="342" t="s">
        <v>75</v>
      </c>
      <c r="C3" s="2"/>
    </row>
    <row r="4" spans="1:21" s="157" customFormat="1" x14ac:dyDescent="0.2">
      <c r="A4" s="343" t="s">
        <v>245</v>
      </c>
      <c r="C4" s="155"/>
    </row>
    <row r="5" spans="1:21" s="156" customFormat="1" ht="12.75" customHeight="1" x14ac:dyDescent="0.2">
      <c r="A5" s="94" t="s">
        <v>87</v>
      </c>
      <c r="C5" s="154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21" ht="15" x14ac:dyDescent="0.25">
      <c r="A6" s="341"/>
      <c r="B6" s="341"/>
      <c r="C6" s="341"/>
      <c r="D6" s="341"/>
      <c r="E6" s="341"/>
      <c r="F6" s="341"/>
      <c r="G6" s="341"/>
      <c r="H6" s="341"/>
      <c r="I6" s="341"/>
      <c r="J6" s="341"/>
      <c r="K6" s="341"/>
    </row>
    <row r="7" spans="1:21" x14ac:dyDescent="0.2">
      <c r="A7" s="625" t="s">
        <v>178</v>
      </c>
      <c r="B7" s="468" t="s">
        <v>176</v>
      </c>
      <c r="C7" s="349"/>
      <c r="D7" s="349"/>
      <c r="E7" s="349"/>
      <c r="F7" s="349"/>
      <c r="G7" s="349"/>
      <c r="H7" s="349"/>
      <c r="I7" s="349"/>
      <c r="J7" s="349"/>
      <c r="K7" s="353"/>
      <c r="L7" s="469" t="s">
        <v>177</v>
      </c>
      <c r="M7" s="350"/>
      <c r="N7" s="351"/>
      <c r="O7" s="351"/>
      <c r="P7" s="351"/>
      <c r="Q7" s="351"/>
      <c r="R7" s="351"/>
      <c r="S7" s="351"/>
      <c r="T7" s="351"/>
      <c r="U7" s="351"/>
    </row>
    <row r="8" spans="1:21" x14ac:dyDescent="0.2">
      <c r="A8" s="626"/>
      <c r="B8" s="352">
        <v>2000</v>
      </c>
      <c r="C8" s="352">
        <v>2002</v>
      </c>
      <c r="D8" s="352">
        <v>2004</v>
      </c>
      <c r="E8" s="352">
        <v>2006</v>
      </c>
      <c r="F8" s="352">
        <v>2008</v>
      </c>
      <c r="G8" s="352">
        <v>2010</v>
      </c>
      <c r="H8" s="352">
        <v>2012</v>
      </c>
      <c r="I8" s="352">
        <v>2014</v>
      </c>
      <c r="J8" s="352">
        <v>2015</v>
      </c>
      <c r="K8" s="354">
        <v>2017</v>
      </c>
      <c r="L8" s="352">
        <v>2000</v>
      </c>
      <c r="M8" s="352">
        <v>2002</v>
      </c>
      <c r="N8" s="352">
        <v>2004</v>
      </c>
      <c r="O8" s="352">
        <v>2006</v>
      </c>
      <c r="P8" s="352">
        <v>2008</v>
      </c>
      <c r="Q8" s="352">
        <v>2010</v>
      </c>
      <c r="R8" s="352">
        <v>2012</v>
      </c>
      <c r="S8" s="352">
        <v>2014</v>
      </c>
      <c r="T8" s="352">
        <v>2015</v>
      </c>
      <c r="U8" s="352">
        <v>2017</v>
      </c>
    </row>
    <row r="9" spans="1:21" x14ac:dyDescent="0.2">
      <c r="A9" s="347" t="s">
        <v>169</v>
      </c>
      <c r="B9" s="345">
        <v>398.1</v>
      </c>
      <c r="C9" s="345">
        <v>488.5</v>
      </c>
      <c r="D9" s="345">
        <v>499.9</v>
      </c>
      <c r="E9" s="345">
        <v>475.3</v>
      </c>
      <c r="F9" s="345">
        <v>530.9</v>
      </c>
      <c r="G9" s="345">
        <v>471.1</v>
      </c>
      <c r="H9" s="371">
        <v>485.1</v>
      </c>
      <c r="I9" s="371">
        <v>562.29999999999995</v>
      </c>
      <c r="J9" s="371">
        <v>574</v>
      </c>
      <c r="K9" s="355">
        <v>566.6</v>
      </c>
      <c r="L9" s="345">
        <v>46.183294663573086</v>
      </c>
      <c r="M9" s="345">
        <v>60.804082648742842</v>
      </c>
      <c r="N9" s="345">
        <v>61.899455175829615</v>
      </c>
      <c r="O9" s="345">
        <v>59.5987460815047</v>
      </c>
      <c r="P9" s="345">
        <v>65.591796392389426</v>
      </c>
      <c r="Q9" s="345">
        <v>65.558029501809074</v>
      </c>
      <c r="R9" s="345">
        <v>62.144504227517281</v>
      </c>
      <c r="S9" s="345">
        <v>62.707706033232952</v>
      </c>
      <c r="T9" s="345">
        <v>63.118539696503191</v>
      </c>
      <c r="U9" s="345">
        <v>64.746886070163413</v>
      </c>
    </row>
    <row r="10" spans="1:21" x14ac:dyDescent="0.2">
      <c r="A10" s="347" t="s">
        <v>170</v>
      </c>
      <c r="B10" s="345">
        <v>85.2</v>
      </c>
      <c r="C10" s="345">
        <v>53.9</v>
      </c>
      <c r="D10" s="345">
        <v>56.6</v>
      </c>
      <c r="E10" s="345">
        <v>36.5</v>
      </c>
      <c r="F10" s="345">
        <v>48.5</v>
      </c>
      <c r="G10" s="345">
        <v>34.1</v>
      </c>
      <c r="H10" s="371">
        <v>32.700000000000003</v>
      </c>
      <c r="I10" s="371">
        <v>37.799999999999997</v>
      </c>
      <c r="J10" s="371">
        <v>44.5</v>
      </c>
      <c r="K10" s="355">
        <v>43.9</v>
      </c>
      <c r="L10" s="345">
        <v>9.8839907192575414</v>
      </c>
      <c r="M10" s="345">
        <v>6.7089868060741846</v>
      </c>
      <c r="N10" s="345">
        <v>7.008420009905894</v>
      </c>
      <c r="O10" s="345">
        <v>4.5768025078369909</v>
      </c>
      <c r="P10" s="345">
        <v>5.9920929083271561</v>
      </c>
      <c r="Q10" s="345">
        <v>4.7453381575285274</v>
      </c>
      <c r="R10" s="345">
        <v>4.1890853189853958</v>
      </c>
      <c r="S10" s="345">
        <v>4.2154566744730673</v>
      </c>
      <c r="T10" s="345">
        <v>4.8933362656696726</v>
      </c>
      <c r="U10" s="345">
        <v>5.0165695349102961</v>
      </c>
    </row>
    <row r="11" spans="1:21" x14ac:dyDescent="0.2">
      <c r="A11" s="385" t="s">
        <v>58</v>
      </c>
      <c r="B11" s="386">
        <v>378.3</v>
      </c>
      <c r="C11" s="386">
        <v>261</v>
      </c>
      <c r="D11" s="386">
        <v>251.1</v>
      </c>
      <c r="E11" s="386">
        <v>285.7</v>
      </c>
      <c r="F11" s="386">
        <v>230</v>
      </c>
      <c r="G11" s="386">
        <v>213.4</v>
      </c>
      <c r="H11" s="386">
        <v>262.8</v>
      </c>
      <c r="I11" s="386">
        <v>296.59999999999997</v>
      </c>
      <c r="J11" s="386">
        <v>290.89999999999998</v>
      </c>
      <c r="K11" s="387">
        <v>264.60000000000002</v>
      </c>
      <c r="L11" s="386">
        <v>43.886310904872389</v>
      </c>
      <c r="M11" s="386">
        <v>32.486930545182972</v>
      </c>
      <c r="N11" s="386">
        <v>31.092124814264487</v>
      </c>
      <c r="O11" s="386">
        <v>35.824451410658305</v>
      </c>
      <c r="P11" s="386">
        <v>28.416110699283422</v>
      </c>
      <c r="Q11" s="386">
        <v>29.696632340662397</v>
      </c>
      <c r="R11" s="386">
        <v>33.666410453497306</v>
      </c>
      <c r="S11" s="386">
        <v>33.076837292293959</v>
      </c>
      <c r="T11" s="386">
        <v>31.988124037827134</v>
      </c>
      <c r="U11" s="386">
        <v>30.236544394926298</v>
      </c>
    </row>
    <row r="12" spans="1:21" x14ac:dyDescent="0.2">
      <c r="A12" s="348" t="s">
        <v>172</v>
      </c>
      <c r="B12" s="346">
        <v>862</v>
      </c>
      <c r="C12" s="346">
        <v>803.4</v>
      </c>
      <c r="D12" s="346">
        <v>807.6</v>
      </c>
      <c r="E12" s="346">
        <v>797.5</v>
      </c>
      <c r="F12" s="346">
        <v>809.4</v>
      </c>
      <c r="G12" s="346">
        <v>718.6</v>
      </c>
      <c r="H12" s="372">
        <v>780.60000000000014</v>
      </c>
      <c r="I12" s="372">
        <v>896.7</v>
      </c>
      <c r="J12" s="372">
        <v>909.4</v>
      </c>
      <c r="K12" s="356">
        <v>875.1</v>
      </c>
      <c r="L12" s="346">
        <v>99.953596287703022</v>
      </c>
      <c r="M12" s="346">
        <v>100</v>
      </c>
      <c r="N12" s="346">
        <v>100</v>
      </c>
      <c r="O12" s="346">
        <v>100</v>
      </c>
      <c r="P12" s="346">
        <v>100</v>
      </c>
      <c r="Q12" s="346">
        <v>100</v>
      </c>
      <c r="R12" s="346">
        <v>99.999999999999986</v>
      </c>
      <c r="S12" s="346">
        <v>99.999999999999972</v>
      </c>
      <c r="T12" s="346">
        <v>100</v>
      </c>
      <c r="U12" s="346">
        <v>100.00000000000001</v>
      </c>
    </row>
    <row r="13" spans="1:21" ht="15" x14ac:dyDescent="0.25">
      <c r="A13" s="341"/>
      <c r="B13" s="341"/>
      <c r="C13" s="341"/>
      <c r="D13" s="341"/>
      <c r="E13" s="341"/>
      <c r="F13" s="341"/>
      <c r="G13" s="341"/>
      <c r="H13" s="341"/>
      <c r="I13" s="341"/>
      <c r="J13" s="341"/>
      <c r="K13" s="341"/>
    </row>
    <row r="14" spans="1:21" ht="15" x14ac:dyDescent="0.25">
      <c r="A14" s="341"/>
      <c r="B14" s="341"/>
      <c r="C14" s="341"/>
      <c r="D14" s="341"/>
      <c r="E14" s="341"/>
      <c r="F14" s="341"/>
      <c r="G14" s="341"/>
      <c r="H14" s="341"/>
      <c r="I14" s="341"/>
      <c r="J14" s="341"/>
      <c r="K14" s="341"/>
    </row>
    <row r="15" spans="1:21" ht="15" x14ac:dyDescent="0.25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</row>
    <row r="16" spans="1:21" ht="15" x14ac:dyDescent="0.25">
      <c r="A16" s="341"/>
      <c r="B16" s="341"/>
      <c r="C16" s="341"/>
      <c r="D16" s="341"/>
      <c r="E16" s="341"/>
      <c r="F16" s="341"/>
      <c r="G16" s="341"/>
      <c r="H16" s="341"/>
      <c r="I16" s="341"/>
      <c r="J16" s="341"/>
      <c r="K16" s="341"/>
    </row>
    <row r="17" spans="1:17" ht="15" x14ac:dyDescent="0.25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</row>
    <row r="18" spans="1:17" ht="15" x14ac:dyDescent="0.25">
      <c r="A18" s="341"/>
      <c r="B18" s="341"/>
      <c r="C18" s="341"/>
      <c r="D18" s="341"/>
      <c r="E18" s="341"/>
      <c r="F18" s="341"/>
      <c r="G18" s="341"/>
      <c r="H18" s="341"/>
      <c r="I18" s="341"/>
      <c r="J18" s="341"/>
      <c r="K18" s="341"/>
    </row>
    <row r="19" spans="1:17" ht="15" x14ac:dyDescent="0.25">
      <c r="A19" s="341"/>
      <c r="B19" s="341"/>
      <c r="C19" s="341"/>
      <c r="D19" s="341"/>
      <c r="E19" s="341"/>
      <c r="F19" s="341"/>
      <c r="G19" s="341"/>
      <c r="H19" s="341"/>
      <c r="I19" s="341"/>
      <c r="J19" s="341"/>
      <c r="K19" s="341"/>
    </row>
    <row r="20" spans="1:17" ht="15" x14ac:dyDescent="0.25">
      <c r="A20" s="341"/>
      <c r="B20" s="341"/>
      <c r="C20" s="341"/>
      <c r="D20" s="341"/>
      <c r="E20" s="341"/>
      <c r="F20" s="341"/>
      <c r="G20" s="341"/>
      <c r="H20" s="341"/>
      <c r="I20" s="341"/>
      <c r="J20" s="341"/>
      <c r="K20" s="341"/>
    </row>
    <row r="21" spans="1:17" ht="15" x14ac:dyDescent="0.25">
      <c r="A21" s="341"/>
      <c r="B21" s="341"/>
      <c r="C21" s="341"/>
      <c r="D21" s="341"/>
      <c r="E21" s="341"/>
      <c r="F21" s="341"/>
      <c r="G21" s="341"/>
      <c r="H21" s="341"/>
      <c r="I21" s="341"/>
      <c r="J21" s="341"/>
      <c r="K21" s="341"/>
    </row>
    <row r="22" spans="1:17" ht="15" x14ac:dyDescent="0.25">
      <c r="A22" s="341"/>
      <c r="B22" s="341"/>
      <c r="C22" s="341"/>
      <c r="D22" s="341"/>
      <c r="E22" s="341"/>
      <c r="F22" s="341"/>
      <c r="G22" s="341"/>
      <c r="H22" s="341"/>
      <c r="I22" s="341"/>
      <c r="J22" s="341"/>
      <c r="K22" s="341"/>
    </row>
    <row r="23" spans="1:17" ht="15" x14ac:dyDescent="0.25">
      <c r="A23" s="341"/>
      <c r="B23" s="341"/>
      <c r="C23" s="341"/>
      <c r="D23" s="341"/>
      <c r="E23" s="341"/>
      <c r="F23" s="341"/>
      <c r="G23" s="341"/>
      <c r="H23" s="341"/>
      <c r="I23" s="341"/>
      <c r="J23" s="341"/>
      <c r="K23" s="341"/>
    </row>
    <row r="24" spans="1:17" ht="15" x14ac:dyDescent="0.25">
      <c r="A24" s="341"/>
      <c r="B24" s="341"/>
      <c r="C24" s="341"/>
      <c r="D24" s="341"/>
      <c r="E24" s="341"/>
      <c r="F24" s="341"/>
      <c r="G24" s="341"/>
      <c r="H24" s="341"/>
      <c r="I24" s="341"/>
      <c r="J24" s="341"/>
      <c r="K24" s="341"/>
    </row>
    <row r="25" spans="1:17" ht="15" x14ac:dyDescent="0.25">
      <c r="A25" s="341"/>
      <c r="B25" s="341"/>
      <c r="C25" s="341"/>
      <c r="D25" s="341"/>
      <c r="E25" s="341"/>
      <c r="F25" s="341"/>
      <c r="G25" s="341"/>
      <c r="H25" s="341"/>
      <c r="I25" s="341"/>
      <c r="J25" s="341"/>
      <c r="K25" s="341"/>
    </row>
    <row r="26" spans="1:17" ht="15" x14ac:dyDescent="0.25">
      <c r="A26" s="341"/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O26" s="347"/>
      <c r="P26" s="347"/>
      <c r="Q26" s="347"/>
    </row>
    <row r="27" spans="1:17" ht="15" x14ac:dyDescent="0.25">
      <c r="A27" s="341"/>
      <c r="B27" s="341"/>
      <c r="C27" s="341"/>
      <c r="D27" s="341"/>
      <c r="E27" s="341"/>
      <c r="F27" s="341"/>
      <c r="G27" s="341"/>
      <c r="H27" s="341"/>
      <c r="I27" s="341"/>
      <c r="J27" s="341"/>
      <c r="K27" s="341"/>
    </row>
    <row r="28" spans="1:17" ht="15" x14ac:dyDescent="0.25">
      <c r="A28" s="341"/>
      <c r="B28" s="341"/>
      <c r="C28" s="341"/>
      <c r="D28" s="341"/>
      <c r="E28" s="341"/>
      <c r="F28" s="341"/>
      <c r="G28" s="341"/>
      <c r="H28" s="341"/>
      <c r="I28" s="341"/>
      <c r="J28" s="341"/>
      <c r="K28" s="341"/>
      <c r="O28" s="357"/>
      <c r="P28" s="357"/>
      <c r="Q28" s="357"/>
    </row>
    <row r="29" spans="1:17" s="502" customFormat="1" ht="15" x14ac:dyDescent="0.25"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O29" s="515"/>
      <c r="P29" s="515"/>
      <c r="Q29" s="515"/>
    </row>
    <row r="30" spans="1:17" s="502" customFormat="1" ht="15" x14ac:dyDescent="0.25"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O30" s="515"/>
      <c r="P30" s="515"/>
      <c r="Q30" s="515"/>
    </row>
    <row r="31" spans="1:17" ht="15" x14ac:dyDescent="0.25">
      <c r="A31" s="341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O31" s="357"/>
      <c r="P31" s="357"/>
      <c r="Q31" s="357"/>
    </row>
    <row r="32" spans="1:17" ht="15" x14ac:dyDescent="0.25">
      <c r="B32" s="341"/>
      <c r="C32" s="341"/>
      <c r="D32" s="341"/>
      <c r="E32" s="341"/>
      <c r="F32" s="341"/>
      <c r="G32" s="341"/>
      <c r="H32" s="341"/>
      <c r="I32" s="341"/>
      <c r="J32" s="341"/>
      <c r="K32" s="341"/>
      <c r="O32" s="357"/>
      <c r="P32" s="357"/>
      <c r="Q32" s="357"/>
    </row>
    <row r="33" spans="1:17" ht="15" x14ac:dyDescent="0.25">
      <c r="B33" s="341"/>
      <c r="C33" s="341"/>
      <c r="D33" s="341"/>
      <c r="E33" s="341"/>
      <c r="F33" s="341"/>
      <c r="G33" s="341"/>
      <c r="H33" s="341"/>
      <c r="I33" s="341"/>
      <c r="J33" s="341"/>
      <c r="K33" s="341"/>
      <c r="O33" s="357"/>
      <c r="P33" s="357"/>
      <c r="Q33" s="357"/>
    </row>
    <row r="34" spans="1:17" x14ac:dyDescent="0.2">
      <c r="O34" s="357"/>
      <c r="P34" s="357"/>
      <c r="Q34" s="357"/>
    </row>
    <row r="35" spans="1:17" x14ac:dyDescent="0.2">
      <c r="A35" s="496" t="s">
        <v>244</v>
      </c>
    </row>
    <row r="36" spans="1:17" x14ac:dyDescent="0.2">
      <c r="A36" s="505" t="s">
        <v>86</v>
      </c>
    </row>
  </sheetData>
  <mergeCells count="2">
    <mergeCell ref="A7:A8"/>
    <mergeCell ref="T1:U1"/>
  </mergeCells>
  <hyperlinks>
    <hyperlink ref="G1:H1" location="Index!A1" display="Retour à l'index"/>
    <hyperlink ref="T1:U1" location="Index!A1" display="Retour à l'index"/>
  </hyperlinks>
  <pageMargins left="0" right="0" top="0.55118110236220474" bottom="0.55118110236220474" header="0.31496062992125984" footer="0.31496062992125984"/>
  <pageSetup paperSize="9" scale="7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9"/>
  <sheetViews>
    <sheetView zoomScaleNormal="100" workbookViewId="0">
      <selection activeCell="A2" sqref="A2"/>
    </sheetView>
  </sheetViews>
  <sheetFormatPr baseColWidth="10" defaultRowHeight="12.75" x14ac:dyDescent="0.2"/>
  <cols>
    <col min="1" max="1" width="40.85546875" customWidth="1"/>
    <col min="2" max="21" width="7.7109375" customWidth="1"/>
  </cols>
  <sheetData>
    <row r="1" spans="1:22" x14ac:dyDescent="0.2">
      <c r="A1" s="344" t="s">
        <v>183</v>
      </c>
      <c r="H1" s="315"/>
      <c r="I1" s="315"/>
      <c r="J1" s="315"/>
      <c r="K1" s="547"/>
      <c r="T1" s="621" t="s">
        <v>161</v>
      </c>
      <c r="U1" s="627"/>
    </row>
    <row r="2" spans="1:22" x14ac:dyDescent="0.2">
      <c r="A2" s="8"/>
      <c r="H2" s="315"/>
      <c r="I2" s="315"/>
      <c r="J2" s="315"/>
      <c r="K2" s="547"/>
    </row>
    <row r="3" spans="1:22" s="8" customFormat="1" x14ac:dyDescent="0.2">
      <c r="A3" s="342" t="s">
        <v>75</v>
      </c>
    </row>
    <row r="4" spans="1:22" s="157" customFormat="1" x14ac:dyDescent="0.2">
      <c r="A4" s="343" t="s">
        <v>247</v>
      </c>
    </row>
    <row r="5" spans="1:22" s="156" customFormat="1" ht="12.75" customHeight="1" x14ac:dyDescent="0.2">
      <c r="A5" s="94" t="s">
        <v>87</v>
      </c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22" ht="15" x14ac:dyDescent="0.25">
      <c r="A6" s="341"/>
      <c r="B6" s="341"/>
      <c r="C6" s="341"/>
      <c r="D6" s="341"/>
      <c r="E6" s="341"/>
      <c r="F6" s="341"/>
      <c r="G6" s="341"/>
      <c r="H6" s="341"/>
      <c r="I6" s="341"/>
      <c r="J6" s="341"/>
      <c r="K6" s="341"/>
    </row>
    <row r="7" spans="1:22" x14ac:dyDescent="0.2">
      <c r="A7" s="625" t="s">
        <v>190</v>
      </c>
      <c r="B7" s="468" t="s">
        <v>176</v>
      </c>
      <c r="C7" s="349"/>
      <c r="D7" s="349"/>
      <c r="E7" s="349"/>
      <c r="F7" s="349"/>
      <c r="G7" s="349"/>
      <c r="H7" s="349"/>
      <c r="I7" s="349"/>
      <c r="J7" s="349"/>
      <c r="K7" s="353"/>
      <c r="L7" s="469" t="s">
        <v>177</v>
      </c>
      <c r="M7" s="350"/>
      <c r="N7" s="351"/>
      <c r="O7" s="351"/>
      <c r="P7" s="351"/>
      <c r="Q7" s="351"/>
      <c r="R7" s="351"/>
      <c r="S7" s="351"/>
      <c r="T7" s="351"/>
      <c r="U7" s="351"/>
    </row>
    <row r="8" spans="1:22" x14ac:dyDescent="0.2">
      <c r="A8" s="626"/>
      <c r="B8" s="352">
        <v>2000</v>
      </c>
      <c r="C8" s="352">
        <v>2002</v>
      </c>
      <c r="D8" s="352">
        <v>2004</v>
      </c>
      <c r="E8" s="352">
        <v>2006</v>
      </c>
      <c r="F8" s="352">
        <v>2008</v>
      </c>
      <c r="G8" s="352">
        <v>2010</v>
      </c>
      <c r="H8" s="352">
        <v>2012</v>
      </c>
      <c r="I8" s="352">
        <v>2014</v>
      </c>
      <c r="J8" s="352">
        <v>2015</v>
      </c>
      <c r="K8" s="354">
        <v>2017</v>
      </c>
      <c r="L8" s="352">
        <v>2000</v>
      </c>
      <c r="M8" s="352">
        <v>2002</v>
      </c>
      <c r="N8" s="352">
        <v>2004</v>
      </c>
      <c r="O8" s="352">
        <v>2006</v>
      </c>
      <c r="P8" s="352">
        <v>2008</v>
      </c>
      <c r="Q8" s="352">
        <v>2010</v>
      </c>
      <c r="R8" s="352">
        <v>2012</v>
      </c>
      <c r="S8" s="352">
        <v>2014</v>
      </c>
      <c r="T8" s="352">
        <v>2015</v>
      </c>
      <c r="U8" s="352">
        <v>2017</v>
      </c>
    </row>
    <row r="9" spans="1:22" x14ac:dyDescent="0.2">
      <c r="A9" s="218" t="s">
        <v>255</v>
      </c>
      <c r="B9" s="345">
        <v>388.5</v>
      </c>
      <c r="C9" s="345">
        <v>460.8</v>
      </c>
      <c r="D9" s="345">
        <v>423.4</v>
      </c>
      <c r="E9" s="345">
        <v>433.5</v>
      </c>
      <c r="F9" s="345">
        <v>487.7</v>
      </c>
      <c r="G9" s="345">
        <v>405.9</v>
      </c>
      <c r="H9" s="373">
        <v>429.7</v>
      </c>
      <c r="I9" s="373">
        <v>465.7</v>
      </c>
      <c r="J9" s="371">
        <v>471.9</v>
      </c>
      <c r="K9" s="355">
        <v>454.9</v>
      </c>
      <c r="L9" s="345">
        <v>45.090529247910865</v>
      </c>
      <c r="M9" s="345">
        <v>57.356235997012696</v>
      </c>
      <c r="N9" s="345">
        <v>52.426944031698866</v>
      </c>
      <c r="O9" s="345">
        <v>54.357366771159874</v>
      </c>
      <c r="P9" s="345">
        <v>60.254509513219674</v>
      </c>
      <c r="Q9" s="345">
        <v>56.484831617033116</v>
      </c>
      <c r="R9" s="345">
        <v>55.047399436331027</v>
      </c>
      <c r="S9" s="345">
        <v>51.934872309579568</v>
      </c>
      <c r="T9" s="345">
        <v>51.891356938640868</v>
      </c>
      <c r="U9" s="345">
        <v>51.982630556507829</v>
      </c>
    </row>
    <row r="10" spans="1:22" ht="22.5" x14ac:dyDescent="0.2">
      <c r="A10" s="218" t="s">
        <v>256</v>
      </c>
      <c r="B10" s="345">
        <v>238.2</v>
      </c>
      <c r="C10" s="345">
        <v>219.2</v>
      </c>
      <c r="D10" s="345">
        <v>248</v>
      </c>
      <c r="E10" s="345">
        <v>269.8</v>
      </c>
      <c r="F10" s="345">
        <v>219.8</v>
      </c>
      <c r="G10" s="345">
        <v>196.5</v>
      </c>
      <c r="H10" s="371">
        <v>232.7</v>
      </c>
      <c r="I10" s="371">
        <v>242.3</v>
      </c>
      <c r="J10" s="371">
        <v>244.2</v>
      </c>
      <c r="K10" s="355">
        <v>222.1</v>
      </c>
      <c r="L10" s="345">
        <v>27.64623955431755</v>
      </c>
      <c r="M10" s="345">
        <v>27.284042818023401</v>
      </c>
      <c r="N10" s="345">
        <v>30.708271421495795</v>
      </c>
      <c r="O10" s="345">
        <v>33.830721003134798</v>
      </c>
      <c r="P10" s="345">
        <v>27.155917963923894</v>
      </c>
      <c r="Q10" s="345">
        <v>27.344837183412189</v>
      </c>
      <c r="R10" s="345">
        <v>29.810402254675889</v>
      </c>
      <c r="S10" s="345">
        <v>27.021300323408049</v>
      </c>
      <c r="T10" s="345">
        <v>26.85287002419178</v>
      </c>
      <c r="U10" s="345">
        <v>25.379956576391269</v>
      </c>
    </row>
    <row r="11" spans="1:22" x14ac:dyDescent="0.2">
      <c r="A11" s="553" t="s">
        <v>251</v>
      </c>
      <c r="B11" s="386">
        <v>234.9</v>
      </c>
      <c r="C11" s="386">
        <v>123.4</v>
      </c>
      <c r="D11" s="386">
        <v>136.19999999999999</v>
      </c>
      <c r="E11" s="386">
        <v>94.2</v>
      </c>
      <c r="F11" s="386">
        <v>101.9</v>
      </c>
      <c r="G11" s="386">
        <v>116.2</v>
      </c>
      <c r="H11" s="386">
        <v>118.2</v>
      </c>
      <c r="I11" s="386">
        <v>188.7</v>
      </c>
      <c r="J11" s="386">
        <v>193.3</v>
      </c>
      <c r="K11" s="387">
        <v>198.1</v>
      </c>
      <c r="L11" s="386">
        <v>27.263231197771589</v>
      </c>
      <c r="M11" s="386">
        <v>15.359721184963904</v>
      </c>
      <c r="N11" s="386">
        <v>16.86478454680535</v>
      </c>
      <c r="O11" s="386">
        <v>11.81191222570533</v>
      </c>
      <c r="P11" s="386">
        <v>12.589572522856438</v>
      </c>
      <c r="Q11" s="386">
        <v>16.170331199554688</v>
      </c>
      <c r="R11" s="386">
        <v>15.142198308993082</v>
      </c>
      <c r="S11" s="386">
        <v>21.043827367012376</v>
      </c>
      <c r="T11" s="345">
        <v>21.255773037167366</v>
      </c>
      <c r="U11" s="345">
        <v>22.637412867100903</v>
      </c>
    </row>
    <row r="12" spans="1:22" x14ac:dyDescent="0.2">
      <c r="A12" s="348" t="s">
        <v>172</v>
      </c>
      <c r="B12" s="346">
        <v>861.6</v>
      </c>
      <c r="C12" s="346">
        <v>803.4</v>
      </c>
      <c r="D12" s="346">
        <v>807.59999999999991</v>
      </c>
      <c r="E12" s="346">
        <v>797.5</v>
      </c>
      <c r="F12" s="346">
        <v>809.4</v>
      </c>
      <c r="G12" s="346">
        <v>718.6</v>
      </c>
      <c r="H12" s="372">
        <v>780.6</v>
      </c>
      <c r="I12" s="372">
        <v>896.7</v>
      </c>
      <c r="J12" s="372">
        <v>909.39999999999986</v>
      </c>
      <c r="K12" s="372">
        <v>875.1</v>
      </c>
      <c r="L12" s="346">
        <v>100</v>
      </c>
      <c r="M12" s="346">
        <v>100</v>
      </c>
      <c r="N12" s="346">
        <v>100.00000000000001</v>
      </c>
      <c r="O12" s="346">
        <v>100</v>
      </c>
      <c r="P12" s="346">
        <v>100.00000000000001</v>
      </c>
      <c r="Q12" s="346">
        <v>100</v>
      </c>
      <c r="R12" s="346">
        <v>100</v>
      </c>
      <c r="S12" s="346">
        <v>100</v>
      </c>
      <c r="T12" s="417">
        <v>100</v>
      </c>
      <c r="U12" s="417">
        <v>100</v>
      </c>
    </row>
    <row r="13" spans="1:22" ht="15" x14ac:dyDescent="0.25">
      <c r="A13" s="341"/>
      <c r="B13" s="341"/>
      <c r="C13" s="341"/>
      <c r="D13" s="341"/>
      <c r="E13" s="341"/>
      <c r="F13" s="341"/>
      <c r="G13" s="341"/>
      <c r="H13" s="341"/>
      <c r="I13" s="341"/>
      <c r="J13" s="341"/>
      <c r="K13" s="341"/>
    </row>
    <row r="14" spans="1:22" ht="15" x14ac:dyDescent="0.25">
      <c r="A14" s="341"/>
      <c r="B14" s="341"/>
      <c r="C14" s="341"/>
      <c r="D14" s="341"/>
      <c r="E14" s="341"/>
      <c r="F14" s="341"/>
      <c r="G14" s="341"/>
      <c r="H14" s="341"/>
      <c r="I14" s="341"/>
      <c r="J14" s="341"/>
      <c r="K14" s="341"/>
    </row>
    <row r="15" spans="1:22" ht="15" x14ac:dyDescent="0.25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</row>
    <row r="16" spans="1:22" ht="15" x14ac:dyDescent="0.25">
      <c r="A16" s="341"/>
      <c r="B16" s="341"/>
      <c r="C16" s="341"/>
      <c r="D16" s="341"/>
      <c r="E16" s="341"/>
      <c r="F16" s="341"/>
      <c r="G16" s="341"/>
      <c r="H16" s="341"/>
      <c r="I16" s="341"/>
      <c r="J16" s="341"/>
      <c r="K16" s="341"/>
      <c r="T16" s="357"/>
      <c r="U16" s="357"/>
      <c r="V16" s="357"/>
    </row>
    <row r="17" spans="1:22" ht="15" x14ac:dyDescent="0.25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57"/>
      <c r="M17" s="357"/>
      <c r="N17" s="357"/>
      <c r="T17" s="357"/>
      <c r="U17" s="357"/>
      <c r="V17" s="357"/>
    </row>
    <row r="18" spans="1:22" ht="15" x14ac:dyDescent="0.25">
      <c r="A18" s="341"/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57"/>
      <c r="M18" s="357"/>
      <c r="N18" s="357"/>
      <c r="T18" s="357"/>
      <c r="U18" s="357"/>
      <c r="V18" s="357"/>
    </row>
    <row r="19" spans="1:22" ht="15" x14ac:dyDescent="0.25">
      <c r="A19" s="341"/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57"/>
      <c r="M19" s="357"/>
      <c r="N19" s="357"/>
      <c r="S19" s="357"/>
      <c r="T19" s="357"/>
      <c r="U19" s="357"/>
      <c r="V19" s="357"/>
    </row>
    <row r="20" spans="1:22" ht="15" x14ac:dyDescent="0.25">
      <c r="A20" s="341"/>
      <c r="B20" s="341"/>
      <c r="C20" s="341"/>
      <c r="D20" s="341"/>
      <c r="E20" s="341"/>
      <c r="F20" s="341"/>
      <c r="G20" s="341"/>
      <c r="H20" s="341"/>
      <c r="I20" s="341"/>
      <c r="J20" s="341"/>
      <c r="K20" s="341"/>
      <c r="L20" s="357"/>
      <c r="M20" s="357"/>
      <c r="N20" s="357"/>
      <c r="S20" s="357"/>
      <c r="T20" s="357"/>
      <c r="U20" s="357"/>
    </row>
    <row r="21" spans="1:22" ht="15" x14ac:dyDescent="0.25">
      <c r="A21" s="341"/>
      <c r="B21" s="341"/>
      <c r="C21" s="341"/>
      <c r="D21" s="341"/>
      <c r="E21" s="341"/>
      <c r="F21" s="341"/>
      <c r="G21" s="341"/>
      <c r="H21" s="341"/>
      <c r="I21" s="341"/>
      <c r="J21" s="341"/>
      <c r="K21" s="341"/>
      <c r="L21" s="357"/>
      <c r="M21" s="357"/>
      <c r="N21" s="357"/>
      <c r="S21" s="357"/>
      <c r="T21" s="357"/>
      <c r="U21" s="357"/>
    </row>
    <row r="22" spans="1:22" ht="15" x14ac:dyDescent="0.25">
      <c r="A22" s="341"/>
      <c r="B22" s="341"/>
      <c r="C22" s="341"/>
      <c r="D22" s="341"/>
      <c r="E22" s="341"/>
      <c r="F22" s="341"/>
      <c r="G22" s="341"/>
      <c r="H22" s="341"/>
      <c r="I22" s="341"/>
      <c r="J22" s="341"/>
      <c r="K22" s="341"/>
      <c r="L22" s="357"/>
      <c r="M22" s="357"/>
      <c r="N22" s="357"/>
      <c r="S22" s="357"/>
      <c r="T22" s="357"/>
      <c r="U22" s="357"/>
    </row>
    <row r="23" spans="1:22" ht="15" x14ac:dyDescent="0.25">
      <c r="A23" s="341"/>
      <c r="B23" s="341"/>
      <c r="C23" s="341"/>
      <c r="D23" s="341"/>
      <c r="E23" s="341"/>
      <c r="F23" s="341"/>
      <c r="G23" s="341"/>
      <c r="H23" s="341"/>
      <c r="I23" s="341"/>
      <c r="J23" s="341"/>
      <c r="K23" s="341"/>
      <c r="L23" s="357"/>
      <c r="M23" s="357"/>
      <c r="N23" s="357"/>
    </row>
    <row r="24" spans="1:22" ht="15" x14ac:dyDescent="0.25">
      <c r="A24" s="341"/>
      <c r="B24" s="341"/>
      <c r="C24" s="341"/>
      <c r="D24" s="341"/>
      <c r="E24" s="341"/>
      <c r="F24" s="341"/>
      <c r="G24" s="341"/>
      <c r="H24" s="341"/>
      <c r="I24" s="341"/>
      <c r="J24" s="341"/>
      <c r="K24" s="341"/>
    </row>
    <row r="25" spans="1:22" ht="15" x14ac:dyDescent="0.25">
      <c r="A25" s="341"/>
      <c r="B25" s="341"/>
      <c r="C25" s="341"/>
      <c r="D25" s="341"/>
      <c r="E25" s="341"/>
      <c r="F25" s="341"/>
      <c r="G25" s="341"/>
      <c r="H25" s="341"/>
      <c r="I25" s="341"/>
      <c r="J25" s="341"/>
      <c r="K25" s="341"/>
    </row>
    <row r="26" spans="1:22" ht="15" x14ac:dyDescent="0.25">
      <c r="A26" s="341"/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P26" s="347"/>
      <c r="Q26" s="347"/>
    </row>
    <row r="27" spans="1:22" ht="15" x14ac:dyDescent="0.25">
      <c r="A27" s="341"/>
      <c r="B27" s="341"/>
      <c r="C27" s="341"/>
      <c r="D27" s="341"/>
      <c r="E27" s="341"/>
      <c r="F27" s="341"/>
      <c r="G27" s="341"/>
      <c r="H27" s="341"/>
      <c r="I27" s="341"/>
      <c r="J27" s="341"/>
      <c r="K27" s="341"/>
    </row>
    <row r="28" spans="1:22" ht="15" x14ac:dyDescent="0.25">
      <c r="A28" s="341"/>
      <c r="B28" s="341"/>
      <c r="C28" s="341"/>
      <c r="D28" s="341"/>
      <c r="E28" s="341"/>
      <c r="F28" s="341"/>
      <c r="G28" s="341"/>
      <c r="H28" s="341"/>
      <c r="I28" s="341"/>
      <c r="J28" s="341"/>
      <c r="K28" s="341"/>
      <c r="P28" s="357"/>
      <c r="Q28" s="357"/>
    </row>
    <row r="29" spans="1:22" s="502" customFormat="1" ht="15" x14ac:dyDescent="0.25"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P29" s="515"/>
      <c r="Q29" s="515"/>
    </row>
    <row r="30" spans="1:22" s="502" customFormat="1" ht="15" x14ac:dyDescent="0.25"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P30" s="515"/>
      <c r="Q30" s="515"/>
    </row>
    <row r="31" spans="1:22" ht="15" x14ac:dyDescent="0.25">
      <c r="A31" s="341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P31" s="357"/>
      <c r="Q31" s="357"/>
    </row>
    <row r="32" spans="1:22" ht="15" x14ac:dyDescent="0.25">
      <c r="B32" s="341"/>
      <c r="C32" s="341"/>
      <c r="D32" s="341"/>
      <c r="E32" s="341"/>
      <c r="F32" s="341"/>
      <c r="G32" s="341"/>
      <c r="H32" s="341"/>
      <c r="I32" s="341"/>
      <c r="J32" s="341"/>
      <c r="K32" s="341"/>
      <c r="P32" s="357"/>
      <c r="Q32" s="357"/>
    </row>
    <row r="33" spans="1:17" ht="15" x14ac:dyDescent="0.25">
      <c r="B33" s="341"/>
      <c r="C33" s="341"/>
      <c r="D33" s="341"/>
      <c r="E33" s="341"/>
      <c r="F33" s="341"/>
      <c r="G33" s="341"/>
      <c r="H33" s="341"/>
      <c r="I33" s="341"/>
      <c r="J33" s="341"/>
      <c r="K33" s="341"/>
      <c r="P33" s="357"/>
      <c r="Q33" s="357"/>
    </row>
    <row r="34" spans="1:17" x14ac:dyDescent="0.2">
      <c r="P34" s="357"/>
      <c r="Q34" s="357"/>
    </row>
    <row r="36" spans="1:17" x14ac:dyDescent="0.2">
      <c r="A36" s="505" t="s">
        <v>86</v>
      </c>
    </row>
    <row r="39" spans="1:17" x14ac:dyDescent="0.2">
      <c r="A39" s="496" t="s">
        <v>244</v>
      </c>
    </row>
  </sheetData>
  <mergeCells count="2">
    <mergeCell ref="A7:A8"/>
    <mergeCell ref="T1:U1"/>
  </mergeCells>
  <hyperlinks>
    <hyperlink ref="H1" location="Index!A1" display="Retour à l'index"/>
    <hyperlink ref="T1:U1" location="Index!A1" display="Retour à l'index"/>
  </hyperlinks>
  <pageMargins left="0" right="0" top="0.55118110236220474" bottom="0.55118110236220474" header="0.31496062992125984" footer="0.31496062992125984"/>
  <pageSetup paperSize="9" scale="7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O23"/>
  <sheetViews>
    <sheetView showGridLines="0" zoomScaleNormal="100" workbookViewId="0">
      <selection activeCell="B2" sqref="B2"/>
    </sheetView>
  </sheetViews>
  <sheetFormatPr baseColWidth="10" defaultColWidth="11.42578125" defaultRowHeight="12.75" customHeight="1" x14ac:dyDescent="0.2"/>
  <cols>
    <col min="1" max="1" width="0.85546875" style="9" customWidth="1"/>
    <col min="2" max="2" width="25.140625" style="6" customWidth="1"/>
    <col min="3" max="8" width="10.85546875" style="9" customWidth="1"/>
    <col min="9" max="16384" width="11.42578125" style="9"/>
  </cols>
  <sheetData>
    <row r="1" spans="2:15" s="25" customFormat="1" ht="12.75" customHeight="1" x14ac:dyDescent="0.2">
      <c r="B1" s="48" t="s">
        <v>144</v>
      </c>
      <c r="F1" s="306"/>
      <c r="K1" s="655" t="s">
        <v>161</v>
      </c>
      <c r="L1" s="627"/>
    </row>
    <row r="2" spans="2:15" s="25" customFormat="1" ht="12.75" customHeight="1" x14ac:dyDescent="0.2">
      <c r="B2" s="48"/>
    </row>
    <row r="3" spans="2:15" s="25" customFormat="1" ht="12.75" customHeight="1" x14ac:dyDescent="0.2">
      <c r="B3" s="319" t="s">
        <v>75</v>
      </c>
    </row>
    <row r="4" spans="2:15" ht="12.75" customHeight="1" x14ac:dyDescent="0.2">
      <c r="B4" s="155" t="s">
        <v>249</v>
      </c>
      <c r="C4" s="256"/>
      <c r="D4" s="157"/>
    </row>
    <row r="5" spans="2:15" ht="12.75" customHeight="1" x14ac:dyDescent="0.2">
      <c r="B5" s="154" t="s">
        <v>53</v>
      </c>
      <c r="C5" s="167"/>
      <c r="D5" s="168"/>
    </row>
    <row r="6" spans="2:15" ht="9" customHeight="1" x14ac:dyDescent="0.2">
      <c r="B6" s="65"/>
      <c r="C6" s="62"/>
      <c r="D6" s="77"/>
      <c r="E6" s="65"/>
      <c r="F6" s="65"/>
    </row>
    <row r="7" spans="2:15" s="21" customFormat="1" ht="16.5" customHeight="1" x14ac:dyDescent="0.2">
      <c r="B7" s="125" t="s">
        <v>37</v>
      </c>
      <c r="C7" s="555">
        <v>2000</v>
      </c>
      <c r="D7" s="556">
        <v>2002</v>
      </c>
      <c r="E7" s="556">
        <v>2004</v>
      </c>
      <c r="F7" s="556">
        <v>2006</v>
      </c>
      <c r="G7" s="556">
        <v>2008</v>
      </c>
      <c r="H7" s="556">
        <v>2010</v>
      </c>
      <c r="I7" s="556">
        <v>2012</v>
      </c>
      <c r="J7" s="556">
        <v>2014</v>
      </c>
      <c r="K7" s="556">
        <v>2015</v>
      </c>
      <c r="L7" s="556">
        <v>2017</v>
      </c>
      <c r="M7" s="554"/>
      <c r="N7" s="554"/>
      <c r="O7" s="554"/>
    </row>
    <row r="8" spans="2:15" s="15" customFormat="1" ht="12.75" customHeight="1" x14ac:dyDescent="0.15">
      <c r="B8" s="45" t="s">
        <v>3</v>
      </c>
      <c r="C8" s="557">
        <v>0.2</v>
      </c>
      <c r="D8" s="557">
        <v>0.2</v>
      </c>
      <c r="E8" s="557">
        <v>0.2</v>
      </c>
      <c r="F8" s="557">
        <v>0.2</v>
      </c>
      <c r="G8" s="557">
        <v>0</v>
      </c>
      <c r="H8" s="557">
        <v>0</v>
      </c>
      <c r="I8" s="557">
        <v>0</v>
      </c>
      <c r="J8" s="557">
        <v>0</v>
      </c>
      <c r="K8" s="557">
        <v>0</v>
      </c>
      <c r="L8" s="557">
        <v>0</v>
      </c>
    </row>
    <row r="9" spans="2:15" s="15" customFormat="1" ht="15.75" customHeight="1" x14ac:dyDescent="0.15">
      <c r="B9" s="45" t="s">
        <v>38</v>
      </c>
      <c r="C9" s="558">
        <v>12.4</v>
      </c>
      <c r="D9" s="558">
        <v>12.1</v>
      </c>
      <c r="E9" s="558">
        <v>12.6</v>
      </c>
      <c r="F9" s="558">
        <v>12.6</v>
      </c>
      <c r="G9" s="559">
        <v>14.3</v>
      </c>
      <c r="H9" s="559">
        <v>3.4</v>
      </c>
      <c r="I9" s="559">
        <v>7.1</v>
      </c>
      <c r="J9" s="559">
        <v>3.7</v>
      </c>
      <c r="K9" s="559">
        <v>3.9</v>
      </c>
      <c r="L9" s="559">
        <v>9.5</v>
      </c>
    </row>
    <row r="10" spans="2:15" s="16" customFormat="1" ht="15.75" customHeight="1" x14ac:dyDescent="0.2">
      <c r="B10" s="45" t="s">
        <v>39</v>
      </c>
      <c r="C10" s="558">
        <v>108.5</v>
      </c>
      <c r="D10" s="558">
        <v>154.9</v>
      </c>
      <c r="E10" s="558">
        <v>121.1</v>
      </c>
      <c r="F10" s="558">
        <v>95.1</v>
      </c>
      <c r="G10" s="559">
        <v>92.9</v>
      </c>
      <c r="H10" s="559">
        <v>90.9</v>
      </c>
      <c r="I10" s="559">
        <v>88.5</v>
      </c>
      <c r="J10" s="559">
        <v>88.1</v>
      </c>
      <c r="K10" s="559">
        <v>91.6</v>
      </c>
      <c r="L10" s="559">
        <v>95.1</v>
      </c>
    </row>
    <row r="11" spans="2:15" ht="15.75" customHeight="1" x14ac:dyDescent="0.2">
      <c r="B11" s="138" t="s">
        <v>40</v>
      </c>
      <c r="C11" s="560">
        <v>16</v>
      </c>
      <c r="D11" s="560">
        <v>15.3</v>
      </c>
      <c r="E11" s="560">
        <v>10.4</v>
      </c>
      <c r="F11" s="560">
        <v>6.7</v>
      </c>
      <c r="G11" s="561">
        <v>8.1</v>
      </c>
      <c r="H11" s="561">
        <v>9.6</v>
      </c>
      <c r="I11" s="561">
        <v>10.8</v>
      </c>
      <c r="J11" s="561">
        <v>2.2000000000000002</v>
      </c>
      <c r="K11" s="561">
        <v>2.2000000000000002</v>
      </c>
      <c r="L11" s="561">
        <v>2.2000000000000002</v>
      </c>
    </row>
    <row r="12" spans="2:15" ht="15.75" customHeight="1" x14ac:dyDescent="0.2">
      <c r="B12" s="138" t="s">
        <v>66</v>
      </c>
      <c r="C12" s="558">
        <v>52.8</v>
      </c>
      <c r="D12" s="558">
        <v>53.2</v>
      </c>
      <c r="E12" s="558">
        <v>44.6</v>
      </c>
      <c r="F12" s="558">
        <v>48.4</v>
      </c>
      <c r="G12" s="559">
        <v>51.6</v>
      </c>
      <c r="H12" s="559">
        <v>50.5</v>
      </c>
      <c r="I12" s="559">
        <v>54.5</v>
      </c>
      <c r="J12" s="559">
        <v>71</v>
      </c>
      <c r="K12" s="559">
        <v>72.2</v>
      </c>
      <c r="L12" s="559">
        <v>67.900000000000006</v>
      </c>
    </row>
    <row r="13" spans="2:15" ht="17.25" customHeight="1" x14ac:dyDescent="0.2">
      <c r="B13" s="138" t="s">
        <v>41</v>
      </c>
      <c r="C13" s="560" t="s">
        <v>166</v>
      </c>
      <c r="D13" s="560" t="s">
        <v>166</v>
      </c>
      <c r="E13" s="560" t="s">
        <v>166</v>
      </c>
      <c r="F13" s="560">
        <v>0.1</v>
      </c>
      <c r="G13" s="561">
        <v>0</v>
      </c>
      <c r="H13" s="561">
        <v>0</v>
      </c>
      <c r="I13" s="561">
        <v>0</v>
      </c>
      <c r="J13" s="561">
        <v>0.1</v>
      </c>
      <c r="K13" s="561">
        <v>0</v>
      </c>
      <c r="L13" s="561">
        <v>0</v>
      </c>
    </row>
    <row r="14" spans="2:15" ht="15.75" customHeight="1" x14ac:dyDescent="0.2">
      <c r="B14" s="138" t="s">
        <v>145</v>
      </c>
      <c r="C14" s="558">
        <v>570.79999999999995</v>
      </c>
      <c r="D14" s="558">
        <v>475.4</v>
      </c>
      <c r="E14" s="558">
        <v>536.29999999999995</v>
      </c>
      <c r="F14" s="558">
        <v>584.9</v>
      </c>
      <c r="G14" s="559">
        <v>588.20000000000005</v>
      </c>
      <c r="H14" s="559">
        <v>519.20000000000005</v>
      </c>
      <c r="I14" s="559">
        <v>585.5</v>
      </c>
      <c r="J14" s="559">
        <v>676.1</v>
      </c>
      <c r="K14" s="559">
        <v>677.8</v>
      </c>
      <c r="L14" s="559">
        <v>629.29999999999995</v>
      </c>
    </row>
    <row r="15" spans="2:15" ht="15.75" customHeight="1" x14ac:dyDescent="0.2">
      <c r="B15" s="138" t="s">
        <v>65</v>
      </c>
      <c r="C15" s="558">
        <v>26.5</v>
      </c>
      <c r="D15" s="558">
        <v>52.5</v>
      </c>
      <c r="E15" s="558">
        <v>35.200000000000003</v>
      </c>
      <c r="F15" s="558">
        <v>29.5</v>
      </c>
      <c r="G15" s="559">
        <v>33.6</v>
      </c>
      <c r="H15" s="559">
        <v>36</v>
      </c>
      <c r="I15" s="559">
        <v>30</v>
      </c>
      <c r="J15" s="559">
        <v>32.200000000000003</v>
      </c>
      <c r="K15" s="559">
        <v>35</v>
      </c>
      <c r="L15" s="559">
        <v>45.6</v>
      </c>
    </row>
    <row r="16" spans="2:15" s="20" customFormat="1" ht="14.45" customHeight="1" x14ac:dyDescent="0.2">
      <c r="B16" s="125" t="s">
        <v>50</v>
      </c>
      <c r="C16" s="562">
        <v>787.19999999999993</v>
      </c>
      <c r="D16" s="562">
        <v>763.6</v>
      </c>
      <c r="E16" s="562">
        <v>760.4</v>
      </c>
      <c r="F16" s="562">
        <v>777.5</v>
      </c>
      <c r="G16" s="562">
        <v>788.7</v>
      </c>
      <c r="H16" s="562">
        <v>709.6</v>
      </c>
      <c r="I16" s="562">
        <v>776.4</v>
      </c>
      <c r="J16" s="562">
        <v>873.40000000000009</v>
      </c>
      <c r="K16" s="562">
        <v>882.69999999999993</v>
      </c>
      <c r="L16" s="562">
        <v>849.6</v>
      </c>
    </row>
    <row r="17" spans="2:12" ht="12.75" customHeight="1" x14ac:dyDescent="0.2">
      <c r="B17" s="138" t="s">
        <v>167</v>
      </c>
      <c r="C17" s="558">
        <v>74.400000000000006</v>
      </c>
      <c r="D17" s="558">
        <v>39.799999999999997</v>
      </c>
      <c r="E17" s="558">
        <v>47.2</v>
      </c>
      <c r="F17" s="558">
        <v>20</v>
      </c>
      <c r="G17" s="559">
        <v>20.7</v>
      </c>
      <c r="H17" s="559">
        <v>9</v>
      </c>
      <c r="I17" s="559">
        <v>4.2</v>
      </c>
      <c r="J17" s="559">
        <v>23.4</v>
      </c>
      <c r="K17" s="559">
        <v>26.7</v>
      </c>
      <c r="L17" s="559">
        <v>25.5</v>
      </c>
    </row>
    <row r="18" spans="2:12" s="63" customFormat="1" ht="14.45" customHeight="1" x14ac:dyDescent="0.2">
      <c r="B18" s="125" t="s">
        <v>42</v>
      </c>
      <c r="C18" s="562">
        <v>861.59999999999991</v>
      </c>
      <c r="D18" s="562">
        <v>803.4</v>
      </c>
      <c r="E18" s="562">
        <v>807.6</v>
      </c>
      <c r="F18" s="562">
        <v>797.5</v>
      </c>
      <c r="G18" s="562">
        <v>809.40000000000009</v>
      </c>
      <c r="H18" s="562">
        <v>718.6</v>
      </c>
      <c r="I18" s="562">
        <v>780.6</v>
      </c>
      <c r="J18" s="562">
        <v>896.80000000000007</v>
      </c>
      <c r="K18" s="562">
        <v>909.4</v>
      </c>
      <c r="L18" s="562">
        <v>875.1</v>
      </c>
    </row>
    <row r="19" spans="2:12" s="63" customFormat="1" ht="12.75" customHeight="1" x14ac:dyDescent="0.2">
      <c r="B19" s="44"/>
      <c r="C19" s="103"/>
      <c r="D19" s="104"/>
      <c r="E19" s="105"/>
      <c r="F19" s="105"/>
    </row>
    <row r="20" spans="2:12" s="529" customFormat="1" ht="12.75" customHeight="1" x14ac:dyDescent="0.2">
      <c r="B20" s="528" t="s">
        <v>168</v>
      </c>
      <c r="C20" s="526"/>
      <c r="D20" s="526"/>
      <c r="E20" s="526"/>
      <c r="F20" s="526"/>
    </row>
    <row r="21" spans="2:12" s="511" customFormat="1" ht="12.75" customHeight="1" x14ac:dyDescent="0.2">
      <c r="B21" s="496" t="s">
        <v>235</v>
      </c>
      <c r="C21" s="530"/>
      <c r="E21" s="529"/>
      <c r="F21" s="529"/>
      <c r="G21" s="531"/>
    </row>
    <row r="22" spans="2:12" s="529" customFormat="1" ht="12.75" customHeight="1" x14ac:dyDescent="0.2">
      <c r="B22" s="505" t="s">
        <v>86</v>
      </c>
      <c r="C22" s="532"/>
      <c r="D22" s="533"/>
    </row>
    <row r="23" spans="2:12" s="8" customFormat="1" ht="12.75" customHeight="1" x14ac:dyDescent="0.2"/>
  </sheetData>
  <mergeCells count="1">
    <mergeCell ref="K1:L1"/>
  </mergeCells>
  <hyperlinks>
    <hyperlink ref="K1:L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I51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16" customWidth="1"/>
    <col min="3" max="3" width="8.5703125" customWidth="1"/>
    <col min="4" max="8" width="13.7109375" customWidth="1"/>
    <col min="9" max="9" width="9.140625" customWidth="1"/>
    <col min="10" max="16" width="13.7109375" customWidth="1"/>
  </cols>
  <sheetData>
    <row r="1" spans="2:9" s="8" customFormat="1" x14ac:dyDescent="0.2">
      <c r="B1" s="8" t="s">
        <v>159</v>
      </c>
      <c r="F1" s="316" t="s">
        <v>161</v>
      </c>
      <c r="H1" s="119"/>
      <c r="I1" s="91"/>
    </row>
    <row r="2" spans="2:9" s="8" customFormat="1" ht="8.25" customHeight="1" x14ac:dyDescent="0.2">
      <c r="B2"/>
      <c r="C2"/>
    </row>
    <row r="3" spans="2:9" s="8" customFormat="1" x14ac:dyDescent="0.2">
      <c r="B3" s="2" t="s">
        <v>163</v>
      </c>
      <c r="C3" s="2"/>
    </row>
    <row r="4" spans="2:9" s="157" customFormat="1" x14ac:dyDescent="0.2">
      <c r="B4" s="155" t="s">
        <v>275</v>
      </c>
      <c r="C4" s="155"/>
    </row>
    <row r="5" spans="2:9" s="156" customFormat="1" ht="12.75" customHeight="1" x14ac:dyDescent="0.2">
      <c r="B5" s="154" t="s">
        <v>260</v>
      </c>
      <c r="C5" s="154"/>
      <c r="D5" s="30"/>
      <c r="E5" s="30"/>
      <c r="F5" s="30"/>
      <c r="G5" s="30"/>
      <c r="H5" s="30"/>
    </row>
    <row r="6" spans="2:9" s="13" customFormat="1" ht="3" customHeight="1" x14ac:dyDescent="0.2">
      <c r="B6" s="22"/>
      <c r="C6" s="22"/>
      <c r="D6" s="35"/>
      <c r="E6" s="35"/>
      <c r="F6" s="35"/>
      <c r="G6" s="14"/>
      <c r="H6" s="14"/>
    </row>
    <row r="7" spans="2:9" s="81" customFormat="1" x14ac:dyDescent="0.2">
      <c r="B7" s="68">
        <v>2017</v>
      </c>
      <c r="C7" s="332" t="s">
        <v>0</v>
      </c>
      <c r="D7" s="569" t="s">
        <v>0</v>
      </c>
      <c r="E7" s="623" t="s">
        <v>59</v>
      </c>
      <c r="F7" s="624"/>
      <c r="G7" s="80"/>
      <c r="H7" s="80"/>
    </row>
    <row r="8" spans="2:9" s="81" customFormat="1" ht="24.75" customHeight="1" x14ac:dyDescent="0.2">
      <c r="B8" s="85" t="s">
        <v>117</v>
      </c>
      <c r="C8" s="333" t="s">
        <v>72</v>
      </c>
      <c r="D8" s="208" t="s">
        <v>60</v>
      </c>
      <c r="E8" s="126" t="s">
        <v>60</v>
      </c>
      <c r="F8" s="84" t="s">
        <v>61</v>
      </c>
    </row>
    <row r="9" spans="2:9" s="1" customFormat="1" ht="22.5" x14ac:dyDescent="0.2">
      <c r="B9" s="218" t="s">
        <v>255</v>
      </c>
      <c r="C9" s="206">
        <v>22724.06</v>
      </c>
      <c r="D9" s="206">
        <v>47464</v>
      </c>
      <c r="E9" s="177">
        <v>24593</v>
      </c>
      <c r="F9" s="173">
        <v>51.814006404854204</v>
      </c>
      <c r="G9" s="576"/>
      <c r="H9" s="576"/>
      <c r="I9" s="576"/>
    </row>
    <row r="10" spans="2:9" s="1" customFormat="1" ht="33.75" x14ac:dyDescent="0.2">
      <c r="B10" s="218" t="s">
        <v>256</v>
      </c>
      <c r="C10" s="206">
        <v>3791.3199999999997</v>
      </c>
      <c r="D10" s="206">
        <v>7119</v>
      </c>
      <c r="E10" s="177">
        <v>1996</v>
      </c>
      <c r="F10" s="173">
        <v>28.03764573676078</v>
      </c>
      <c r="G10" s="576"/>
      <c r="H10" s="576"/>
      <c r="I10" s="576"/>
    </row>
    <row r="11" spans="2:9" s="4" customFormat="1" ht="24" customHeight="1" x14ac:dyDescent="0.2">
      <c r="B11" s="218" t="s">
        <v>251</v>
      </c>
      <c r="C11" s="206">
        <v>5007.82</v>
      </c>
      <c r="D11" s="206">
        <v>13398</v>
      </c>
      <c r="E11" s="177">
        <v>2802</v>
      </c>
      <c r="F11" s="173">
        <v>20.913569189431257</v>
      </c>
    </row>
    <row r="12" spans="2:9" s="14" customFormat="1" ht="12.75" customHeight="1" x14ac:dyDescent="0.2">
      <c r="B12" s="85" t="s">
        <v>1</v>
      </c>
      <c r="C12" s="207">
        <v>31523.200000000001</v>
      </c>
      <c r="D12" s="207">
        <v>67981</v>
      </c>
      <c r="E12" s="207">
        <v>29391</v>
      </c>
      <c r="F12" s="179">
        <v>43.234138950589134</v>
      </c>
    </row>
    <row r="13" spans="2:9" s="4" customFormat="1" ht="11.25" x14ac:dyDescent="0.2">
      <c r="B13" s="26"/>
      <c r="C13" s="26"/>
      <c r="D13" s="254"/>
      <c r="E13" s="254"/>
      <c r="F13" s="254"/>
      <c r="G13" s="254"/>
      <c r="H13" s="254"/>
    </row>
    <row r="14" spans="2:9" s="81" customFormat="1" x14ac:dyDescent="0.2">
      <c r="B14" s="364">
        <v>2015</v>
      </c>
      <c r="C14" s="332" t="s">
        <v>0</v>
      </c>
      <c r="D14" s="204" t="s">
        <v>0</v>
      </c>
      <c r="E14" s="623" t="s">
        <v>59</v>
      </c>
      <c r="F14" s="624"/>
      <c r="G14" s="80"/>
      <c r="H14" s="80"/>
    </row>
    <row r="15" spans="2:9" s="81" customFormat="1" ht="24.75" customHeight="1" x14ac:dyDescent="0.2">
      <c r="B15" s="85" t="s">
        <v>117</v>
      </c>
      <c r="C15" s="333" t="s">
        <v>72</v>
      </c>
      <c r="D15" s="208" t="s">
        <v>60</v>
      </c>
      <c r="E15" s="126" t="s">
        <v>60</v>
      </c>
      <c r="F15" s="84" t="s">
        <v>61</v>
      </c>
    </row>
    <row r="16" spans="2:9" s="1" customFormat="1" ht="22.5" x14ac:dyDescent="0.2">
      <c r="B16" s="218" t="s">
        <v>255</v>
      </c>
      <c r="C16" s="206">
        <v>21374.6</v>
      </c>
      <c r="D16" s="206">
        <v>45932</v>
      </c>
      <c r="E16" s="177">
        <v>23642</v>
      </c>
      <c r="F16" s="173">
        <v>51.471740834276758</v>
      </c>
    </row>
    <row r="17" spans="2:8" s="1" customFormat="1" ht="33.75" x14ac:dyDescent="0.2">
      <c r="B17" s="218" t="s">
        <v>256</v>
      </c>
      <c r="C17" s="206">
        <v>3675.28</v>
      </c>
      <c r="D17" s="206">
        <v>6950</v>
      </c>
      <c r="E17" s="177">
        <v>1843</v>
      </c>
      <c r="F17" s="173">
        <v>26.517985611510792</v>
      </c>
    </row>
    <row r="18" spans="2:8" s="4" customFormat="1" ht="24" customHeight="1" x14ac:dyDescent="0.2">
      <c r="B18" s="218" t="s">
        <v>251</v>
      </c>
      <c r="C18" s="206">
        <v>4666.83</v>
      </c>
      <c r="D18" s="206">
        <v>12574</v>
      </c>
      <c r="E18" s="177">
        <v>2604</v>
      </c>
      <c r="F18" s="173">
        <v>20.709400349928423</v>
      </c>
    </row>
    <row r="19" spans="2:8" s="14" customFormat="1" ht="12.75" customHeight="1" x14ac:dyDescent="0.2">
      <c r="B19" s="85" t="s">
        <v>1</v>
      </c>
      <c r="C19" s="207">
        <v>29716.71</v>
      </c>
      <c r="D19" s="207">
        <v>65456</v>
      </c>
      <c r="E19" s="207">
        <v>28089</v>
      </c>
      <c r="F19" s="179">
        <v>42.912796382302616</v>
      </c>
    </row>
    <row r="20" spans="2:8" s="4" customFormat="1" ht="11.25" x14ac:dyDescent="0.2">
      <c r="B20" s="26"/>
      <c r="C20" s="26"/>
      <c r="D20" s="254"/>
      <c r="E20" s="254"/>
      <c r="F20" s="254"/>
      <c r="G20" s="254"/>
      <c r="H20" s="254"/>
    </row>
    <row r="21" spans="2:8" s="81" customFormat="1" x14ac:dyDescent="0.2">
      <c r="B21" s="364">
        <v>2012</v>
      </c>
      <c r="C21" s="332" t="s">
        <v>0</v>
      </c>
      <c r="D21" s="204" t="s">
        <v>0</v>
      </c>
      <c r="E21" s="623" t="s">
        <v>59</v>
      </c>
      <c r="F21" s="624"/>
      <c r="G21" s="80"/>
      <c r="H21" s="80"/>
    </row>
    <row r="22" spans="2:8" s="81" customFormat="1" ht="24.75" customHeight="1" x14ac:dyDescent="0.2">
      <c r="B22" s="85" t="s">
        <v>117</v>
      </c>
      <c r="C22" s="333" t="s">
        <v>72</v>
      </c>
      <c r="D22" s="208" t="s">
        <v>60</v>
      </c>
      <c r="E22" s="126" t="s">
        <v>60</v>
      </c>
      <c r="F22" s="84" t="s">
        <v>61</v>
      </c>
    </row>
    <row r="23" spans="2:8" s="1" customFormat="1" ht="22.5" x14ac:dyDescent="0.2">
      <c r="B23" s="218" t="s">
        <v>255</v>
      </c>
      <c r="C23" s="206">
        <v>18760</v>
      </c>
      <c r="D23" s="206">
        <v>41395</v>
      </c>
      <c r="E23" s="177">
        <v>20984</v>
      </c>
      <c r="F23" s="173">
        <v>50.692112573982364</v>
      </c>
    </row>
    <row r="24" spans="2:8" s="1" customFormat="1" ht="33.75" x14ac:dyDescent="0.2">
      <c r="B24" s="218" t="s">
        <v>256</v>
      </c>
      <c r="C24" s="206">
        <v>1041</v>
      </c>
      <c r="D24" s="206">
        <v>1120</v>
      </c>
      <c r="E24" s="177">
        <v>289</v>
      </c>
      <c r="F24" s="173">
        <v>25.803571428571427</v>
      </c>
    </row>
    <row r="25" spans="2:8" s="4" customFormat="1" ht="24" customHeight="1" x14ac:dyDescent="0.2">
      <c r="B25" s="218" t="s">
        <v>251</v>
      </c>
      <c r="C25" s="206">
        <v>7145</v>
      </c>
      <c r="D25" s="206">
        <v>21667</v>
      </c>
      <c r="E25" s="177">
        <v>4611</v>
      </c>
      <c r="F25" s="173">
        <v>21.281211058291412</v>
      </c>
    </row>
    <row r="26" spans="2:8" s="14" customFormat="1" ht="12.75" customHeight="1" x14ac:dyDescent="0.2">
      <c r="B26" s="85" t="s">
        <v>1</v>
      </c>
      <c r="C26" s="207">
        <v>26945</v>
      </c>
      <c r="D26" s="207">
        <v>64182</v>
      </c>
      <c r="E26" s="207">
        <v>25884</v>
      </c>
      <c r="F26" s="179">
        <v>40.329064223614097</v>
      </c>
    </row>
    <row r="27" spans="2:8" s="4" customFormat="1" ht="11.25" x14ac:dyDescent="0.2">
      <c r="B27" s="26"/>
      <c r="C27" s="26"/>
      <c r="D27" s="254"/>
      <c r="E27" s="254"/>
      <c r="F27" s="254"/>
      <c r="G27" s="254"/>
      <c r="H27" s="254"/>
    </row>
    <row r="28" spans="2:8" s="81" customFormat="1" x14ac:dyDescent="0.2">
      <c r="B28" s="324">
        <v>2008</v>
      </c>
      <c r="C28" s="332" t="s">
        <v>0</v>
      </c>
      <c r="D28" s="204" t="s">
        <v>0</v>
      </c>
      <c r="E28" s="623" t="s">
        <v>59</v>
      </c>
      <c r="F28" s="624"/>
    </row>
    <row r="29" spans="2:8" s="81" customFormat="1" ht="24.75" customHeight="1" x14ac:dyDescent="0.2">
      <c r="B29" s="85" t="s">
        <v>117</v>
      </c>
      <c r="C29" s="333" t="s">
        <v>72</v>
      </c>
      <c r="D29" s="208" t="s">
        <v>60</v>
      </c>
      <c r="E29" s="126" t="s">
        <v>60</v>
      </c>
      <c r="F29" s="84" t="s">
        <v>61</v>
      </c>
    </row>
    <row r="30" spans="2:8" s="1" customFormat="1" ht="22.5" x14ac:dyDescent="0.2">
      <c r="B30" s="218" t="s">
        <v>255</v>
      </c>
      <c r="C30" s="206">
        <v>14322</v>
      </c>
      <c r="D30" s="206">
        <v>33603</v>
      </c>
      <c r="E30" s="177">
        <v>15461</v>
      </c>
      <c r="F30" s="173">
        <v>46.010772847662409</v>
      </c>
    </row>
    <row r="31" spans="2:8" s="1" customFormat="1" ht="33.75" x14ac:dyDescent="0.2">
      <c r="B31" s="218" t="s">
        <v>256</v>
      </c>
      <c r="C31" s="206">
        <v>1063</v>
      </c>
      <c r="D31" s="206">
        <v>1144</v>
      </c>
      <c r="E31" s="177">
        <v>272</v>
      </c>
      <c r="F31" s="173">
        <v>23.776223776223777</v>
      </c>
    </row>
    <row r="32" spans="2:8" s="4" customFormat="1" ht="24" customHeight="1" x14ac:dyDescent="0.2">
      <c r="B32" s="218" t="s">
        <v>251</v>
      </c>
      <c r="C32" s="206">
        <v>6039</v>
      </c>
      <c r="D32" s="206">
        <v>18218</v>
      </c>
      <c r="E32" s="177">
        <v>3479</v>
      </c>
      <c r="F32" s="173">
        <v>19.096497969041607</v>
      </c>
    </row>
    <row r="33" spans="2:8" s="14" customFormat="1" ht="12.75" customHeight="1" x14ac:dyDescent="0.2">
      <c r="B33" s="85" t="s">
        <v>1</v>
      </c>
      <c r="C33" s="207">
        <v>21425</v>
      </c>
      <c r="D33" s="207">
        <v>52965</v>
      </c>
      <c r="E33" s="207">
        <v>19212</v>
      </c>
      <c r="F33" s="179">
        <v>36.273010478617955</v>
      </c>
    </row>
    <row r="34" spans="2:8" s="4" customFormat="1" ht="11.25" x14ac:dyDescent="0.2">
      <c r="B34" s="26"/>
      <c r="C34" s="26"/>
      <c r="D34" s="254"/>
      <c r="E34" s="254"/>
      <c r="F34" s="254"/>
      <c r="G34" s="254"/>
      <c r="H34" s="254"/>
    </row>
    <row r="35" spans="2:8" s="81" customFormat="1" x14ac:dyDescent="0.2">
      <c r="B35" s="324">
        <v>2004</v>
      </c>
      <c r="C35" s="332" t="s">
        <v>0</v>
      </c>
      <c r="D35" s="204" t="s">
        <v>0</v>
      </c>
      <c r="E35" s="623" t="s">
        <v>59</v>
      </c>
      <c r="F35" s="624"/>
    </row>
    <row r="36" spans="2:8" s="81" customFormat="1" ht="24.75" customHeight="1" x14ac:dyDescent="0.2">
      <c r="B36" s="85" t="s">
        <v>117</v>
      </c>
      <c r="C36" s="333" t="s">
        <v>72</v>
      </c>
      <c r="D36" s="208" t="s">
        <v>60</v>
      </c>
      <c r="E36" s="126" t="s">
        <v>60</v>
      </c>
      <c r="F36" s="84" t="s">
        <v>61</v>
      </c>
    </row>
    <row r="37" spans="2:8" s="1" customFormat="1" ht="22.5" x14ac:dyDescent="0.2">
      <c r="B37" s="218" t="s">
        <v>255</v>
      </c>
      <c r="C37" s="206">
        <v>12336</v>
      </c>
      <c r="D37" s="206">
        <v>28296</v>
      </c>
      <c r="E37" s="177">
        <v>11976</v>
      </c>
      <c r="F37" s="173">
        <v>42.324003392705684</v>
      </c>
    </row>
    <row r="38" spans="2:8" s="1" customFormat="1" ht="33.75" x14ac:dyDescent="0.2">
      <c r="B38" s="218" t="s">
        <v>256</v>
      </c>
      <c r="C38" s="206">
        <v>757</v>
      </c>
      <c r="D38" s="206">
        <v>855</v>
      </c>
      <c r="E38" s="177">
        <v>129</v>
      </c>
      <c r="F38" s="173">
        <v>15.087719298245615</v>
      </c>
    </row>
    <row r="39" spans="2:8" s="4" customFormat="1" ht="24" customHeight="1" x14ac:dyDescent="0.2">
      <c r="B39" s="218" t="s">
        <v>251</v>
      </c>
      <c r="C39" s="206">
        <v>5260</v>
      </c>
      <c r="D39" s="206">
        <v>15525</v>
      </c>
      <c r="E39" s="177">
        <v>2572</v>
      </c>
      <c r="F39" s="173">
        <v>16.566827697262479</v>
      </c>
    </row>
    <row r="40" spans="2:8" s="14" customFormat="1" ht="12.75" customHeight="1" x14ac:dyDescent="0.2">
      <c r="B40" s="85" t="s">
        <v>1</v>
      </c>
      <c r="C40" s="207">
        <v>18352</v>
      </c>
      <c r="D40" s="207">
        <v>44676</v>
      </c>
      <c r="E40" s="207">
        <v>14677</v>
      </c>
      <c r="F40" s="220">
        <v>32.852090607932674</v>
      </c>
    </row>
    <row r="41" spans="2:8" s="14" customFormat="1" ht="12.75" customHeight="1" x14ac:dyDescent="0.2">
      <c r="B41" s="31"/>
      <c r="C41" s="31"/>
      <c r="D41" s="190"/>
      <c r="E41" s="190"/>
      <c r="F41" s="190"/>
    </row>
    <row r="42" spans="2:8" s="81" customFormat="1" x14ac:dyDescent="0.2">
      <c r="B42" s="324">
        <v>2000</v>
      </c>
      <c r="C42" s="332" t="s">
        <v>0</v>
      </c>
      <c r="D42" s="204" t="s">
        <v>0</v>
      </c>
      <c r="E42" s="623" t="s">
        <v>59</v>
      </c>
      <c r="F42" s="624"/>
    </row>
    <row r="43" spans="2:8" s="81" customFormat="1" ht="24.75" customHeight="1" x14ac:dyDescent="0.2">
      <c r="B43" s="85" t="s">
        <v>117</v>
      </c>
      <c r="C43" s="333" t="s">
        <v>72</v>
      </c>
      <c r="D43" s="208" t="s">
        <v>60</v>
      </c>
      <c r="E43" s="126" t="s">
        <v>60</v>
      </c>
      <c r="F43" s="84" t="s">
        <v>61</v>
      </c>
    </row>
    <row r="44" spans="2:8" s="1" customFormat="1" ht="22.5" x14ac:dyDescent="0.2">
      <c r="B44" s="218" t="s">
        <v>255</v>
      </c>
      <c r="C44" s="206">
        <v>9421</v>
      </c>
      <c r="D44" s="206">
        <v>26008</v>
      </c>
      <c r="E44" s="177">
        <v>8952</v>
      </c>
      <c r="F44" s="173">
        <v>34.420178406644112</v>
      </c>
    </row>
    <row r="45" spans="2:8" s="1" customFormat="1" ht="33.75" x14ac:dyDescent="0.2">
      <c r="B45" s="218" t="s">
        <v>256</v>
      </c>
      <c r="C45" s="206">
        <v>855</v>
      </c>
      <c r="D45" s="206">
        <v>968</v>
      </c>
      <c r="E45" s="177">
        <v>189</v>
      </c>
      <c r="F45" s="173">
        <v>19.524793388429753</v>
      </c>
    </row>
    <row r="46" spans="2:8" s="4" customFormat="1" ht="24" customHeight="1" x14ac:dyDescent="0.2">
      <c r="B46" s="218" t="s">
        <v>251</v>
      </c>
      <c r="C46" s="206">
        <v>4922</v>
      </c>
      <c r="D46" s="206">
        <v>16220</v>
      </c>
      <c r="E46" s="177">
        <v>2779</v>
      </c>
      <c r="F46" s="173">
        <v>17.13316892725031</v>
      </c>
    </row>
    <row r="47" spans="2:8" s="14" customFormat="1" ht="12.75" customHeight="1" x14ac:dyDescent="0.2">
      <c r="B47" s="85" t="s">
        <v>1</v>
      </c>
      <c r="C47" s="207">
        <v>15198</v>
      </c>
      <c r="D47" s="207">
        <v>43196</v>
      </c>
      <c r="E47" s="207">
        <v>11920</v>
      </c>
      <c r="F47" s="179">
        <v>27.595147698861005</v>
      </c>
    </row>
    <row r="48" spans="2:8" s="14" customFormat="1" ht="12.75" customHeight="1" x14ac:dyDescent="0.2">
      <c r="B48" s="31"/>
      <c r="C48" s="190"/>
      <c r="D48" s="190"/>
      <c r="E48" s="190"/>
      <c r="F48" s="173"/>
    </row>
    <row r="49" spans="2:4" s="502" customFormat="1" x14ac:dyDescent="0.2">
      <c r="B49" s="496" t="s">
        <v>236</v>
      </c>
      <c r="C49" s="500"/>
      <c r="D49" s="501"/>
    </row>
    <row r="50" spans="2:4" s="507" customFormat="1" ht="12.75" customHeight="1" x14ac:dyDescent="0.2">
      <c r="B50" s="505" t="s">
        <v>86</v>
      </c>
      <c r="C50" s="505"/>
      <c r="D50" s="506"/>
    </row>
    <row r="51" spans="2:4" s="502" customFormat="1" x14ac:dyDescent="0.2"/>
  </sheetData>
  <mergeCells count="6">
    <mergeCell ref="E7:F7"/>
    <mergeCell ref="E14:F14"/>
    <mergeCell ref="E42:F42"/>
    <mergeCell ref="E21:F21"/>
    <mergeCell ref="E28:F28"/>
    <mergeCell ref="E35:F35"/>
  </mergeCells>
  <hyperlinks>
    <hyperlink ref="F1" location="Index!A1" display="Retour à l'index"/>
  </hyperlinks>
  <pageMargins left="0" right="0" top="0" bottom="0" header="0.51181102362204722" footer="0.51181102362204722"/>
  <pageSetup paperSize="9" scale="8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zoomScaleNormal="100" workbookViewId="0">
      <selection activeCell="A2" sqref="A2"/>
    </sheetView>
  </sheetViews>
  <sheetFormatPr baseColWidth="10" defaultRowHeight="12.75" x14ac:dyDescent="0.2"/>
  <cols>
    <col min="1" max="1" width="28" customWidth="1"/>
    <col min="2" max="7" width="8.7109375" customWidth="1"/>
    <col min="8" max="8" width="28.5703125" customWidth="1"/>
    <col min="9" max="12" width="6.7109375" customWidth="1"/>
    <col min="13" max="13" width="6.5703125" customWidth="1"/>
    <col min="14" max="14" width="6.7109375" customWidth="1"/>
  </cols>
  <sheetData>
    <row r="1" spans="1:14" x14ac:dyDescent="0.2">
      <c r="A1" s="8" t="s">
        <v>160</v>
      </c>
      <c r="M1" s="621" t="s">
        <v>161</v>
      </c>
      <c r="N1" s="627"/>
    </row>
    <row r="3" spans="1:14" x14ac:dyDescent="0.2">
      <c r="A3" s="2" t="s">
        <v>163</v>
      </c>
    </row>
    <row r="4" spans="1:14" x14ac:dyDescent="0.2">
      <c r="A4" s="155" t="s">
        <v>276</v>
      </c>
    </row>
    <row r="5" spans="1:14" x14ac:dyDescent="0.2">
      <c r="A5" s="154" t="s">
        <v>87</v>
      </c>
    </row>
    <row r="7" spans="1:14" x14ac:dyDescent="0.2">
      <c r="A7" s="470" t="s">
        <v>206</v>
      </c>
      <c r="B7" s="451">
        <v>2000</v>
      </c>
      <c r="C7" s="451">
        <v>2004</v>
      </c>
      <c r="D7" s="451">
        <v>2008</v>
      </c>
      <c r="E7" s="451">
        <v>2012</v>
      </c>
      <c r="F7" s="451">
        <v>2015</v>
      </c>
      <c r="G7" s="575">
        <v>2017</v>
      </c>
      <c r="H7" s="471" t="s">
        <v>45</v>
      </c>
      <c r="I7" s="329">
        <v>2000</v>
      </c>
      <c r="J7" s="329">
        <v>2004</v>
      </c>
      <c r="K7" s="329">
        <v>2008</v>
      </c>
      <c r="L7" s="329">
        <v>2012</v>
      </c>
      <c r="M7" s="329">
        <v>2015</v>
      </c>
      <c r="N7" s="329">
        <v>2017</v>
      </c>
    </row>
    <row r="8" spans="1:14" x14ac:dyDescent="0.2">
      <c r="A8" s="124" t="s">
        <v>92</v>
      </c>
      <c r="B8" s="206">
        <v>12666</v>
      </c>
      <c r="C8" s="206">
        <v>14884</v>
      </c>
      <c r="D8" s="206">
        <v>16660</v>
      </c>
      <c r="E8" s="206">
        <v>21006</v>
      </c>
      <c r="F8" s="573">
        <v>22959.99</v>
      </c>
      <c r="G8" s="586">
        <v>24554.18</v>
      </c>
      <c r="H8" s="262" t="s">
        <v>92</v>
      </c>
      <c r="I8" s="7">
        <v>83.334429896703725</v>
      </c>
      <c r="J8" s="7">
        <v>81.102877070619002</v>
      </c>
      <c r="K8" s="7">
        <v>77.759626604434075</v>
      </c>
      <c r="L8" s="7">
        <v>77.958804973093336</v>
      </c>
      <c r="M8" s="7">
        <v>77.26291950317497</v>
      </c>
      <c r="N8" s="7">
        <v>77.892409400060899</v>
      </c>
    </row>
    <row r="9" spans="1:14" x14ac:dyDescent="0.2">
      <c r="A9" s="124" t="s">
        <v>185</v>
      </c>
      <c r="B9" s="206">
        <v>470</v>
      </c>
      <c r="C9" s="206">
        <v>1109</v>
      </c>
      <c r="D9" s="206">
        <v>1982</v>
      </c>
      <c r="E9" s="206">
        <v>2981</v>
      </c>
      <c r="F9" s="573">
        <v>3525.31</v>
      </c>
      <c r="G9" s="587">
        <v>3773.52</v>
      </c>
      <c r="H9" s="262" t="s">
        <v>185</v>
      </c>
      <c r="I9" s="7">
        <v>3.0923087045200344</v>
      </c>
      <c r="J9" s="7">
        <v>6.0429380993897119</v>
      </c>
      <c r="K9" s="7">
        <v>9.250875145857643</v>
      </c>
      <c r="L9" s="7">
        <v>11.063277045834106</v>
      </c>
      <c r="M9" s="7">
        <v>11.863060164823144</v>
      </c>
      <c r="N9" s="7">
        <v>11.970612120596893</v>
      </c>
    </row>
    <row r="10" spans="1:14" ht="22.5" x14ac:dyDescent="0.2">
      <c r="A10" s="45" t="s">
        <v>165</v>
      </c>
      <c r="B10" s="206">
        <v>2063</v>
      </c>
      <c r="C10" s="206">
        <v>2360</v>
      </c>
      <c r="D10" s="206">
        <v>2782</v>
      </c>
      <c r="E10" s="206">
        <v>2958</v>
      </c>
      <c r="F10" s="573">
        <v>3231.4</v>
      </c>
      <c r="G10" s="587">
        <v>3195.5</v>
      </c>
      <c r="H10" s="338" t="s">
        <v>165</v>
      </c>
      <c r="I10" s="7">
        <v>13.573261398776236</v>
      </c>
      <c r="J10" s="7">
        <v>12.859633827375763</v>
      </c>
      <c r="K10" s="7">
        <v>12.984830805134189</v>
      </c>
      <c r="L10" s="7">
        <v>10.977917981072554</v>
      </c>
      <c r="M10" s="7">
        <v>10.874020332001869</v>
      </c>
      <c r="N10" s="7">
        <v>10.136978479342199</v>
      </c>
    </row>
    <row r="11" spans="1:14" x14ac:dyDescent="0.2">
      <c r="A11" s="335" t="s">
        <v>0</v>
      </c>
      <c r="B11" s="388">
        <v>15199</v>
      </c>
      <c r="C11" s="388">
        <v>18352</v>
      </c>
      <c r="D11" s="388">
        <v>21425</v>
      </c>
      <c r="E11" s="389">
        <v>26945</v>
      </c>
      <c r="F11" s="574">
        <v>29716.700000000004</v>
      </c>
      <c r="G11" s="588">
        <v>31523.200000000001</v>
      </c>
      <c r="H11" s="339"/>
      <c r="I11" s="329">
        <v>100</v>
      </c>
      <c r="J11" s="329">
        <v>100</v>
      </c>
      <c r="K11" s="329">
        <v>100</v>
      </c>
      <c r="L11" s="329">
        <v>100</v>
      </c>
      <c r="M11" s="329">
        <v>99.999999999999972</v>
      </c>
      <c r="N11" s="329">
        <v>100</v>
      </c>
    </row>
    <row r="13" spans="1:14" x14ac:dyDescent="0.2">
      <c r="A13" s="448" t="s">
        <v>236</v>
      </c>
    </row>
    <row r="14" spans="1:14" x14ac:dyDescent="0.2">
      <c r="A14" s="154" t="s">
        <v>86</v>
      </c>
    </row>
    <row r="16" spans="1:14" x14ac:dyDescent="0.2">
      <c r="A16" s="2" t="s">
        <v>163</v>
      </c>
    </row>
    <row r="17" spans="1:14" x14ac:dyDescent="0.2">
      <c r="A17" s="155" t="s">
        <v>276</v>
      </c>
    </row>
    <row r="18" spans="1:14" x14ac:dyDescent="0.2">
      <c r="A18" s="154" t="s">
        <v>77</v>
      </c>
    </row>
    <row r="20" spans="1:14" x14ac:dyDescent="0.2">
      <c r="A20" s="334" t="s">
        <v>164</v>
      </c>
      <c r="B20" s="451">
        <v>2000</v>
      </c>
      <c r="C20" s="451">
        <v>2004</v>
      </c>
      <c r="D20" s="451">
        <v>2008</v>
      </c>
      <c r="E20" s="451">
        <v>2012</v>
      </c>
      <c r="F20" s="451">
        <v>2015</v>
      </c>
      <c r="G20" s="575">
        <v>2017</v>
      </c>
      <c r="H20" s="337" t="s">
        <v>45</v>
      </c>
      <c r="I20" s="329">
        <v>2000</v>
      </c>
      <c r="J20" s="329">
        <v>2004</v>
      </c>
      <c r="K20" s="329">
        <v>2008</v>
      </c>
      <c r="L20" s="329">
        <v>2012</v>
      </c>
      <c r="M20" s="329">
        <v>2015</v>
      </c>
      <c r="N20" s="329">
        <v>2017</v>
      </c>
    </row>
    <row r="21" spans="1:14" x14ac:dyDescent="0.2">
      <c r="A21" s="124" t="s">
        <v>92</v>
      </c>
      <c r="B21" s="206">
        <v>37614</v>
      </c>
      <c r="C21" s="206">
        <v>38041</v>
      </c>
      <c r="D21" s="206">
        <v>42670</v>
      </c>
      <c r="E21" s="206">
        <v>50283</v>
      </c>
      <c r="F21" s="573">
        <v>52811</v>
      </c>
      <c r="G21" s="589">
        <v>54799</v>
      </c>
      <c r="H21" s="262" t="s">
        <v>92</v>
      </c>
      <c r="I21" s="7">
        <v>87.07750717659043</v>
      </c>
      <c r="J21" s="7">
        <v>85.14862566030979</v>
      </c>
      <c r="K21" s="7">
        <v>80.562635702822618</v>
      </c>
      <c r="L21" s="7">
        <v>78.344395624941569</v>
      </c>
      <c r="M21" s="7">
        <v>80.681679296015645</v>
      </c>
      <c r="N21" s="7">
        <v>80.609287889263172</v>
      </c>
    </row>
    <row r="22" spans="1:14" x14ac:dyDescent="0.2">
      <c r="A22" s="124" t="s">
        <v>185</v>
      </c>
      <c r="B22" s="206">
        <v>3234</v>
      </c>
      <c r="C22" s="206">
        <v>3905</v>
      </c>
      <c r="D22" s="206">
        <v>7313</v>
      </c>
      <c r="E22" s="206">
        <v>10724</v>
      </c>
      <c r="F22" s="573">
        <v>9171</v>
      </c>
      <c r="G22" s="590">
        <v>9756</v>
      </c>
      <c r="H22" s="262" t="s">
        <v>186</v>
      </c>
      <c r="I22" s="7">
        <v>7.4868043337346046</v>
      </c>
      <c r="J22" s="7">
        <v>8.7407108962306381</v>
      </c>
      <c r="K22" s="7">
        <v>13.807231190408761</v>
      </c>
      <c r="L22" s="7">
        <v>16.708734536162787</v>
      </c>
      <c r="M22" s="7">
        <v>14.010938645807871</v>
      </c>
      <c r="N22" s="7">
        <v>14.351068680954972</v>
      </c>
    </row>
    <row r="23" spans="1:14" ht="22.5" x14ac:dyDescent="0.2">
      <c r="A23" s="45" t="s">
        <v>165</v>
      </c>
      <c r="B23" s="206">
        <v>2348</v>
      </c>
      <c r="C23" s="206">
        <v>2730</v>
      </c>
      <c r="D23" s="206">
        <v>2982</v>
      </c>
      <c r="E23" s="206">
        <v>3175</v>
      </c>
      <c r="F23" s="573">
        <v>3474</v>
      </c>
      <c r="G23" s="590">
        <v>3426</v>
      </c>
      <c r="H23" s="338" t="s">
        <v>165</v>
      </c>
      <c r="I23" s="7">
        <v>5.4356884896749698</v>
      </c>
      <c r="J23" s="7">
        <v>6.1106634434595755</v>
      </c>
      <c r="K23" s="7">
        <v>5.6301331067686204</v>
      </c>
      <c r="L23" s="7">
        <v>4.9468698388956405</v>
      </c>
      <c r="M23" s="7">
        <v>5.3073820581764846</v>
      </c>
      <c r="N23" s="7">
        <v>5.0396434297818509</v>
      </c>
    </row>
    <row r="24" spans="1:14" x14ac:dyDescent="0.2">
      <c r="A24" s="335" t="s">
        <v>0</v>
      </c>
      <c r="B24" s="388">
        <v>43196</v>
      </c>
      <c r="C24" s="388">
        <v>44676</v>
      </c>
      <c r="D24" s="388">
        <v>52965</v>
      </c>
      <c r="E24" s="389">
        <v>64182</v>
      </c>
      <c r="F24" s="574">
        <v>65456</v>
      </c>
      <c r="G24" s="591">
        <v>67981</v>
      </c>
      <c r="H24" s="339"/>
      <c r="I24" s="336">
        <v>100.00000000000001</v>
      </c>
      <c r="J24" s="336">
        <v>100</v>
      </c>
      <c r="K24" s="336">
        <v>100</v>
      </c>
      <c r="L24" s="336">
        <v>99.999999999999986</v>
      </c>
      <c r="M24" s="336">
        <v>100</v>
      </c>
      <c r="N24" s="336">
        <v>99.999999999999986</v>
      </c>
    </row>
    <row r="26" spans="1:14" s="502" customFormat="1" x14ac:dyDescent="0.2">
      <c r="A26" s="496" t="s">
        <v>236</v>
      </c>
    </row>
    <row r="27" spans="1:14" s="502" customFormat="1" x14ac:dyDescent="0.2">
      <c r="A27" s="505" t="s">
        <v>86</v>
      </c>
    </row>
  </sheetData>
  <mergeCells count="1">
    <mergeCell ref="M1:N1"/>
  </mergeCells>
  <hyperlinks>
    <hyperlink ref="M1:N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>
      <selection activeCell="B3" sqref="B3:G3"/>
    </sheetView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21.140625" style="4" customWidth="1"/>
    <col min="4" max="4" width="14.7109375" style="106" customWidth="1"/>
    <col min="5" max="5" width="14.7109375" style="18" customWidth="1"/>
    <col min="6" max="6" width="14.7109375" style="106" customWidth="1"/>
    <col min="7" max="7" width="14.85546875" style="18" customWidth="1"/>
    <col min="8" max="16384" width="11.42578125" style="4"/>
  </cols>
  <sheetData>
    <row r="1" spans="2:9" s="1" customFormat="1" ht="12.75" customHeight="1" x14ac:dyDescent="0.2">
      <c r="B1" s="3" t="s">
        <v>152</v>
      </c>
      <c r="D1" s="99"/>
      <c r="E1" s="37"/>
      <c r="F1" s="91"/>
      <c r="G1" s="316" t="s">
        <v>161</v>
      </c>
      <c r="H1" s="91"/>
    </row>
    <row r="2" spans="2:9" s="1" customFormat="1" ht="3.75" customHeight="1" x14ac:dyDescent="0.2">
      <c r="B2" s="3"/>
      <c r="D2" s="99"/>
      <c r="E2" s="37"/>
      <c r="F2" s="99"/>
      <c r="G2" s="37"/>
    </row>
    <row r="3" spans="2:9" s="17" customFormat="1" x14ac:dyDescent="0.2">
      <c r="B3" s="656" t="s">
        <v>297</v>
      </c>
      <c r="C3" s="618"/>
      <c r="D3" s="618"/>
      <c r="E3" s="618"/>
      <c r="F3" s="618"/>
      <c r="G3" s="618"/>
    </row>
    <row r="4" spans="2:9" s="17" customFormat="1" ht="12.75" customHeight="1" x14ac:dyDescent="0.2">
      <c r="B4" s="154" t="s">
        <v>51</v>
      </c>
      <c r="C4" s="30"/>
      <c r="D4" s="31"/>
      <c r="E4" s="30"/>
      <c r="F4" s="31"/>
      <c r="G4" s="30"/>
    </row>
    <row r="5" spans="2:9" s="17" customFormat="1" ht="21" customHeight="1" x14ac:dyDescent="0.2">
      <c r="B5" s="35"/>
      <c r="C5" s="40"/>
      <c r="D5" s="296"/>
      <c r="E5" s="36"/>
      <c r="F5" s="296"/>
      <c r="G5" s="36"/>
    </row>
    <row r="6" spans="2:9" s="81" customFormat="1" ht="21.75" customHeight="1" x14ac:dyDescent="0.2">
      <c r="B6" s="257" t="s">
        <v>4</v>
      </c>
      <c r="C6" s="141" t="s">
        <v>96</v>
      </c>
      <c r="D6" s="83"/>
      <c r="E6" s="657"/>
      <c r="F6" s="657"/>
      <c r="G6" s="95"/>
    </row>
    <row r="7" spans="2:9" s="18" customFormat="1" ht="12.75" customHeight="1" x14ac:dyDescent="0.2">
      <c r="B7" s="212" t="s">
        <v>15</v>
      </c>
      <c r="C7" s="295">
        <v>20.866990087792104</v>
      </c>
      <c r="E7" s="37"/>
      <c r="F7" s="295"/>
      <c r="G7" s="37"/>
      <c r="H7" s="37"/>
      <c r="I7" s="37"/>
    </row>
    <row r="8" spans="2:9" s="18" customFormat="1" ht="12.75" customHeight="1" x14ac:dyDescent="0.2">
      <c r="B8" s="212" t="s">
        <v>16</v>
      </c>
      <c r="C8" s="295">
        <v>17.968413414974908</v>
      </c>
      <c r="E8" s="188"/>
      <c r="F8" s="295"/>
      <c r="G8" s="297"/>
      <c r="H8" s="250"/>
      <c r="I8" s="250"/>
    </row>
    <row r="9" spans="2:9" s="18" customFormat="1" ht="12.75" customHeight="1" x14ac:dyDescent="0.2">
      <c r="B9" s="212" t="s">
        <v>13</v>
      </c>
      <c r="C9" s="295">
        <v>17.273934034421924</v>
      </c>
      <c r="E9" s="359"/>
      <c r="F9" s="295"/>
      <c r="G9" s="37"/>
      <c r="H9" s="37"/>
      <c r="I9" s="37"/>
    </row>
    <row r="10" spans="2:9" s="18" customFormat="1" ht="12.75" customHeight="1" x14ac:dyDescent="0.2">
      <c r="B10" s="212" t="s">
        <v>9</v>
      </c>
      <c r="C10" s="295">
        <v>16.597877854222403</v>
      </c>
      <c r="E10" s="37"/>
      <c r="F10" s="295"/>
      <c r="G10" s="37"/>
      <c r="H10" s="37"/>
      <c r="I10" s="37"/>
    </row>
    <row r="11" spans="2:9" s="18" customFormat="1" ht="12.75" customHeight="1" x14ac:dyDescent="0.2">
      <c r="B11" s="212" t="s">
        <v>7</v>
      </c>
      <c r="C11" s="295">
        <v>15.887232866589681</v>
      </c>
      <c r="E11" s="37"/>
      <c r="F11" s="340"/>
      <c r="G11" s="37"/>
      <c r="H11" s="37"/>
      <c r="I11" s="37"/>
    </row>
    <row r="12" spans="2:9" s="18" customFormat="1" ht="12.75" customHeight="1" x14ac:dyDescent="0.2">
      <c r="B12" s="213" t="s">
        <v>2</v>
      </c>
      <c r="C12" s="340">
        <v>15.518497171602126</v>
      </c>
      <c r="E12" s="188"/>
      <c r="F12" s="295"/>
      <c r="G12" s="297"/>
    </row>
    <row r="13" spans="2:9" s="18" customFormat="1" ht="12.75" customHeight="1" x14ac:dyDescent="0.2">
      <c r="B13" s="212" t="s">
        <v>17</v>
      </c>
      <c r="C13" s="295">
        <v>15.20001494994878</v>
      </c>
      <c r="E13" s="37"/>
      <c r="F13" s="295"/>
      <c r="G13" s="37"/>
      <c r="H13" s="37"/>
      <c r="I13" s="37"/>
    </row>
    <row r="14" spans="2:9" s="18" customFormat="1" ht="12.75" customHeight="1" x14ac:dyDescent="0.2">
      <c r="B14" s="212" t="s">
        <v>8</v>
      </c>
      <c r="C14" s="295">
        <v>14.633562280233921</v>
      </c>
      <c r="E14" s="188"/>
      <c r="F14" s="295"/>
      <c r="G14" s="297"/>
    </row>
    <row r="15" spans="2:9" s="18" customFormat="1" ht="12.75" customHeight="1" x14ac:dyDescent="0.2">
      <c r="B15" s="212" t="s">
        <v>64</v>
      </c>
      <c r="C15" s="295">
        <v>13.304377718164902</v>
      </c>
      <c r="E15" s="188"/>
      <c r="F15" s="295"/>
      <c r="G15" s="297"/>
    </row>
    <row r="16" spans="2:9" s="18" customFormat="1" ht="12.75" customHeight="1" x14ac:dyDescent="0.2">
      <c r="B16" s="212" t="s">
        <v>12</v>
      </c>
      <c r="C16" s="295">
        <v>12.713263590570007</v>
      </c>
      <c r="E16" s="188"/>
      <c r="F16" s="295"/>
      <c r="G16" s="297"/>
    </row>
    <row r="17" spans="2:8" s="18" customFormat="1" ht="12.75" customHeight="1" x14ac:dyDescent="0.2">
      <c r="B17" s="212" t="s">
        <v>198</v>
      </c>
      <c r="C17" s="295">
        <v>12.350247218527713</v>
      </c>
      <c r="E17" s="188"/>
      <c r="F17" s="295"/>
      <c r="G17" s="297"/>
    </row>
    <row r="18" spans="2:8" s="18" customFormat="1" ht="12.75" customHeight="1" x14ac:dyDescent="0.2">
      <c r="B18" s="212" t="s">
        <v>5</v>
      </c>
      <c r="C18" s="295">
        <v>11.234494200178908</v>
      </c>
      <c r="E18" s="188"/>
      <c r="F18" s="295"/>
      <c r="G18" s="297"/>
    </row>
    <row r="19" spans="2:8" s="18" customFormat="1" ht="5.25" customHeight="1" x14ac:dyDescent="0.2">
      <c r="B19" s="136"/>
      <c r="C19" s="295"/>
      <c r="D19" s="299"/>
      <c r="E19" s="188"/>
      <c r="F19" s="298"/>
      <c r="G19" s="297"/>
    </row>
    <row r="20" spans="2:8" s="34" customFormat="1" ht="11.25" x14ac:dyDescent="0.2">
      <c r="B20" s="381"/>
      <c r="C20" s="43"/>
      <c r="D20" s="111"/>
      <c r="E20" s="41"/>
      <c r="F20" s="112"/>
      <c r="G20" s="12"/>
    </row>
    <row r="21" spans="2:8" s="34" customFormat="1" ht="11.25" x14ac:dyDescent="0.2">
      <c r="B21" s="381"/>
      <c r="C21" s="43"/>
      <c r="D21" s="111"/>
      <c r="E21" s="41"/>
      <c r="F21" s="112"/>
      <c r="G21" s="12"/>
    </row>
    <row r="22" spans="2:8" s="541" customFormat="1" ht="12.75" customHeight="1" x14ac:dyDescent="0.2">
      <c r="B22" s="534" t="s">
        <v>306</v>
      </c>
      <c r="C22" s="500"/>
      <c r="D22" s="539"/>
      <c r="E22" s="163"/>
      <c r="F22" s="164"/>
      <c r="G22" s="540"/>
    </row>
    <row r="23" spans="2:8" s="541" customFormat="1" ht="12.75" customHeight="1" x14ac:dyDescent="0.2">
      <c r="B23" s="505" t="s">
        <v>86</v>
      </c>
      <c r="C23" s="500"/>
      <c r="D23" s="539"/>
      <c r="E23" s="165"/>
      <c r="F23" s="166"/>
      <c r="G23" s="500"/>
    </row>
    <row r="24" spans="2:8" s="8" customFormat="1" ht="12.75" customHeight="1" x14ac:dyDescent="0.2">
      <c r="D24" s="109"/>
      <c r="F24" s="109"/>
    </row>
    <row r="25" spans="2:8" ht="12.75" customHeight="1" x14ac:dyDescent="0.2">
      <c r="B25" s="1"/>
      <c r="C25" s="1"/>
      <c r="D25" s="99"/>
      <c r="E25" s="37"/>
      <c r="F25" s="99"/>
      <c r="G25" s="37"/>
      <c r="H25" s="1"/>
    </row>
    <row r="26" spans="2:8" ht="12.75" customHeight="1" x14ac:dyDescent="0.2">
      <c r="B26" s="136"/>
      <c r="C26" s="183"/>
      <c r="D26" s="180"/>
      <c r="E26" s="37"/>
      <c r="F26" s="37"/>
      <c r="G26" s="37"/>
      <c r="H26" s="1"/>
    </row>
    <row r="27" spans="2:8" ht="12.75" customHeight="1" x14ac:dyDescent="0.2">
      <c r="B27" s="136"/>
      <c r="C27" s="183"/>
      <c r="D27" s="180"/>
      <c r="E27" s="37"/>
      <c r="F27" s="37"/>
      <c r="G27" s="37"/>
      <c r="H27" s="1"/>
    </row>
    <row r="28" spans="2:8" ht="12.75" customHeight="1" x14ac:dyDescent="0.2">
      <c r="B28" s="136"/>
      <c r="C28" s="183"/>
      <c r="D28" s="180"/>
      <c r="E28" s="37"/>
      <c r="F28" s="37"/>
      <c r="G28" s="37"/>
      <c r="H28" s="1"/>
    </row>
    <row r="29" spans="2:8" ht="12.75" customHeight="1" x14ac:dyDescent="0.2">
      <c r="B29" s="136"/>
      <c r="C29" s="183"/>
      <c r="D29" s="180"/>
      <c r="E29" s="37"/>
      <c r="F29" s="37"/>
      <c r="G29" s="37"/>
      <c r="H29" s="1"/>
    </row>
    <row r="30" spans="2:8" ht="12.75" customHeight="1" x14ac:dyDescent="0.2">
      <c r="B30" s="136"/>
      <c r="C30" s="184"/>
      <c r="D30" s="180"/>
      <c r="E30" s="37"/>
      <c r="F30" s="37"/>
      <c r="G30" s="37"/>
      <c r="H30" s="1"/>
    </row>
    <row r="31" spans="2:8" ht="12.75" customHeight="1" x14ac:dyDescent="0.2">
      <c r="B31" s="136"/>
      <c r="C31" s="184"/>
      <c r="D31" s="180"/>
      <c r="E31" s="37"/>
      <c r="F31" s="37"/>
      <c r="G31" s="37"/>
      <c r="H31" s="1"/>
    </row>
    <row r="32" spans="2:8" ht="12.75" customHeight="1" x14ac:dyDescent="0.2">
      <c r="B32" s="136"/>
      <c r="C32" s="183"/>
      <c r="D32" s="180"/>
      <c r="E32" s="37"/>
      <c r="F32" s="37"/>
      <c r="G32" s="37"/>
      <c r="H32" s="1"/>
    </row>
    <row r="33" spans="2:8" ht="12.75" customHeight="1" x14ac:dyDescent="0.2">
      <c r="B33" s="136"/>
      <c r="C33" s="183"/>
      <c r="D33" s="180"/>
      <c r="E33" s="37"/>
      <c r="F33" s="37"/>
      <c r="G33" s="37"/>
      <c r="H33" s="1"/>
    </row>
    <row r="34" spans="2:8" ht="12.75" customHeight="1" x14ac:dyDescent="0.2">
      <c r="B34" s="136"/>
      <c r="C34" s="183"/>
      <c r="D34" s="180"/>
      <c r="E34" s="37"/>
      <c r="F34" s="37"/>
      <c r="G34" s="37"/>
      <c r="H34" s="1"/>
    </row>
    <row r="35" spans="2:8" ht="12.75" customHeight="1" x14ac:dyDescent="0.2">
      <c r="B35" s="136"/>
      <c r="C35" s="183"/>
      <c r="D35" s="180"/>
      <c r="E35" s="37"/>
      <c r="F35" s="37"/>
      <c r="G35" s="37"/>
      <c r="H35" s="1"/>
    </row>
    <row r="36" spans="2:8" ht="12.75" customHeight="1" x14ac:dyDescent="0.2">
      <c r="B36" s="136"/>
      <c r="C36" s="183"/>
      <c r="D36" s="180"/>
      <c r="E36" s="37"/>
      <c r="F36" s="37"/>
      <c r="G36" s="37"/>
      <c r="H36" s="1"/>
    </row>
    <row r="37" spans="2:8" ht="12.75" customHeight="1" x14ac:dyDescent="0.2">
      <c r="B37" s="181"/>
      <c r="C37" s="185"/>
      <c r="D37" s="182"/>
      <c r="E37" s="36"/>
      <c r="F37" s="99"/>
      <c r="G37" s="37"/>
      <c r="H37" s="1"/>
    </row>
    <row r="38" spans="2:8" ht="12.75" customHeight="1" x14ac:dyDescent="0.2">
      <c r="B38" s="136"/>
      <c r="C38" s="183"/>
      <c r="D38" s="180"/>
      <c r="E38" s="37"/>
      <c r="F38" s="99"/>
      <c r="G38" s="37"/>
      <c r="H38" s="1"/>
    </row>
    <row r="39" spans="2:8" ht="12.75" customHeight="1" x14ac:dyDescent="0.2">
      <c r="B39" s="136"/>
      <c r="C39" s="183"/>
      <c r="D39" s="180"/>
      <c r="E39" s="37"/>
      <c r="F39" s="99"/>
      <c r="G39" s="37"/>
      <c r="H39" s="1"/>
    </row>
    <row r="40" spans="2:8" ht="12.75" customHeight="1" x14ac:dyDescent="0.2">
      <c r="B40" s="136"/>
      <c r="C40" s="183"/>
      <c r="D40" s="180"/>
      <c r="E40" s="37"/>
      <c r="F40" s="99"/>
      <c r="G40" s="37"/>
      <c r="H40" s="1"/>
    </row>
    <row r="41" spans="2:8" ht="12.75" customHeight="1" x14ac:dyDescent="0.2">
      <c r="B41" s="1"/>
      <c r="C41" s="1"/>
      <c r="D41" s="99"/>
      <c r="E41" s="37"/>
      <c r="F41" s="99"/>
      <c r="G41" s="37"/>
      <c r="H41" s="1"/>
    </row>
    <row r="42" spans="2:8" ht="12.75" customHeight="1" x14ac:dyDescent="0.2">
      <c r="B42" s="1"/>
      <c r="C42" s="1"/>
      <c r="D42" s="99"/>
      <c r="E42" s="37"/>
      <c r="F42" s="99"/>
      <c r="G42" s="37"/>
      <c r="H42" s="1"/>
    </row>
    <row r="43" spans="2:8" ht="12.75" customHeight="1" x14ac:dyDescent="0.2">
      <c r="B43" s="1"/>
      <c r="C43" s="1"/>
      <c r="D43" s="99"/>
      <c r="E43" s="37"/>
      <c r="F43" s="99"/>
      <c r="G43" s="37"/>
      <c r="H43" s="1"/>
    </row>
    <row r="44" spans="2:8" ht="12.75" customHeight="1" x14ac:dyDescent="0.2">
      <c r="B44" s="1"/>
      <c r="C44" s="1"/>
      <c r="D44" s="99"/>
      <c r="E44" s="37"/>
      <c r="F44" s="99"/>
      <c r="G44" s="37"/>
      <c r="H44" s="1"/>
    </row>
    <row r="45" spans="2:8" ht="12.75" customHeight="1" x14ac:dyDescent="0.2">
      <c r="B45" s="1"/>
      <c r="C45" s="1"/>
      <c r="D45" s="99"/>
      <c r="E45" s="37"/>
      <c r="F45" s="99"/>
      <c r="G45" s="37"/>
      <c r="H45" s="1"/>
    </row>
    <row r="46" spans="2:8" ht="12.75" customHeight="1" x14ac:dyDescent="0.2">
      <c r="B46" s="1"/>
      <c r="C46" s="1"/>
      <c r="D46" s="99"/>
      <c r="E46" s="37"/>
      <c r="F46" s="99"/>
      <c r="G46" s="37"/>
      <c r="H46" s="1"/>
    </row>
    <row r="47" spans="2:8" ht="12.75" customHeight="1" x14ac:dyDescent="0.2">
      <c r="B47" s="1"/>
      <c r="C47" s="1"/>
      <c r="D47" s="99"/>
      <c r="E47" s="37"/>
      <c r="F47" s="99"/>
      <c r="G47" s="37"/>
      <c r="H47" s="1"/>
    </row>
    <row r="48" spans="2:8" ht="12.75" customHeight="1" x14ac:dyDescent="0.2">
      <c r="B48" s="1"/>
      <c r="C48" s="1"/>
      <c r="D48" s="99"/>
      <c r="E48" s="37"/>
      <c r="F48" s="99"/>
      <c r="G48" s="37"/>
      <c r="H48" s="1"/>
    </row>
    <row r="49" spans="2:8" ht="12.75" customHeight="1" x14ac:dyDescent="0.2">
      <c r="B49" s="1"/>
      <c r="C49" s="1"/>
      <c r="D49" s="99"/>
      <c r="E49" s="37"/>
      <c r="F49" s="99"/>
      <c r="G49" s="37"/>
      <c r="H49" s="1"/>
    </row>
    <row r="50" spans="2:8" ht="12.75" customHeight="1" x14ac:dyDescent="0.2">
      <c r="B50" s="1"/>
      <c r="C50" s="1"/>
      <c r="D50" s="99"/>
      <c r="E50" s="37"/>
      <c r="F50" s="99"/>
      <c r="G50" s="37"/>
      <c r="H50" s="1"/>
    </row>
    <row r="51" spans="2:8" ht="12.75" customHeight="1" x14ac:dyDescent="0.2">
      <c r="B51" s="1"/>
      <c r="C51" s="1"/>
      <c r="D51" s="99"/>
      <c r="E51" s="37"/>
      <c r="F51" s="99"/>
      <c r="G51" s="37"/>
      <c r="H51" s="1"/>
    </row>
    <row r="52" spans="2:8" ht="12.75" customHeight="1" x14ac:dyDescent="0.2">
      <c r="B52" s="1"/>
      <c r="C52" s="1"/>
      <c r="D52" s="99"/>
      <c r="E52" s="37"/>
      <c r="F52" s="99"/>
      <c r="G52" s="37"/>
      <c r="H52" s="1"/>
    </row>
    <row r="53" spans="2:8" ht="12.75" customHeight="1" x14ac:dyDescent="0.2">
      <c r="B53" s="1"/>
      <c r="C53" s="1"/>
      <c r="D53" s="99"/>
      <c r="E53" s="37"/>
      <c r="F53" s="99"/>
      <c r="G53" s="37"/>
      <c r="H53" s="1"/>
    </row>
    <row r="54" spans="2:8" ht="12.75" customHeight="1" x14ac:dyDescent="0.2">
      <c r="B54" s="1"/>
      <c r="C54" s="1"/>
      <c r="D54" s="99"/>
      <c r="E54" s="37"/>
      <c r="F54" s="99"/>
      <c r="G54" s="37"/>
      <c r="H54" s="1"/>
    </row>
    <row r="55" spans="2:8" ht="12.75" customHeight="1" x14ac:dyDescent="0.2">
      <c r="B55" s="1"/>
      <c r="C55" s="1"/>
      <c r="D55" s="99"/>
      <c r="E55" s="37"/>
      <c r="F55" s="99"/>
      <c r="G55" s="37"/>
      <c r="H55" s="1"/>
    </row>
    <row r="56" spans="2:8" ht="12.75" customHeight="1" x14ac:dyDescent="0.2">
      <c r="B56" s="1"/>
      <c r="C56" s="1"/>
      <c r="D56" s="99"/>
      <c r="E56" s="37"/>
      <c r="F56" s="99"/>
      <c r="G56" s="37"/>
      <c r="H56" s="1"/>
    </row>
    <row r="57" spans="2:8" ht="12.75" customHeight="1" x14ac:dyDescent="0.2">
      <c r="B57" s="1"/>
      <c r="C57" s="1"/>
      <c r="D57" s="99"/>
      <c r="E57" s="37"/>
      <c r="F57" s="99"/>
      <c r="G57" s="37"/>
      <c r="H57" s="1"/>
    </row>
    <row r="58" spans="2:8" ht="12.75" customHeight="1" x14ac:dyDescent="0.2">
      <c r="B58" s="1"/>
      <c r="C58" s="1"/>
      <c r="D58" s="99"/>
      <c r="E58" s="37"/>
      <c r="F58" s="99"/>
      <c r="G58" s="37"/>
      <c r="H58" s="1"/>
    </row>
    <row r="59" spans="2:8" ht="12.75" customHeight="1" x14ac:dyDescent="0.2">
      <c r="B59" s="1"/>
      <c r="C59" s="1"/>
      <c r="D59" s="99"/>
      <c r="E59" s="37"/>
      <c r="F59" s="99"/>
      <c r="G59" s="37"/>
      <c r="H59" s="1"/>
    </row>
    <row r="60" spans="2:8" ht="12.75" customHeight="1" x14ac:dyDescent="0.2">
      <c r="B60" s="1"/>
      <c r="C60" s="1"/>
      <c r="D60" s="99"/>
      <c r="E60" s="37"/>
      <c r="F60" s="99"/>
      <c r="G60" s="37"/>
      <c r="H60" s="1"/>
    </row>
    <row r="61" spans="2:8" ht="12.75" customHeight="1" x14ac:dyDescent="0.2">
      <c r="B61" s="1"/>
      <c r="C61" s="1"/>
      <c r="D61" s="99"/>
      <c r="E61" s="37"/>
      <c r="F61" s="99"/>
      <c r="G61" s="37"/>
      <c r="H61" s="1"/>
    </row>
    <row r="62" spans="2:8" ht="12.75" customHeight="1" x14ac:dyDescent="0.2">
      <c r="B62" s="1"/>
      <c r="C62" s="1"/>
      <c r="D62" s="99"/>
      <c r="E62" s="37"/>
      <c r="F62" s="99"/>
      <c r="G62" s="37"/>
      <c r="H62" s="1"/>
    </row>
    <row r="63" spans="2:8" ht="12.75" customHeight="1" x14ac:dyDescent="0.2">
      <c r="B63" s="1"/>
      <c r="C63" s="1"/>
      <c r="D63" s="99"/>
      <c r="E63" s="37"/>
      <c r="F63" s="99"/>
      <c r="G63" s="37"/>
      <c r="H63" s="1"/>
    </row>
    <row r="64" spans="2:8" ht="12.75" customHeight="1" x14ac:dyDescent="0.2">
      <c r="B64" s="1"/>
      <c r="C64" s="1"/>
      <c r="D64" s="99"/>
      <c r="E64" s="37"/>
      <c r="F64" s="99"/>
      <c r="G64" s="37"/>
      <c r="H64" s="1"/>
    </row>
    <row r="65" spans="2:8" ht="12.75" customHeight="1" x14ac:dyDescent="0.2">
      <c r="B65" s="1"/>
      <c r="C65" s="1"/>
      <c r="D65" s="99"/>
      <c r="E65" s="37"/>
      <c r="F65" s="99"/>
      <c r="G65" s="37"/>
      <c r="H65" s="1"/>
    </row>
    <row r="66" spans="2:8" ht="12.75" customHeight="1" x14ac:dyDescent="0.2">
      <c r="B66" s="1"/>
      <c r="C66" s="1"/>
      <c r="D66" s="99"/>
      <c r="E66" s="37"/>
      <c r="F66" s="99"/>
      <c r="G66" s="37"/>
      <c r="H66" s="1"/>
    </row>
    <row r="67" spans="2:8" ht="12.75" customHeight="1" x14ac:dyDescent="0.2">
      <c r="B67" s="1"/>
      <c r="C67" s="1"/>
      <c r="D67" s="99"/>
      <c r="E67" s="37"/>
      <c r="F67" s="99"/>
      <c r="G67" s="37"/>
      <c r="H67" s="1"/>
    </row>
    <row r="68" spans="2:8" ht="12.75" customHeight="1" x14ac:dyDescent="0.2">
      <c r="B68" s="1"/>
      <c r="C68" s="1"/>
      <c r="D68" s="99"/>
      <c r="E68" s="37"/>
      <c r="F68" s="99"/>
      <c r="G68" s="37"/>
      <c r="H68" s="1"/>
    </row>
    <row r="69" spans="2:8" ht="12.75" customHeight="1" x14ac:dyDescent="0.2">
      <c r="B69" s="1"/>
      <c r="C69" s="1"/>
      <c r="D69" s="99"/>
      <c r="E69" s="37"/>
      <c r="F69" s="99"/>
      <c r="G69" s="37"/>
      <c r="H69" s="1"/>
    </row>
    <row r="70" spans="2:8" ht="12.75" customHeight="1" x14ac:dyDescent="0.2">
      <c r="B70" s="1"/>
      <c r="C70" s="1"/>
      <c r="D70" s="99"/>
      <c r="E70" s="37"/>
      <c r="F70" s="99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X53"/>
  <sheetViews>
    <sheetView showGridLines="0" zoomScaleNormal="100" workbookViewId="0"/>
  </sheetViews>
  <sheetFormatPr baseColWidth="10" defaultColWidth="11" defaultRowHeight="12" x14ac:dyDescent="0.15"/>
  <cols>
    <col min="1" max="1" width="0.85546875" style="54" customWidth="1"/>
    <col min="2" max="2" width="19.140625" style="53" customWidth="1"/>
    <col min="3" max="6" width="7.7109375" style="51" customWidth="1"/>
    <col min="7" max="7" width="7.7109375" style="52" customWidth="1"/>
    <col min="8" max="23" width="7.7109375" style="53" customWidth="1"/>
    <col min="24" max="24" width="11" style="53"/>
    <col min="25" max="16384" width="11" style="54"/>
  </cols>
  <sheetData>
    <row r="1" spans="1:23" ht="12.75" x14ac:dyDescent="0.2">
      <c r="B1" s="38" t="s">
        <v>151</v>
      </c>
      <c r="C1" s="91"/>
      <c r="D1" s="49"/>
      <c r="E1" s="49"/>
      <c r="F1" s="49"/>
      <c r="G1" s="50"/>
      <c r="K1" s="119"/>
      <c r="S1" s="658" t="s">
        <v>161</v>
      </c>
      <c r="T1" s="627"/>
    </row>
    <row r="2" spans="1:23" ht="11.25" customHeight="1" x14ac:dyDescent="0.2">
      <c r="B2" s="38"/>
      <c r="C2" s="49"/>
      <c r="D2" s="49"/>
      <c r="E2" s="49"/>
      <c r="F2" s="49"/>
      <c r="G2" s="50"/>
    </row>
    <row r="3" spans="1:23" ht="12.75" x14ac:dyDescent="0.2">
      <c r="B3" s="169" t="s">
        <v>295</v>
      </c>
      <c r="C3" s="170"/>
      <c r="D3" s="49"/>
      <c r="E3" s="49"/>
      <c r="F3" s="49"/>
      <c r="G3" s="50"/>
    </row>
    <row r="4" spans="1:23" ht="12.75" x14ac:dyDescent="0.2">
      <c r="B4" s="171" t="s">
        <v>51</v>
      </c>
      <c r="C4" s="170"/>
      <c r="D4" s="49"/>
      <c r="E4" s="49"/>
      <c r="F4" s="49"/>
      <c r="G4" s="50"/>
    </row>
    <row r="5" spans="1:23" ht="11.25" customHeight="1" x14ac:dyDescent="0.2">
      <c r="A5" s="128"/>
      <c r="B5" s="128"/>
      <c r="C5" s="129"/>
      <c r="D5" s="129"/>
      <c r="E5" s="129"/>
      <c r="F5" s="129"/>
      <c r="G5" s="130"/>
      <c r="H5" s="131"/>
      <c r="I5" s="131"/>
    </row>
    <row r="6" spans="1:23" s="133" customFormat="1" ht="16.5" customHeight="1" x14ac:dyDescent="0.2">
      <c r="B6" s="132" t="s">
        <v>4</v>
      </c>
      <c r="C6" s="147" t="s">
        <v>10</v>
      </c>
      <c r="D6" s="147" t="s">
        <v>34</v>
      </c>
      <c r="E6" s="147" t="s">
        <v>35</v>
      </c>
      <c r="F6" s="235" t="s">
        <v>43</v>
      </c>
      <c r="G6" s="147" t="s">
        <v>62</v>
      </c>
      <c r="H6" s="147" t="s">
        <v>63</v>
      </c>
      <c r="I6" s="147" t="s">
        <v>88</v>
      </c>
      <c r="J6" s="147" t="s">
        <v>89</v>
      </c>
      <c r="K6" s="239">
        <v>2005</v>
      </c>
      <c r="L6" s="145">
        <v>2006</v>
      </c>
      <c r="M6" s="145">
        <v>2007</v>
      </c>
      <c r="N6" s="145">
        <v>2008</v>
      </c>
      <c r="O6" s="145">
        <v>2009</v>
      </c>
      <c r="P6" s="239">
        <v>2010</v>
      </c>
      <c r="Q6" s="145">
        <v>2011</v>
      </c>
      <c r="R6" s="145">
        <v>2012</v>
      </c>
      <c r="S6" s="145">
        <v>2013</v>
      </c>
      <c r="T6" s="145">
        <v>2014</v>
      </c>
      <c r="U6" s="239">
        <v>2015</v>
      </c>
      <c r="V6" s="145">
        <v>2016</v>
      </c>
      <c r="W6" s="145">
        <v>2017</v>
      </c>
    </row>
    <row r="7" spans="1:23" s="70" customFormat="1" ht="12.75" customHeight="1" x14ac:dyDescent="0.2">
      <c r="B7" s="114" t="s">
        <v>20</v>
      </c>
      <c r="C7" s="230" t="s">
        <v>44</v>
      </c>
      <c r="D7" s="230">
        <v>9.8672641038156943</v>
      </c>
      <c r="E7" s="230" t="s">
        <v>44</v>
      </c>
      <c r="F7" s="236">
        <v>10.013279217140585</v>
      </c>
      <c r="G7" s="230" t="s">
        <v>44</v>
      </c>
      <c r="H7" s="230">
        <v>10.867024837210735</v>
      </c>
      <c r="I7" s="230" t="s">
        <v>44</v>
      </c>
      <c r="J7" s="230">
        <v>11.441603310890804</v>
      </c>
      <c r="K7" s="236" t="s">
        <v>44</v>
      </c>
      <c r="L7" s="230">
        <v>11.85933877226249</v>
      </c>
      <c r="M7" s="230" t="s">
        <v>44</v>
      </c>
      <c r="N7" s="230">
        <v>12.211845145117675</v>
      </c>
      <c r="O7" s="230" t="s">
        <v>44</v>
      </c>
      <c r="P7" s="236">
        <v>12.647070483794405</v>
      </c>
      <c r="Q7" s="230" t="s">
        <v>44</v>
      </c>
      <c r="R7" s="230" t="s">
        <v>44</v>
      </c>
      <c r="S7" s="230" t="s">
        <v>44</v>
      </c>
      <c r="T7" s="230" t="s">
        <v>44</v>
      </c>
      <c r="U7" s="236" t="s">
        <v>44</v>
      </c>
      <c r="V7" s="230" t="s">
        <v>44</v>
      </c>
      <c r="W7" s="230" t="s">
        <v>44</v>
      </c>
    </row>
    <row r="8" spans="1:23" s="75" customFormat="1" ht="12.75" customHeight="1" x14ac:dyDescent="0.2">
      <c r="B8" s="232" t="s">
        <v>13</v>
      </c>
      <c r="C8" s="233" t="s">
        <v>44</v>
      </c>
      <c r="D8" s="233">
        <v>8.2679218441542162</v>
      </c>
      <c r="E8" s="233" t="s">
        <v>44</v>
      </c>
      <c r="F8" s="237" t="s">
        <v>44</v>
      </c>
      <c r="G8" s="233" t="s">
        <v>44</v>
      </c>
      <c r="H8" s="233">
        <v>9.9261282434616955</v>
      </c>
      <c r="I8" s="233" t="s">
        <v>44</v>
      </c>
      <c r="J8" s="233">
        <v>11.025500258042612</v>
      </c>
      <c r="K8" s="237">
        <v>11.993216041832209</v>
      </c>
      <c r="L8" s="233">
        <v>12.228697483470068</v>
      </c>
      <c r="M8" s="233">
        <v>12.912665697444639</v>
      </c>
      <c r="N8" s="233">
        <v>13.925091474143457</v>
      </c>
      <c r="O8" s="233">
        <v>13.420785944909722</v>
      </c>
      <c r="P8" s="237">
        <v>14.199170900811316</v>
      </c>
      <c r="Q8" s="233">
        <v>14.405448322570964</v>
      </c>
      <c r="R8" s="233">
        <v>15.159792580446062</v>
      </c>
      <c r="S8" s="233">
        <v>15.263772551434018</v>
      </c>
      <c r="T8" s="233">
        <v>16.095294239031375</v>
      </c>
      <c r="U8" s="237">
        <v>16.225541806654569</v>
      </c>
      <c r="V8" s="233">
        <v>16.679169469682684</v>
      </c>
      <c r="W8" s="233">
        <v>17.273934034421924</v>
      </c>
    </row>
    <row r="9" spans="1:23" s="75" customFormat="1" ht="12.75" customHeight="1" x14ac:dyDescent="0.2">
      <c r="B9" s="146" t="s">
        <v>14</v>
      </c>
      <c r="C9" s="231">
        <v>10.167986912921478</v>
      </c>
      <c r="D9" s="231">
        <v>10.649354104528976</v>
      </c>
      <c r="E9" s="231">
        <v>11.288402808534917</v>
      </c>
      <c r="F9" s="238">
        <v>12.132480237462223</v>
      </c>
      <c r="G9" s="231">
        <v>12.88111007459422</v>
      </c>
      <c r="H9" s="231">
        <v>11.825429859151731</v>
      </c>
      <c r="I9" s="231">
        <v>11.783540604099487</v>
      </c>
      <c r="J9" s="231">
        <v>11.561607275141055</v>
      </c>
      <c r="K9" s="238">
        <v>11.56926299040166</v>
      </c>
      <c r="L9" s="231">
        <v>11.988670554312273</v>
      </c>
      <c r="M9" s="231">
        <v>12.245851646842581</v>
      </c>
      <c r="N9" s="231">
        <v>12.234550372202245</v>
      </c>
      <c r="O9" s="231">
        <v>12.448374571486587</v>
      </c>
      <c r="P9" s="238">
        <v>12.273684943149314</v>
      </c>
      <c r="Q9" s="231">
        <v>12.952028212087336</v>
      </c>
      <c r="R9" s="231">
        <v>13.693532113897701</v>
      </c>
      <c r="S9" s="231">
        <v>13.724881561173113</v>
      </c>
      <c r="T9" s="231">
        <v>14.655606829096035</v>
      </c>
      <c r="U9" s="238">
        <v>15.586098213731008</v>
      </c>
      <c r="V9" s="231">
        <v>15.727985944772016</v>
      </c>
      <c r="W9" s="231">
        <v>16.439471621460957</v>
      </c>
    </row>
    <row r="10" spans="1:23" s="75" customFormat="1" ht="12.75" customHeight="1" x14ac:dyDescent="0.2">
      <c r="B10" s="232" t="s">
        <v>6</v>
      </c>
      <c r="C10" s="233">
        <v>9.6218365298251172</v>
      </c>
      <c r="D10" s="233">
        <v>9.6171657517496172</v>
      </c>
      <c r="E10" s="233">
        <v>9.8020928552708106</v>
      </c>
      <c r="F10" s="237">
        <v>10.562994924177145</v>
      </c>
      <c r="G10" s="233">
        <v>11.096591999900912</v>
      </c>
      <c r="H10" s="233">
        <v>11.028522247834802</v>
      </c>
      <c r="I10" s="233">
        <v>11.552036518506318</v>
      </c>
      <c r="J10" s="233">
        <v>12.234707342452056</v>
      </c>
      <c r="K10" s="237">
        <v>12.597830722592988</v>
      </c>
      <c r="L10" s="233">
        <v>13.04169584749671</v>
      </c>
      <c r="M10" s="233">
        <v>13.884064930786284</v>
      </c>
      <c r="N10" s="233">
        <v>14.113280175969205</v>
      </c>
      <c r="O10" s="233">
        <v>12.927391261616416</v>
      </c>
      <c r="P10" s="237">
        <v>12.586272074310093</v>
      </c>
      <c r="Q10" s="233">
        <v>12.839765168016182</v>
      </c>
      <c r="R10" s="233">
        <v>12.25046622022548</v>
      </c>
      <c r="S10" s="233">
        <v>12.192134343281005</v>
      </c>
      <c r="T10" s="233">
        <v>12.32301334597927</v>
      </c>
      <c r="U10" s="237">
        <v>12.653573101084939</v>
      </c>
      <c r="V10" s="233">
        <v>11.434635718670412</v>
      </c>
      <c r="W10" s="233" t="s">
        <v>44</v>
      </c>
    </row>
    <row r="11" spans="1:23" s="75" customFormat="1" ht="12.75" customHeight="1" x14ac:dyDescent="0.2">
      <c r="B11" s="418" t="s">
        <v>204</v>
      </c>
      <c r="C11" s="419" t="s">
        <v>44</v>
      </c>
      <c r="D11" s="419" t="s">
        <v>44</v>
      </c>
      <c r="E11" s="419" t="s">
        <v>44</v>
      </c>
      <c r="F11" s="420" t="s">
        <v>44</v>
      </c>
      <c r="G11" s="419" t="s">
        <v>44</v>
      </c>
      <c r="H11" s="419" t="s">
        <v>44</v>
      </c>
      <c r="I11" s="419" t="s">
        <v>44</v>
      </c>
      <c r="J11" s="419" t="s">
        <v>44</v>
      </c>
      <c r="K11" s="420" t="s">
        <v>44</v>
      </c>
      <c r="L11" s="419" t="s">
        <v>44</v>
      </c>
      <c r="M11" s="419">
        <v>1.5874610310068429</v>
      </c>
      <c r="N11" s="419">
        <v>1.7452706869359988</v>
      </c>
      <c r="O11" s="419">
        <v>1.4288752186766458</v>
      </c>
      <c r="P11" s="420">
        <v>1.4802968674447603</v>
      </c>
      <c r="Q11" s="419">
        <v>1.6191706723100638</v>
      </c>
      <c r="R11" s="419">
        <v>1.7952608263648122</v>
      </c>
      <c r="S11" s="419">
        <v>1.5981474748074376</v>
      </c>
      <c r="T11" s="419">
        <v>1.8816803368387796</v>
      </c>
      <c r="U11" s="420">
        <v>1.782968870707498</v>
      </c>
      <c r="V11" s="419">
        <v>1.9158278459213502</v>
      </c>
      <c r="W11" s="419" t="s">
        <v>44</v>
      </c>
    </row>
    <row r="12" spans="1:23" s="75" customFormat="1" ht="12.75" customHeight="1" x14ac:dyDescent="0.2">
      <c r="B12" s="232" t="s">
        <v>47</v>
      </c>
      <c r="C12" s="233">
        <v>4.4803731540210459</v>
      </c>
      <c r="D12" s="233">
        <v>4.3718457356512035</v>
      </c>
      <c r="E12" s="233">
        <v>4.6195934896320754</v>
      </c>
      <c r="F12" s="237">
        <v>4.6659209363704184</v>
      </c>
      <c r="G12" s="233">
        <v>5.0485680991912032</v>
      </c>
      <c r="H12" s="233">
        <v>5.0322582085137233</v>
      </c>
      <c r="I12" s="233">
        <v>5.4472344548982665</v>
      </c>
      <c r="J12" s="233">
        <v>5.6045077285663565</v>
      </c>
      <c r="K12" s="237">
        <v>8.3821045312426463</v>
      </c>
      <c r="L12" s="233">
        <v>9.1798095497275209</v>
      </c>
      <c r="M12" s="233">
        <v>9.4629620486408914</v>
      </c>
      <c r="N12" s="233">
        <v>9.7103743204198416</v>
      </c>
      <c r="O12" s="233">
        <v>9.6398831063533379</v>
      </c>
      <c r="P12" s="237">
        <v>9.9241636748949826</v>
      </c>
      <c r="Q12" s="233">
        <v>10.593553753230323</v>
      </c>
      <c r="R12" s="233">
        <v>11.476135571986815</v>
      </c>
      <c r="S12" s="233">
        <v>11.680285377852694</v>
      </c>
      <c r="T12" s="233">
        <v>12.164004512016948</v>
      </c>
      <c r="U12" s="237">
        <v>12.511942023178316</v>
      </c>
      <c r="V12" s="233">
        <v>12.296087511256495</v>
      </c>
      <c r="W12" s="233">
        <v>12.970199818517786</v>
      </c>
    </row>
    <row r="13" spans="1:23" s="75" customFormat="1" ht="12.75" customHeight="1" x14ac:dyDescent="0.2">
      <c r="B13" s="418" t="s">
        <v>15</v>
      </c>
      <c r="C13" s="419">
        <v>11.95015380313199</v>
      </c>
      <c r="D13" s="419">
        <v>12.327145359019264</v>
      </c>
      <c r="E13" s="419">
        <v>12.614021731607723</v>
      </c>
      <c r="F13" s="420">
        <v>13.117452583956847</v>
      </c>
      <c r="G13" s="419">
        <v>13.936556735606484</v>
      </c>
      <c r="H13" s="419">
        <v>14.663715896123655</v>
      </c>
      <c r="I13" s="419">
        <v>14.417937534825699</v>
      </c>
      <c r="J13" s="419">
        <v>14.600468871293225</v>
      </c>
      <c r="K13" s="420">
        <v>14.89676944041096</v>
      </c>
      <c r="L13" s="419">
        <v>15.227745783991042</v>
      </c>
      <c r="M13" s="419">
        <v>15.948682196905288</v>
      </c>
      <c r="N13" s="419">
        <v>19.639569422097079</v>
      </c>
      <c r="O13" s="419">
        <v>18.799125903513197</v>
      </c>
      <c r="P13" s="420">
        <v>19.178735943639072</v>
      </c>
      <c r="Q13" s="419">
        <v>19.513062925688725</v>
      </c>
      <c r="R13" s="419">
        <v>19.675844588785164</v>
      </c>
      <c r="S13" s="419">
        <v>19.797414580262998</v>
      </c>
      <c r="T13" s="419">
        <v>19.914207543824691</v>
      </c>
      <c r="U13" s="420">
        <v>20.349777096791311</v>
      </c>
      <c r="V13" s="419">
        <v>20.576349793016714</v>
      </c>
      <c r="W13" s="419">
        <v>20.867572203631926</v>
      </c>
    </row>
    <row r="14" spans="1:23" s="75" customFormat="1" ht="12.75" customHeight="1" x14ac:dyDescent="0.2">
      <c r="B14" s="232" t="s">
        <v>100</v>
      </c>
      <c r="C14" s="233" t="s">
        <v>44</v>
      </c>
      <c r="D14" s="233">
        <v>6.8107787977494816</v>
      </c>
      <c r="E14" s="233">
        <v>6.8521031207598373</v>
      </c>
      <c r="F14" s="237">
        <v>5.3900915298561678</v>
      </c>
      <c r="G14" s="233">
        <v>5.4307556600999698</v>
      </c>
      <c r="H14" s="233">
        <v>6.1959783913565429</v>
      </c>
      <c r="I14" s="233">
        <v>6.1419890321624422</v>
      </c>
      <c r="J14" s="233">
        <v>7.0440345135376372</v>
      </c>
      <c r="K14" s="237">
        <v>6.4978400119171758</v>
      </c>
      <c r="L14" s="233">
        <v>6.8304278922345478</v>
      </c>
      <c r="M14" s="233">
        <v>7.2419284783552911</v>
      </c>
      <c r="N14" s="233">
        <v>7.3085213392728843</v>
      </c>
      <c r="O14" s="233">
        <v>7.8786999419616945</v>
      </c>
      <c r="P14" s="237">
        <v>7.7137845344247911</v>
      </c>
      <c r="Q14" s="233">
        <v>8.2920469361147333</v>
      </c>
      <c r="R14" s="233">
        <v>8.5200814901047721</v>
      </c>
      <c r="S14" s="233">
        <v>8.579379027533685</v>
      </c>
      <c r="T14" s="233">
        <v>8.5503692047034701</v>
      </c>
      <c r="U14" s="237">
        <v>8.2164890053017352</v>
      </c>
      <c r="V14" s="233">
        <v>8.3149515294634426</v>
      </c>
      <c r="W14" s="233">
        <v>8.6190456251690399</v>
      </c>
    </row>
    <row r="15" spans="1:23" s="75" customFormat="1" ht="12.75" customHeight="1" x14ac:dyDescent="0.2">
      <c r="B15" s="418" t="s">
        <v>16</v>
      </c>
      <c r="C15" s="419">
        <v>16.449760765550238</v>
      </c>
      <c r="D15" s="419">
        <v>18.371642969984201</v>
      </c>
      <c r="E15" s="419">
        <v>19.629131109387121</v>
      </c>
      <c r="F15" s="420">
        <v>20.163428392425924</v>
      </c>
      <c r="G15" s="419">
        <v>20.342081060807978</v>
      </c>
      <c r="H15" s="419">
        <v>20.929362487452469</v>
      </c>
      <c r="I15" s="419">
        <v>21.833944113605131</v>
      </c>
      <c r="J15" s="419">
        <v>22.28468703513937</v>
      </c>
      <c r="K15" s="420">
        <v>21.761201045815977</v>
      </c>
      <c r="L15" s="419">
        <v>21.819113333333334</v>
      </c>
      <c r="M15" s="419">
        <v>20.869376771799629</v>
      </c>
      <c r="N15" s="419">
        <v>20.79915095377843</v>
      </c>
      <c r="O15" s="419">
        <v>20.781694180874723</v>
      </c>
      <c r="P15" s="420">
        <v>20.779555353159854</v>
      </c>
      <c r="Q15" s="419">
        <v>20.172350721420646</v>
      </c>
      <c r="R15" s="419">
        <v>19.94340073800738</v>
      </c>
      <c r="S15" s="419">
        <v>19.655695732838588</v>
      </c>
      <c r="T15" s="419">
        <v>19.314635050018524</v>
      </c>
      <c r="U15" s="420">
        <v>18.597229981178351</v>
      </c>
      <c r="V15" s="419">
        <v>17.538552245107319</v>
      </c>
      <c r="W15" s="419">
        <v>17.968230060000742</v>
      </c>
    </row>
    <row r="16" spans="1:23" s="75" customFormat="1" ht="12.75" customHeight="1" x14ac:dyDescent="0.2">
      <c r="B16" s="232" t="s">
        <v>8</v>
      </c>
      <c r="C16" s="233">
        <v>11.725916636031675</v>
      </c>
      <c r="D16" s="233">
        <v>11.709519776785374</v>
      </c>
      <c r="E16" s="233">
        <v>11.734329053888002</v>
      </c>
      <c r="F16" s="237">
        <v>12.100374191728216</v>
      </c>
      <c r="G16" s="233">
        <v>12.207719756809592</v>
      </c>
      <c r="H16" s="233">
        <v>12.331782569877198</v>
      </c>
      <c r="I16" s="233">
        <v>12.329866978567249</v>
      </c>
      <c r="J16" s="233">
        <v>12.609423560770036</v>
      </c>
      <c r="K16" s="237">
        <v>12.443463211364342</v>
      </c>
      <c r="L16" s="233">
        <v>12.899217649740846</v>
      </c>
      <c r="M16" s="233">
        <v>13.157844365521676</v>
      </c>
      <c r="N16" s="233">
        <v>13.430836032395874</v>
      </c>
      <c r="O16" s="233">
        <v>13.609109235428337</v>
      </c>
      <c r="P16" s="237">
        <v>13.833295690728781</v>
      </c>
      <c r="Q16" s="233">
        <v>13.908785639459991</v>
      </c>
      <c r="R16" s="233">
        <v>14.097712322542478</v>
      </c>
      <c r="S16" s="233">
        <v>14.173274811611664</v>
      </c>
      <c r="T16" s="233">
        <v>14.399765019910005</v>
      </c>
      <c r="U16" s="237">
        <v>14.523861356559664</v>
      </c>
      <c r="V16" s="233" t="s">
        <v>44</v>
      </c>
      <c r="W16" s="233">
        <v>14.633695012777428</v>
      </c>
    </row>
    <row r="17" spans="2:23" s="75" customFormat="1" ht="12.75" customHeight="1" x14ac:dyDescent="0.2">
      <c r="B17" s="418" t="s">
        <v>7</v>
      </c>
      <c r="C17" s="419">
        <v>11.566953070043212</v>
      </c>
      <c r="D17" s="419">
        <v>11.500809847748624</v>
      </c>
      <c r="E17" s="419">
        <v>12.106805674761448</v>
      </c>
      <c r="F17" s="420">
        <v>12.261503048086409</v>
      </c>
      <c r="G17" s="419">
        <v>12.110215189235499</v>
      </c>
      <c r="H17" s="419">
        <v>12.108776266996292</v>
      </c>
      <c r="I17" s="419">
        <v>11.960741134482497</v>
      </c>
      <c r="J17" s="419">
        <v>11.783543606688696</v>
      </c>
      <c r="K17" s="420">
        <v>11.612539093041439</v>
      </c>
      <c r="L17" s="419">
        <v>11.777619541866809</v>
      </c>
      <c r="M17" s="419">
        <v>12.177206059148833</v>
      </c>
      <c r="N17" s="419">
        <v>12.560997108717038</v>
      </c>
      <c r="O17" s="419">
        <v>12.829442605338258</v>
      </c>
      <c r="P17" s="420">
        <v>13.163870729776413</v>
      </c>
      <c r="Q17" s="419">
        <v>13.96347034186374</v>
      </c>
      <c r="R17" s="419">
        <v>14.305850471812244</v>
      </c>
      <c r="S17" s="419">
        <v>14.117838210251122</v>
      </c>
      <c r="T17" s="419">
        <v>14.430345945688195</v>
      </c>
      <c r="U17" s="420">
        <v>15.210245663764754</v>
      </c>
      <c r="V17" s="419">
        <v>15.324538233371152</v>
      </c>
      <c r="W17" s="419">
        <v>15.887232866589681</v>
      </c>
    </row>
    <row r="18" spans="2:23" s="75" customFormat="1" ht="12.75" customHeight="1" x14ac:dyDescent="0.2">
      <c r="B18" s="232" t="s">
        <v>21</v>
      </c>
      <c r="C18" s="233">
        <v>4.7113791849694122</v>
      </c>
      <c r="D18" s="233" t="s">
        <v>44</v>
      </c>
      <c r="E18" s="233">
        <v>5.7557071129504589</v>
      </c>
      <c r="F18" s="237" t="s">
        <v>44</v>
      </c>
      <c r="G18" s="233">
        <v>6.4080701136973151</v>
      </c>
      <c r="H18" s="233" t="s">
        <v>44</v>
      </c>
      <c r="I18" s="233">
        <v>6.608091524009315</v>
      </c>
      <c r="J18" s="233" t="s">
        <v>44</v>
      </c>
      <c r="K18" s="237">
        <v>6.8057039332390206</v>
      </c>
      <c r="L18" s="233">
        <v>7.0672016124072758</v>
      </c>
      <c r="M18" s="233">
        <v>7.133424017388557</v>
      </c>
      <c r="N18" s="233" t="s">
        <v>44</v>
      </c>
      <c r="O18" s="233" t="s">
        <v>44</v>
      </c>
      <c r="P18" s="237" t="s">
        <v>44</v>
      </c>
      <c r="Q18" s="233">
        <v>7.472606304425276</v>
      </c>
      <c r="R18" s="233">
        <v>7.6357240435040721</v>
      </c>
      <c r="S18" s="233">
        <v>8.6754274892518115</v>
      </c>
      <c r="T18" s="233">
        <v>8.9882616850005039</v>
      </c>
      <c r="U18" s="237">
        <v>10.333176179910998</v>
      </c>
      <c r="V18" s="233">
        <v>8.7015926853100165</v>
      </c>
      <c r="W18" s="233">
        <v>9.9595812847642371</v>
      </c>
    </row>
    <row r="19" spans="2:23" s="75" customFormat="1" ht="12.75" customHeight="1" x14ac:dyDescent="0.2">
      <c r="B19" s="418" t="s">
        <v>27</v>
      </c>
      <c r="C19" s="419">
        <v>5.1959949937421781</v>
      </c>
      <c r="D19" s="419">
        <v>5.06482174021441</v>
      </c>
      <c r="E19" s="419">
        <v>5.207275390625</v>
      </c>
      <c r="F19" s="420">
        <v>5.7121359223300967</v>
      </c>
      <c r="G19" s="419">
        <v>5.5928815212091658</v>
      </c>
      <c r="H19" s="419">
        <v>5.767153284671533</v>
      </c>
      <c r="I19" s="419">
        <v>5.5955352856457035</v>
      </c>
      <c r="J19" s="419">
        <v>5.4962677582470505</v>
      </c>
      <c r="K19" s="420">
        <v>5.5265160523186685</v>
      </c>
      <c r="L19" s="419">
        <v>6.1157161022935993</v>
      </c>
      <c r="M19" s="419">
        <v>6.1588476780332684</v>
      </c>
      <c r="N19" s="419">
        <v>6.564221721841613</v>
      </c>
      <c r="O19" s="419">
        <v>7.1526310735548293</v>
      </c>
      <c r="P19" s="420">
        <v>7.4920272264267691</v>
      </c>
      <c r="Q19" s="419">
        <v>8.0378698224852076</v>
      </c>
      <c r="R19" s="419">
        <v>8.3089945121384066</v>
      </c>
      <c r="S19" s="419">
        <v>8.8058978263879268</v>
      </c>
      <c r="T19" s="419">
        <v>8.3996759748880532</v>
      </c>
      <c r="U19" s="420">
        <v>8.1570463324261979</v>
      </c>
      <c r="V19" s="419">
        <v>7.7986594623761905</v>
      </c>
      <c r="W19" s="419">
        <v>8.7657628566044945</v>
      </c>
    </row>
    <row r="20" spans="2:23" s="75" customFormat="1" ht="12.75" customHeight="1" x14ac:dyDescent="0.2">
      <c r="B20" s="232" t="s">
        <v>28</v>
      </c>
      <c r="C20" s="233">
        <v>14.551483774912869</v>
      </c>
      <c r="D20" s="233">
        <v>14.944998224688662</v>
      </c>
      <c r="E20" s="233">
        <v>15.275292674198662</v>
      </c>
      <c r="F20" s="237" t="s">
        <v>44</v>
      </c>
      <c r="G20" s="233">
        <v>17.824988784483871</v>
      </c>
      <c r="H20" s="233">
        <v>17.266448140054571</v>
      </c>
      <c r="I20" s="233">
        <v>18.106194084654661</v>
      </c>
      <c r="J20" s="233" t="s">
        <v>44</v>
      </c>
      <c r="K20" s="237">
        <v>19.481922897798878</v>
      </c>
      <c r="L20" s="233">
        <v>19.554600591594664</v>
      </c>
      <c r="M20" s="233">
        <v>16.436312134208837</v>
      </c>
      <c r="N20" s="233">
        <v>16.930878230246385</v>
      </c>
      <c r="O20" s="233">
        <v>18.781783572771808</v>
      </c>
      <c r="P20" s="237" t="s">
        <v>44</v>
      </c>
      <c r="Q20" s="233">
        <v>18.012547432821783</v>
      </c>
      <c r="R20" s="233" t="s">
        <v>44</v>
      </c>
      <c r="S20" s="233">
        <v>14.796915775668584</v>
      </c>
      <c r="T20" s="233" t="s">
        <v>44</v>
      </c>
      <c r="U20" s="237">
        <v>15.372181807172408</v>
      </c>
      <c r="V20" s="233">
        <v>16.527101487617237</v>
      </c>
      <c r="W20" s="233">
        <v>15.904530041353915</v>
      </c>
    </row>
    <row r="21" spans="2:23" s="75" customFormat="1" ht="12.75" customHeight="1" x14ac:dyDescent="0.2">
      <c r="B21" s="418" t="s">
        <v>29</v>
      </c>
      <c r="C21" s="419">
        <v>7.0344236809616634</v>
      </c>
      <c r="D21" s="419">
        <v>7.105470362212432</v>
      </c>
      <c r="E21" s="419">
        <v>6.9780637613337237</v>
      </c>
      <c r="F21" s="420">
        <v>7.2256822556901819</v>
      </c>
      <c r="G21" s="419">
        <v>7.365597345132743</v>
      </c>
      <c r="H21" s="419">
        <v>7.3364662669475509</v>
      </c>
      <c r="I21" s="419">
        <v>7.6556291390728477</v>
      </c>
      <c r="J21" s="419">
        <v>8.0953116950025752</v>
      </c>
      <c r="K21" s="420">
        <v>8.1753612539799168</v>
      </c>
      <c r="L21" s="419">
        <v>8.1739374912140956</v>
      </c>
      <c r="M21" s="419">
        <v>8.092797290069532</v>
      </c>
      <c r="N21" s="419">
        <v>8.7863758065224058</v>
      </c>
      <c r="O21" s="419">
        <v>8.7620614522655522</v>
      </c>
      <c r="P21" s="420">
        <v>8.9698458179833551</v>
      </c>
      <c r="Q21" s="419">
        <v>9.9100380961123609</v>
      </c>
      <c r="R21" s="419">
        <v>13.563058681858182</v>
      </c>
      <c r="S21" s="419">
        <v>14.679871027176416</v>
      </c>
      <c r="T21" s="419">
        <v>15.534529938314551</v>
      </c>
      <c r="U21" s="420">
        <v>15.738216139654606</v>
      </c>
      <c r="V21" s="419">
        <v>15.458175335912216</v>
      </c>
      <c r="W21" s="419" t="s">
        <v>44</v>
      </c>
    </row>
    <row r="22" spans="2:23" s="75" customFormat="1" ht="12.75" customHeight="1" x14ac:dyDescent="0.2">
      <c r="B22" s="232" t="s">
        <v>102</v>
      </c>
      <c r="C22" s="233" t="s">
        <v>44</v>
      </c>
      <c r="D22" s="233" t="s">
        <v>44</v>
      </c>
      <c r="E22" s="233" t="s">
        <v>44</v>
      </c>
      <c r="F22" s="237" t="s">
        <v>44</v>
      </c>
      <c r="G22" s="233" t="s">
        <v>44</v>
      </c>
      <c r="H22" s="233" t="s">
        <v>44</v>
      </c>
      <c r="I22" s="233" t="s">
        <v>44</v>
      </c>
      <c r="J22" s="233" t="s">
        <v>44</v>
      </c>
      <c r="K22" s="237" t="s">
        <v>44</v>
      </c>
      <c r="L22" s="233" t="s">
        <v>44</v>
      </c>
      <c r="M22" s="233" t="s">
        <v>44</v>
      </c>
      <c r="N22" s="233" t="s">
        <v>44</v>
      </c>
      <c r="O22" s="233" t="s">
        <v>44</v>
      </c>
      <c r="P22" s="237" t="s">
        <v>44</v>
      </c>
      <c r="Q22" s="233">
        <v>20.102350680160509</v>
      </c>
      <c r="R22" s="233">
        <v>21.381209754741509</v>
      </c>
      <c r="S22" s="233" t="s">
        <v>44</v>
      </c>
      <c r="T22" s="233" t="s">
        <v>44</v>
      </c>
      <c r="U22" s="237" t="s">
        <v>44</v>
      </c>
      <c r="V22" s="233" t="s">
        <v>44</v>
      </c>
      <c r="W22" s="233" t="s">
        <v>44</v>
      </c>
    </row>
    <row r="23" spans="2:23" s="75" customFormat="1" ht="12.75" customHeight="1" x14ac:dyDescent="0.2">
      <c r="B23" s="418" t="s">
        <v>5</v>
      </c>
      <c r="C23" s="419" t="s">
        <v>44</v>
      </c>
      <c r="D23" s="419">
        <v>6.2478876654041446</v>
      </c>
      <c r="E23" s="419">
        <v>6.0555727748491757</v>
      </c>
      <c r="F23" s="420">
        <v>6.326559865092749</v>
      </c>
      <c r="G23" s="419">
        <v>6.4392703234174302</v>
      </c>
      <c r="H23" s="419">
        <v>6.8101723064147812</v>
      </c>
      <c r="I23" s="419">
        <v>6.6788196450680966</v>
      </c>
      <c r="J23" s="419">
        <v>6.7481592924060285</v>
      </c>
      <c r="K23" s="420">
        <v>7.2164993877730454</v>
      </c>
      <c r="L23" s="419">
        <v>7.8651204415488953</v>
      </c>
      <c r="M23" s="419">
        <v>8.5486560031198788</v>
      </c>
      <c r="N23" s="419">
        <v>8.9322561598897074</v>
      </c>
      <c r="O23" s="419">
        <v>9.2064246063669106</v>
      </c>
      <c r="P23" s="420">
        <v>9.1785195770824615</v>
      </c>
      <c r="Q23" s="419">
        <v>9.2497257248330076</v>
      </c>
      <c r="R23" s="419">
        <v>9.5094161469062009</v>
      </c>
      <c r="S23" s="419">
        <v>9.7692725727367673</v>
      </c>
      <c r="T23" s="419">
        <v>9.7772973966138412</v>
      </c>
      <c r="U23" s="420">
        <v>10.153176070522917</v>
      </c>
      <c r="V23" s="419">
        <v>11.252177634252213</v>
      </c>
      <c r="W23" s="419">
        <v>11.232473186236762</v>
      </c>
    </row>
    <row r="24" spans="2:23" s="78" customFormat="1" ht="12.75" customHeight="1" x14ac:dyDescent="0.2">
      <c r="B24" s="234" t="s">
        <v>64</v>
      </c>
      <c r="C24" s="233">
        <v>13.172285251215559</v>
      </c>
      <c r="D24" s="233">
        <v>13.625334903577212</v>
      </c>
      <c r="E24" s="233">
        <v>13.558518955598171</v>
      </c>
      <c r="F24" s="237">
        <v>13.255202483003252</v>
      </c>
      <c r="G24" s="233">
        <v>12.872926540284361</v>
      </c>
      <c r="H24" s="233">
        <v>12.465062042158769</v>
      </c>
      <c r="I24" s="233">
        <v>12.893084308430844</v>
      </c>
      <c r="J24" s="233">
        <v>13.139897621198434</v>
      </c>
      <c r="K24" s="237">
        <v>13.484513606976394</v>
      </c>
      <c r="L24" s="233">
        <v>13.66108943577431</v>
      </c>
      <c r="M24" s="233">
        <v>13.647546379413525</v>
      </c>
      <c r="N24" s="233">
        <v>13.226535810608331</v>
      </c>
      <c r="O24" s="233">
        <v>13.209293233082708</v>
      </c>
      <c r="P24" s="237">
        <v>13.237756332931243</v>
      </c>
      <c r="Q24" s="233">
        <v>13.197162797754514</v>
      </c>
      <c r="R24" s="233">
        <v>12.984469870327993</v>
      </c>
      <c r="S24" s="233">
        <v>13.159844914094572</v>
      </c>
      <c r="T24" s="233">
        <v>13.591695764384394</v>
      </c>
      <c r="U24" s="237">
        <v>13.261670203091846</v>
      </c>
      <c r="V24" s="233">
        <v>13.121841155234657</v>
      </c>
      <c r="W24" s="233">
        <v>13.305210793224363</v>
      </c>
    </row>
    <row r="25" spans="2:23" s="75" customFormat="1" ht="12.75" customHeight="1" x14ac:dyDescent="0.2">
      <c r="B25" s="418" t="s">
        <v>30</v>
      </c>
      <c r="C25" s="419">
        <v>6.2693508401432378</v>
      </c>
      <c r="D25" s="419">
        <v>6.0047134590255737</v>
      </c>
      <c r="E25" s="419">
        <v>6.3636111880365549</v>
      </c>
      <c r="F25" s="420">
        <v>6.2381368321067026</v>
      </c>
      <c r="G25" s="419">
        <v>7.3745614739815384</v>
      </c>
      <c r="H25" s="419">
        <v>7.5159791453066029</v>
      </c>
      <c r="I25" s="419">
        <v>8.1116518293832254</v>
      </c>
      <c r="J25" s="419">
        <v>8.2869155089416981</v>
      </c>
      <c r="K25" s="420">
        <v>9.0699079049073923</v>
      </c>
      <c r="L25" s="419">
        <v>9.9089960371447763</v>
      </c>
      <c r="M25" s="419">
        <v>11.125390361851949</v>
      </c>
      <c r="N25" s="419">
        <v>12.093666023592618</v>
      </c>
      <c r="O25" s="419">
        <v>12.669464674124693</v>
      </c>
      <c r="P25" s="420">
        <v>13.545460350312938</v>
      </c>
      <c r="Q25" s="419">
        <v>14.398008530652737</v>
      </c>
      <c r="R25" s="419">
        <v>15.528659017973286</v>
      </c>
      <c r="S25" s="419">
        <v>15.515707181610438</v>
      </c>
      <c r="T25" s="419">
        <v>16.237184634546704</v>
      </c>
      <c r="U25" s="420">
        <v>16.424564589161822</v>
      </c>
      <c r="V25" s="419">
        <v>16.420346874420947</v>
      </c>
      <c r="W25" s="419">
        <v>17.08924610475858</v>
      </c>
    </row>
    <row r="26" spans="2:23" s="75" customFormat="1" ht="12.75" customHeight="1" x14ac:dyDescent="0.2">
      <c r="B26" s="232" t="s">
        <v>224</v>
      </c>
      <c r="C26" s="233">
        <v>3.9306575255966161</v>
      </c>
      <c r="D26" s="233">
        <v>3.9904263283103858</v>
      </c>
      <c r="E26" s="233">
        <v>3.9292350817516914</v>
      </c>
      <c r="F26" s="237">
        <v>5.1104741416432899</v>
      </c>
      <c r="G26" s="233">
        <v>5.1019252172848484</v>
      </c>
      <c r="H26" s="233">
        <v>4.8509838957230889</v>
      </c>
      <c r="I26" s="233">
        <v>4.4605637682490133</v>
      </c>
      <c r="J26" s="233">
        <v>4.6726490248145778</v>
      </c>
      <c r="K26" s="237">
        <v>5.075951027209662</v>
      </c>
      <c r="L26" s="233">
        <v>5.7912113531929146</v>
      </c>
      <c r="M26" s="233">
        <v>5.5032582938388783</v>
      </c>
      <c r="N26" s="233">
        <v>5.7122871445122083</v>
      </c>
      <c r="O26" s="233">
        <v>4.9755079825834541</v>
      </c>
      <c r="P26" s="237">
        <v>5.2670780009783824</v>
      </c>
      <c r="Q26" s="233">
        <v>5.283789698944604</v>
      </c>
      <c r="R26" s="233">
        <v>5.4273746179100923</v>
      </c>
      <c r="S26" s="233">
        <v>5.3201873305398077</v>
      </c>
      <c r="T26" s="233">
        <v>5.7835332056837654</v>
      </c>
      <c r="U26" s="237">
        <v>5.600898288893732</v>
      </c>
      <c r="V26" s="233">
        <v>5.1778626147194897</v>
      </c>
      <c r="W26" s="233">
        <v>5.4869152680712139</v>
      </c>
    </row>
    <row r="27" spans="2:23" s="75" customFormat="1" ht="12.75" customHeight="1" x14ac:dyDescent="0.2">
      <c r="B27" s="418" t="s">
        <v>296</v>
      </c>
      <c r="C27" s="419">
        <v>7.0344555227104735</v>
      </c>
      <c r="D27" s="419">
        <v>7.4835440088541967</v>
      </c>
      <c r="E27" s="419">
        <v>7.4487657196087564</v>
      </c>
      <c r="F27" s="420">
        <v>6.9839483504116568</v>
      </c>
      <c r="G27" s="419">
        <v>7.237870252589496</v>
      </c>
      <c r="H27" s="419">
        <v>5.8354252127594446</v>
      </c>
      <c r="I27" s="419">
        <v>5.7078625096136779</v>
      </c>
      <c r="J27" s="419">
        <v>6.6010129431626341</v>
      </c>
      <c r="K27" s="420">
        <v>7.0313798172173581</v>
      </c>
      <c r="L27" s="419">
        <v>7.504285902677041</v>
      </c>
      <c r="M27" s="419">
        <v>8.2321899736147763</v>
      </c>
      <c r="N27" s="419">
        <v>8.2512867889666097</v>
      </c>
      <c r="O27" s="419">
        <v>7.8110071330410316</v>
      </c>
      <c r="P27" s="420">
        <v>8.1121138264936441</v>
      </c>
      <c r="Q27" s="419">
        <v>7.5411717062634995</v>
      </c>
      <c r="R27" s="419">
        <v>7.0736842105263156</v>
      </c>
      <c r="S27" s="419">
        <v>7.5621075621075615</v>
      </c>
      <c r="T27" s="419">
        <v>7.9830737982396753</v>
      </c>
      <c r="U27" s="420">
        <v>7.2210497651303696</v>
      </c>
      <c r="V27" s="419">
        <v>7.3935702199661595</v>
      </c>
      <c r="W27" s="419">
        <v>7.9409424514712939</v>
      </c>
    </row>
    <row r="28" spans="2:23" s="75" customFormat="1" ht="12.75" customHeight="1" x14ac:dyDescent="0.2">
      <c r="B28" s="232" t="s">
        <v>31</v>
      </c>
      <c r="C28" s="233" t="s">
        <v>44</v>
      </c>
      <c r="D28" s="233" t="s">
        <v>44</v>
      </c>
      <c r="E28" s="233" t="s">
        <v>44</v>
      </c>
      <c r="F28" s="237">
        <v>13.626860119047619</v>
      </c>
      <c r="G28" s="233" t="s">
        <v>44</v>
      </c>
      <c r="H28" s="233" t="s">
        <v>44</v>
      </c>
      <c r="I28" s="233">
        <v>13.393453573814297</v>
      </c>
      <c r="J28" s="233">
        <v>14.054687500000002</v>
      </c>
      <c r="K28" s="237">
        <v>13.849574266792809</v>
      </c>
      <c r="L28" s="233">
        <v>13.274188656354262</v>
      </c>
      <c r="M28" s="233">
        <v>13.408561444379734</v>
      </c>
      <c r="N28" s="233">
        <v>13.545428072218987</v>
      </c>
      <c r="O28" s="233">
        <v>13.075492645018041</v>
      </c>
      <c r="P28" s="237">
        <v>13.254741931751532</v>
      </c>
      <c r="Q28" s="233">
        <v>13.479182066216566</v>
      </c>
      <c r="R28" s="233">
        <v>12.036696371949425</v>
      </c>
      <c r="S28" s="233">
        <v>12.280534424217029</v>
      </c>
      <c r="T28" s="233">
        <v>12.61169818399819</v>
      </c>
      <c r="U28" s="237">
        <v>12.354553993577197</v>
      </c>
      <c r="V28" s="233">
        <v>12.33319882325433</v>
      </c>
      <c r="W28" s="233">
        <v>12.07574543521436</v>
      </c>
    </row>
    <row r="29" spans="2:23" s="75" customFormat="1" ht="12.75" customHeight="1" x14ac:dyDescent="0.2">
      <c r="B29" s="418" t="s">
        <v>32</v>
      </c>
      <c r="C29" s="419">
        <v>0.99885105045384082</v>
      </c>
      <c r="D29" s="419">
        <v>1.0386395887474178</v>
      </c>
      <c r="E29" s="419">
        <v>1.0536313916607685</v>
      </c>
      <c r="F29" s="420" t="s">
        <v>44</v>
      </c>
      <c r="G29" s="419">
        <v>1.1238534909881717</v>
      </c>
      <c r="H29" s="419" t="s">
        <v>44</v>
      </c>
      <c r="I29" s="419">
        <v>1.4944386540233121</v>
      </c>
      <c r="J29" s="419">
        <v>1.7993387540273835</v>
      </c>
      <c r="K29" s="420">
        <v>1.9380305889938623</v>
      </c>
      <c r="L29" s="419">
        <v>1.5011093957653057</v>
      </c>
      <c r="M29" s="419">
        <v>1.5425484582360596</v>
      </c>
      <c r="N29" s="419" t="s">
        <v>44</v>
      </c>
      <c r="O29" s="419" t="s">
        <v>44</v>
      </c>
      <c r="P29" s="420">
        <v>1.4449959124527214</v>
      </c>
      <c r="Q29" s="419">
        <v>1.4840945965887633</v>
      </c>
      <c r="R29" s="419">
        <v>1.1432134896555519</v>
      </c>
      <c r="S29" s="419">
        <v>1.138300615993201</v>
      </c>
      <c r="T29" s="419">
        <v>1.006048064990646</v>
      </c>
      <c r="U29" s="420">
        <v>1.0834166676278936</v>
      </c>
      <c r="V29" s="419">
        <v>1.2294366511009194</v>
      </c>
      <c r="W29" s="419" t="s">
        <v>44</v>
      </c>
    </row>
    <row r="30" spans="2:23" s="75" customFormat="1" ht="12.75" customHeight="1" x14ac:dyDescent="0.2">
      <c r="B30" s="232" t="s">
        <v>17</v>
      </c>
      <c r="C30" s="233">
        <v>10.94343802945393</v>
      </c>
      <c r="D30" s="233">
        <v>10.963832243170451</v>
      </c>
      <c r="E30" s="233">
        <v>11.294747449300919</v>
      </c>
      <c r="F30" s="237">
        <v>11.246551384372845</v>
      </c>
      <c r="G30" s="233">
        <v>11.223949838715521</v>
      </c>
      <c r="H30" s="233">
        <v>10.858884790112327</v>
      </c>
      <c r="I30" s="233">
        <v>10.64736730210474</v>
      </c>
      <c r="J30" s="233">
        <v>11.215121934070057</v>
      </c>
      <c r="K30" s="237">
        <v>10.946867361379134</v>
      </c>
      <c r="L30" s="233">
        <v>11.330183325805743</v>
      </c>
      <c r="M30" s="233">
        <v>10.682491229668777</v>
      </c>
      <c r="N30" s="233">
        <v>10.528735632183908</v>
      </c>
      <c r="O30" s="233">
        <v>9.8333762295357143</v>
      </c>
      <c r="P30" s="237">
        <v>11.43650116589888</v>
      </c>
      <c r="Q30" s="233">
        <v>13.358486645286346</v>
      </c>
      <c r="R30" s="233">
        <v>13.692614699073875</v>
      </c>
      <c r="S30" s="233">
        <v>13.697724606438651</v>
      </c>
      <c r="T30" s="233">
        <v>13.857282216218897</v>
      </c>
      <c r="U30" s="237">
        <v>14.357511281386417</v>
      </c>
      <c r="V30" s="233">
        <v>14.726612374904681</v>
      </c>
      <c r="W30" s="233">
        <v>15.197733253935279</v>
      </c>
    </row>
    <row r="31" spans="2:23" s="75" customFormat="1" ht="12.75" customHeight="1" x14ac:dyDescent="0.2">
      <c r="B31" s="418" t="s">
        <v>48</v>
      </c>
      <c r="C31" s="419">
        <v>6.8370444915254236</v>
      </c>
      <c r="D31" s="419" t="s">
        <v>44</v>
      </c>
      <c r="E31" s="419">
        <v>6.8543740178103718</v>
      </c>
      <c r="F31" s="420" t="s">
        <v>44</v>
      </c>
      <c r="G31" s="419">
        <v>7.6344387755102039</v>
      </c>
      <c r="H31" s="419" t="s">
        <v>44</v>
      </c>
      <c r="I31" s="419">
        <v>8.8416707139388055</v>
      </c>
      <c r="J31" s="419" t="s">
        <v>44</v>
      </c>
      <c r="K31" s="420">
        <v>8.7109986194201561</v>
      </c>
      <c r="L31" s="419" t="s">
        <v>44</v>
      </c>
      <c r="M31" s="419">
        <v>9.2920353982300892</v>
      </c>
      <c r="N31" s="419" t="s">
        <v>44</v>
      </c>
      <c r="O31" s="419">
        <v>10.100130605137135</v>
      </c>
      <c r="P31" s="420" t="s">
        <v>44</v>
      </c>
      <c r="Q31" s="419">
        <v>10.042553191489361</v>
      </c>
      <c r="R31" s="419" t="s">
        <v>44</v>
      </c>
      <c r="S31" s="419">
        <v>10.444630872483222</v>
      </c>
      <c r="T31" s="419" t="s">
        <v>44</v>
      </c>
      <c r="U31" s="420">
        <v>10.520377742033032</v>
      </c>
      <c r="V31" s="419" t="s">
        <v>44</v>
      </c>
      <c r="W31" s="419" t="s">
        <v>44</v>
      </c>
    </row>
    <row r="32" spans="2:23" s="75" customFormat="1" ht="12.75" customHeight="1" x14ac:dyDescent="0.2">
      <c r="B32" s="232" t="s">
        <v>18</v>
      </c>
      <c r="C32" s="233">
        <v>10.877568867512025</v>
      </c>
      <c r="D32" s="233" t="s">
        <v>44</v>
      </c>
      <c r="E32" s="233">
        <v>10.887269609944278</v>
      </c>
      <c r="F32" s="237" t="s">
        <v>44</v>
      </c>
      <c r="G32" s="233">
        <v>11.310885218127911</v>
      </c>
      <c r="H32" s="233">
        <v>11.2946173254836</v>
      </c>
      <c r="I32" s="233">
        <v>12.001305263157894</v>
      </c>
      <c r="J32" s="233">
        <v>12.238664987405542</v>
      </c>
      <c r="K32" s="237">
        <v>12.488388210715478</v>
      </c>
      <c r="L32" s="233">
        <v>12.768111201962387</v>
      </c>
      <c r="M32" s="233">
        <v>13.416553649780615</v>
      </c>
      <c r="N32" s="233">
        <v>13.69548436896951</v>
      </c>
      <c r="O32" s="233">
        <v>13.934749034749034</v>
      </c>
      <c r="P32" s="237">
        <v>13.882013835511145</v>
      </c>
      <c r="Q32" s="233">
        <v>14.05477367820464</v>
      </c>
      <c r="R32" s="233">
        <v>14.0855435188644</v>
      </c>
      <c r="S32" s="233">
        <v>14.251479289940828</v>
      </c>
      <c r="T32" s="233">
        <v>14.739209948792977</v>
      </c>
      <c r="U32" s="237">
        <v>15.297261468300825</v>
      </c>
      <c r="V32" s="233">
        <v>15.795349733203336</v>
      </c>
      <c r="W32" s="233">
        <v>16.682409952261452</v>
      </c>
    </row>
    <row r="33" spans="2:23" s="75" customFormat="1" ht="12.75" customHeight="1" x14ac:dyDescent="0.2">
      <c r="B33" s="418" t="s">
        <v>33</v>
      </c>
      <c r="C33" s="419">
        <v>4.8999579016301427</v>
      </c>
      <c r="D33" s="419">
        <v>4.9242512527677427</v>
      </c>
      <c r="E33" s="419">
        <v>4.803358992302309</v>
      </c>
      <c r="F33" s="420">
        <v>4.559239789729074</v>
      </c>
      <c r="G33" s="419">
        <v>4.4446746430482902</v>
      </c>
      <c r="H33" s="419">
        <v>4.4276999941904371</v>
      </c>
      <c r="I33" s="419">
        <v>4.5464738861020946</v>
      </c>
      <c r="J33" s="419">
        <v>4.6027606461086634</v>
      </c>
      <c r="K33" s="420">
        <v>4.4729910844356393</v>
      </c>
      <c r="L33" s="419">
        <v>4.3425611052072268</v>
      </c>
      <c r="M33" s="419">
        <v>4.4669968562785458</v>
      </c>
      <c r="N33" s="419">
        <v>4.3851507847863145</v>
      </c>
      <c r="O33" s="419">
        <v>4.2583887956478961</v>
      </c>
      <c r="P33" s="420">
        <v>4.7796822986626175</v>
      </c>
      <c r="Q33" s="419">
        <v>4.9485337669124903</v>
      </c>
      <c r="R33" s="419">
        <v>5.2315743944636681</v>
      </c>
      <c r="S33" s="419">
        <v>5.4000806405160997</v>
      </c>
      <c r="T33" s="419">
        <v>5.9880192793206337</v>
      </c>
      <c r="U33" s="420">
        <v>6.2830112721417066</v>
      </c>
      <c r="V33" s="419">
        <v>6.4647095673307042</v>
      </c>
      <c r="W33" s="419">
        <v>7.0289414371875738</v>
      </c>
    </row>
    <row r="34" spans="2:23" s="75" customFormat="1" ht="12.75" customHeight="1" x14ac:dyDescent="0.2">
      <c r="B34" s="232" t="s">
        <v>11</v>
      </c>
      <c r="C34" s="233">
        <v>3.7168286550430731</v>
      </c>
      <c r="D34" s="233">
        <v>3.807816612811513</v>
      </c>
      <c r="E34" s="233">
        <v>4.038842841557635</v>
      </c>
      <c r="F34" s="237">
        <v>4.1712234695938859</v>
      </c>
      <c r="G34" s="233">
        <v>4.2995763643000204</v>
      </c>
      <c r="H34" s="233">
        <v>4.4787910551687196</v>
      </c>
      <c r="I34" s="233">
        <v>4.6982608874084431</v>
      </c>
      <c r="J34" s="233">
        <v>4.7273913236677547</v>
      </c>
      <c r="K34" s="237">
        <v>4.7108439513677816</v>
      </c>
      <c r="L34" s="233">
        <v>5.5514358498799909</v>
      </c>
      <c r="M34" s="233">
        <v>6.3858596446838112</v>
      </c>
      <c r="N34" s="233">
        <v>8.6513501608065617</v>
      </c>
      <c r="O34" s="233">
        <v>8.5849942736055418</v>
      </c>
      <c r="P34" s="237">
        <v>8.6738449216700655</v>
      </c>
      <c r="Q34" s="233">
        <v>9.1373014995762869</v>
      </c>
      <c r="R34" s="233">
        <v>8.834801025526696</v>
      </c>
      <c r="S34" s="233">
        <v>8.8391129264529003</v>
      </c>
      <c r="T34" s="233">
        <v>8.9707505379797521</v>
      </c>
      <c r="U34" s="237">
        <v>9.2391473431286766</v>
      </c>
      <c r="V34" s="233">
        <v>9.7341389273813661</v>
      </c>
      <c r="W34" s="233">
        <v>10.536518705705344</v>
      </c>
    </row>
    <row r="35" spans="2:23" s="75" customFormat="1" ht="12.75" customHeight="1" x14ac:dyDescent="0.2">
      <c r="B35" s="418" t="s">
        <v>199</v>
      </c>
      <c r="C35" s="419">
        <v>6.537109531037788</v>
      </c>
      <c r="D35" s="419">
        <v>6.5433080255992371</v>
      </c>
      <c r="E35" s="419">
        <v>5.8256502805131625</v>
      </c>
      <c r="F35" s="420">
        <v>5.8838764544435422</v>
      </c>
      <c r="G35" s="419">
        <v>5.4803161574707406</v>
      </c>
      <c r="H35" s="419">
        <v>5.2150126252965032</v>
      </c>
      <c r="I35" s="419">
        <v>5.0895647534110831</v>
      </c>
      <c r="J35" s="419">
        <v>5.4048885368337674</v>
      </c>
      <c r="K35" s="420">
        <v>5.4484793463458923</v>
      </c>
      <c r="L35" s="419">
        <v>5.6606524031942138</v>
      </c>
      <c r="M35" s="419">
        <v>5.8210025668126235</v>
      </c>
      <c r="N35" s="419">
        <v>5.7877898335315106</v>
      </c>
      <c r="O35" s="419">
        <v>5.9299628252788104</v>
      </c>
      <c r="P35" s="420">
        <v>6.7199334934417143</v>
      </c>
      <c r="Q35" s="419">
        <v>6.7582089552238802</v>
      </c>
      <c r="R35" s="419">
        <v>6.6974321078884165</v>
      </c>
      <c r="S35" s="419">
        <v>6.3220638603469226</v>
      </c>
      <c r="T35" s="419">
        <v>6.4641046366375186</v>
      </c>
      <c r="U35" s="420">
        <v>6.4240952415732382</v>
      </c>
      <c r="V35" s="419">
        <v>5.6639939251337488</v>
      </c>
      <c r="W35" s="419">
        <v>6.102366926553545</v>
      </c>
    </row>
    <row r="36" spans="2:23" s="75" customFormat="1" ht="12.75" customHeight="1" x14ac:dyDescent="0.2">
      <c r="B36" s="232" t="s">
        <v>101</v>
      </c>
      <c r="C36" s="233">
        <v>8.345526755852843</v>
      </c>
      <c r="D36" s="233">
        <v>8.4868959868959877</v>
      </c>
      <c r="E36" s="233">
        <v>8.8591093961831273</v>
      </c>
      <c r="F36" s="237">
        <v>8.9250000000000007</v>
      </c>
      <c r="G36" s="233">
        <v>8.8824682695284274</v>
      </c>
      <c r="H36" s="233">
        <v>8.7872297021623833</v>
      </c>
      <c r="I36" s="233">
        <v>7.0996348461137195</v>
      </c>
      <c r="J36" s="233">
        <v>7.0873496969094703</v>
      </c>
      <c r="K36" s="237">
        <v>8.8584654781837884</v>
      </c>
      <c r="L36" s="233">
        <v>9.5821917808219172</v>
      </c>
      <c r="M36" s="233">
        <v>10.018357487922705</v>
      </c>
      <c r="N36" s="233">
        <v>11.130952380952381</v>
      </c>
      <c r="O36" s="233">
        <v>11.913218776999136</v>
      </c>
      <c r="P36" s="237">
        <v>12.425580948722873</v>
      </c>
      <c r="Q36" s="233">
        <v>14.978418677653522</v>
      </c>
      <c r="R36" s="233">
        <v>14.776001578843497</v>
      </c>
      <c r="S36" s="233">
        <v>15.106437874194446</v>
      </c>
      <c r="T36" s="233">
        <v>14.640762296294268</v>
      </c>
      <c r="U36" s="237">
        <v>14.110057412251416</v>
      </c>
      <c r="V36" s="233">
        <v>14.480506381042023</v>
      </c>
      <c r="W36" s="233">
        <v>14.331157201984583</v>
      </c>
    </row>
    <row r="37" spans="2:23" s="75" customFormat="1" ht="12.75" customHeight="1" x14ac:dyDescent="0.2">
      <c r="B37" s="418" t="s">
        <v>19</v>
      </c>
      <c r="C37" s="419">
        <v>5.139944347643306</v>
      </c>
      <c r="D37" s="419">
        <v>5.6466569273494587</v>
      </c>
      <c r="E37" s="419">
        <v>5.8324266250900108</v>
      </c>
      <c r="F37" s="420">
        <v>6.6698831819462274</v>
      </c>
      <c r="G37" s="419">
        <v>6.9512712293166832</v>
      </c>
      <c r="H37" s="419">
        <v>7.0806749921115344</v>
      </c>
      <c r="I37" s="419">
        <v>7.6730635133854399</v>
      </c>
      <c r="J37" s="419">
        <v>7.9473187554668234</v>
      </c>
      <c r="K37" s="420">
        <v>8.2671836381257808</v>
      </c>
      <c r="L37" s="419">
        <v>8.6766667661311132</v>
      </c>
      <c r="M37" s="419">
        <v>8.9676040697849491</v>
      </c>
      <c r="N37" s="419">
        <v>9.3505729248627247</v>
      </c>
      <c r="O37" s="419">
        <v>9.4915422909613127</v>
      </c>
      <c r="P37" s="420">
        <v>9.5024785241970342</v>
      </c>
      <c r="Q37" s="419">
        <v>9.1780340988485758</v>
      </c>
      <c r="R37" s="419">
        <v>8.9077797008666799</v>
      </c>
      <c r="S37" s="419">
        <v>8.7667438934502382</v>
      </c>
      <c r="T37" s="419">
        <v>8.722997628049427</v>
      </c>
      <c r="U37" s="420">
        <v>8.7630156532550529</v>
      </c>
      <c r="V37" s="419">
        <v>9.0205245636351936</v>
      </c>
      <c r="W37" s="419">
        <v>9.486727221041857</v>
      </c>
    </row>
    <row r="38" spans="2:23" s="75" customFormat="1" ht="12.75" customHeight="1" x14ac:dyDescent="0.2">
      <c r="B38" s="232" t="s">
        <v>9</v>
      </c>
      <c r="C38" s="233">
        <v>14.997129339164683</v>
      </c>
      <c r="D38" s="233" t="s">
        <v>44</v>
      </c>
      <c r="E38" s="233">
        <v>15.2153533840712</v>
      </c>
      <c r="F38" s="237" t="s">
        <v>44</v>
      </c>
      <c r="G38" s="233">
        <v>16.167903188801791</v>
      </c>
      <c r="H38" s="233" t="s">
        <v>44</v>
      </c>
      <c r="I38" s="233">
        <v>16.228152101400934</v>
      </c>
      <c r="J38" s="233">
        <v>16.059175531914892</v>
      </c>
      <c r="K38" s="237">
        <v>16.779239323265976</v>
      </c>
      <c r="L38" s="233">
        <v>16.851851851851851</v>
      </c>
      <c r="M38" s="233">
        <v>15.568003307151715</v>
      </c>
      <c r="N38" s="233">
        <v>16.241118824009799</v>
      </c>
      <c r="O38" s="233">
        <v>15.765844711636438</v>
      </c>
      <c r="P38" s="237">
        <v>15.64537315845846</v>
      </c>
      <c r="Q38" s="233">
        <v>15.638020054621933</v>
      </c>
      <c r="R38" s="233">
        <v>16.061342661212226</v>
      </c>
      <c r="S38" s="233">
        <v>15.825514113691453</v>
      </c>
      <c r="T38" s="233">
        <v>16.103908631400241</v>
      </c>
      <c r="U38" s="237">
        <v>15.99582639327628</v>
      </c>
      <c r="V38" s="233">
        <v>17.191875032175883</v>
      </c>
      <c r="W38" s="233">
        <v>16.534774989635409</v>
      </c>
    </row>
    <row r="39" spans="2:23" s="76" customFormat="1" ht="12.75" customHeight="1" x14ac:dyDescent="0.2">
      <c r="B39" s="592" t="s">
        <v>2</v>
      </c>
      <c r="C39" s="593" t="s">
        <v>44</v>
      </c>
      <c r="D39" s="593" t="s">
        <v>44</v>
      </c>
      <c r="E39" s="593" t="s">
        <v>44</v>
      </c>
      <c r="F39" s="594">
        <v>12.48087519222535</v>
      </c>
      <c r="G39" s="593" t="s">
        <v>44</v>
      </c>
      <c r="H39" s="593" t="s">
        <v>44</v>
      </c>
      <c r="I39" s="593" t="s">
        <v>44</v>
      </c>
      <c r="J39" s="593">
        <v>11.987640504493056</v>
      </c>
      <c r="K39" s="594" t="s">
        <v>44</v>
      </c>
      <c r="L39" s="593" t="s">
        <v>44</v>
      </c>
      <c r="M39" s="593" t="s">
        <v>44</v>
      </c>
      <c r="N39" s="593">
        <v>13.302433779619134</v>
      </c>
      <c r="O39" s="593" t="s">
        <v>44</v>
      </c>
      <c r="P39" s="594" t="s">
        <v>44</v>
      </c>
      <c r="Q39" s="593" t="s">
        <v>44</v>
      </c>
      <c r="R39" s="593">
        <v>15.324354338594507</v>
      </c>
      <c r="S39" s="593" t="s">
        <v>44</v>
      </c>
      <c r="T39" s="593" t="s">
        <v>44</v>
      </c>
      <c r="U39" s="594">
        <v>15.718449663758246</v>
      </c>
      <c r="V39" s="593" t="s">
        <v>44</v>
      </c>
      <c r="W39" s="593">
        <v>15.441344564266537</v>
      </c>
    </row>
    <row r="40" spans="2:23" s="75" customFormat="1" ht="12.75" customHeight="1" x14ac:dyDescent="0.2">
      <c r="B40" s="232" t="s">
        <v>22</v>
      </c>
      <c r="C40" s="233">
        <v>1.1318183646293507</v>
      </c>
      <c r="D40" s="233">
        <v>1.0766173638148633</v>
      </c>
      <c r="E40" s="233">
        <v>1.1182504665724529</v>
      </c>
      <c r="F40" s="237">
        <v>1.2864938208387979</v>
      </c>
      <c r="G40" s="233">
        <v>1.2946821863956246</v>
      </c>
      <c r="H40" s="233">
        <v>1.3291151111960728</v>
      </c>
      <c r="I40" s="233">
        <v>1.7686420689334919</v>
      </c>
      <c r="J40" s="233">
        <v>1.8150503270348837</v>
      </c>
      <c r="K40" s="237">
        <v>2.1933393407258963</v>
      </c>
      <c r="L40" s="233">
        <v>2.3930342782734826</v>
      </c>
      <c r="M40" s="233">
        <v>2.7419123561477892</v>
      </c>
      <c r="N40" s="233">
        <v>2.8247890905272004</v>
      </c>
      <c r="O40" s="233">
        <v>2.9707661508000642</v>
      </c>
      <c r="P40" s="237">
        <v>3.1898733395733396</v>
      </c>
      <c r="Q40" s="233">
        <v>3.4724451449953229</v>
      </c>
      <c r="R40" s="233">
        <v>3.8451209619956837</v>
      </c>
      <c r="S40" s="233">
        <v>3.9959346804145595</v>
      </c>
      <c r="T40" s="233">
        <v>4.0104268380462722</v>
      </c>
      <c r="U40" s="237">
        <v>4.1205066506530086</v>
      </c>
      <c r="V40" s="233">
        <v>4.48536315727904</v>
      </c>
      <c r="W40" s="233">
        <v>4.8547552935088385</v>
      </c>
    </row>
    <row r="41" spans="2:23" s="75" customFormat="1" ht="12.75" customHeight="1" x14ac:dyDescent="0.2">
      <c r="B41" s="418" t="s">
        <v>12</v>
      </c>
      <c r="C41" s="419">
        <v>9.4407121619708345</v>
      </c>
      <c r="D41" s="419">
        <v>10.080041101229494</v>
      </c>
      <c r="E41" s="419">
        <v>10.170653851550442</v>
      </c>
      <c r="F41" s="420">
        <v>10.041710160055672</v>
      </c>
      <c r="G41" s="419">
        <v>10.398457287829292</v>
      </c>
      <c r="H41" s="419">
        <v>10.636434722700654</v>
      </c>
      <c r="I41" s="419">
        <v>10.675089341858868</v>
      </c>
      <c r="J41" s="419">
        <v>10.700555728481076</v>
      </c>
      <c r="K41" s="420">
        <v>10.782857421624156</v>
      </c>
      <c r="L41" s="419">
        <v>10.912783637159299</v>
      </c>
      <c r="M41" s="419">
        <v>11.140609104163293</v>
      </c>
      <c r="N41" s="419">
        <v>10.93518809144941</v>
      </c>
      <c r="O41" s="419">
        <v>11.060737897760159</v>
      </c>
      <c r="P41" s="420">
        <v>11.114189060092402</v>
      </c>
      <c r="Q41" s="419">
        <v>11.1792495118665</v>
      </c>
      <c r="R41" s="419">
        <v>11.095388411612415</v>
      </c>
      <c r="S41" s="419">
        <v>11.665476859413381</v>
      </c>
      <c r="T41" s="419">
        <v>12.141372126084837</v>
      </c>
      <c r="U41" s="420">
        <v>12.570292817132195</v>
      </c>
      <c r="V41" s="419">
        <v>12.559193328610062</v>
      </c>
      <c r="W41" s="419">
        <v>12.713819170190581</v>
      </c>
    </row>
    <row r="42" spans="2:23" s="75" customFormat="1" ht="12.75" customHeight="1" x14ac:dyDescent="0.2">
      <c r="B42" s="232" t="s">
        <v>23</v>
      </c>
      <c r="C42" s="233" t="s">
        <v>44</v>
      </c>
      <c r="D42" s="233" t="s">
        <v>44</v>
      </c>
      <c r="E42" s="233" t="s">
        <v>44</v>
      </c>
      <c r="F42" s="237" t="s">
        <v>44</v>
      </c>
      <c r="G42" s="233" t="s">
        <v>44</v>
      </c>
      <c r="H42" s="233" t="s">
        <v>44</v>
      </c>
      <c r="I42" s="233" t="s">
        <v>44</v>
      </c>
      <c r="J42" s="233" t="s">
        <v>44</v>
      </c>
      <c r="K42" s="237" t="s">
        <v>44</v>
      </c>
      <c r="L42" s="233" t="s">
        <v>44</v>
      </c>
      <c r="M42" s="233" t="s">
        <v>44</v>
      </c>
      <c r="N42" s="233" t="s">
        <v>44</v>
      </c>
      <c r="O42" s="233" t="s">
        <v>44</v>
      </c>
      <c r="P42" s="237" t="s">
        <v>44</v>
      </c>
      <c r="Q42" s="233" t="s">
        <v>44</v>
      </c>
      <c r="R42" s="233" t="s">
        <v>44</v>
      </c>
      <c r="S42" s="233" t="s">
        <v>44</v>
      </c>
      <c r="T42" s="233" t="s">
        <v>44</v>
      </c>
      <c r="U42" s="237" t="s">
        <v>44</v>
      </c>
      <c r="V42" s="233" t="s">
        <v>44</v>
      </c>
      <c r="W42" s="233" t="s">
        <v>44</v>
      </c>
    </row>
    <row r="43" spans="2:23" s="75" customFormat="1" ht="12.75" customHeight="1" x14ac:dyDescent="0.2">
      <c r="B43" s="418" t="s">
        <v>49</v>
      </c>
      <c r="C43" s="419" t="s">
        <v>44</v>
      </c>
      <c r="D43" s="419" t="s">
        <v>44</v>
      </c>
      <c r="E43" s="419" t="s">
        <v>44</v>
      </c>
      <c r="F43" s="420" t="s">
        <v>44</v>
      </c>
      <c r="G43" s="419" t="s">
        <v>44</v>
      </c>
      <c r="H43" s="419" t="s">
        <v>44</v>
      </c>
      <c r="I43" s="419" t="s">
        <v>44</v>
      </c>
      <c r="J43" s="419" t="s">
        <v>44</v>
      </c>
      <c r="K43" s="420" t="s">
        <v>44</v>
      </c>
      <c r="L43" s="419" t="s">
        <v>44</v>
      </c>
      <c r="M43" s="419" t="s">
        <v>44</v>
      </c>
      <c r="N43" s="419" t="s">
        <v>44</v>
      </c>
      <c r="O43" s="419" t="s">
        <v>44</v>
      </c>
      <c r="P43" s="420" t="s">
        <v>44</v>
      </c>
      <c r="Q43" s="419" t="s">
        <v>44</v>
      </c>
      <c r="R43" s="419" t="s">
        <v>44</v>
      </c>
      <c r="S43" s="419" t="s">
        <v>44</v>
      </c>
      <c r="T43" s="419" t="s">
        <v>44</v>
      </c>
      <c r="U43" s="420" t="s">
        <v>44</v>
      </c>
      <c r="V43" s="419" t="s">
        <v>44</v>
      </c>
      <c r="W43" s="419" t="s">
        <v>44</v>
      </c>
    </row>
    <row r="44" spans="2:23" s="70" customFormat="1" ht="12.75" customHeight="1" x14ac:dyDescent="0.2">
      <c r="B44" s="595" t="s">
        <v>198</v>
      </c>
      <c r="C44" s="596">
        <v>8.4725676805514851</v>
      </c>
      <c r="D44" s="596">
        <v>8.6344312775180576</v>
      </c>
      <c r="E44" s="596">
        <v>8.7569518903183514</v>
      </c>
      <c r="F44" s="597">
        <v>8.9167288364585549</v>
      </c>
      <c r="G44" s="596">
        <v>9.0231887406018458</v>
      </c>
      <c r="H44" s="596">
        <v>9.1237838535580966</v>
      </c>
      <c r="I44" s="596">
        <v>9.1703621166862455</v>
      </c>
      <c r="J44" s="596">
        <v>9.2793676197933941</v>
      </c>
      <c r="K44" s="597">
        <v>9.4221739226636103</v>
      </c>
      <c r="L44" s="596">
        <v>9.7049883034332041</v>
      </c>
      <c r="M44" s="596">
        <v>9.9485195041667893</v>
      </c>
      <c r="N44" s="596">
        <v>10.242532897736377</v>
      </c>
      <c r="O44" s="596">
        <v>10.312971594542054</v>
      </c>
      <c r="P44" s="597">
        <v>10.561560467182671</v>
      </c>
      <c r="Q44" s="596">
        <v>10.878100952197201</v>
      </c>
      <c r="R44" s="596">
        <v>11.069496836094793</v>
      </c>
      <c r="S44" s="596">
        <v>11.210812307458017</v>
      </c>
      <c r="T44" s="596">
        <v>11.464964353803902</v>
      </c>
      <c r="U44" s="597">
        <v>11.827441305413775</v>
      </c>
      <c r="V44" s="596">
        <v>12.058343131754336</v>
      </c>
      <c r="W44" s="596">
        <v>12.381288685049565</v>
      </c>
    </row>
    <row r="45" spans="2:23" s="70" customFormat="1" ht="12.75" customHeight="1" x14ac:dyDescent="0.2">
      <c r="B45" s="143"/>
      <c r="C45" s="144"/>
      <c r="D45" s="144"/>
      <c r="E45" s="144"/>
      <c r="F45" s="144"/>
      <c r="G45" s="144"/>
      <c r="H45" s="144"/>
      <c r="I45" s="144"/>
      <c r="J45" s="144"/>
    </row>
    <row r="46" spans="2:23" s="538" customFormat="1" ht="11.25" customHeight="1" x14ac:dyDescent="0.2">
      <c r="B46" s="534" t="s">
        <v>306</v>
      </c>
      <c r="C46" s="535"/>
      <c r="D46" s="536"/>
      <c r="E46" s="536"/>
      <c r="F46" s="536"/>
      <c r="G46" s="537"/>
    </row>
    <row r="47" spans="2:23" s="538" customFormat="1" ht="11.25" x14ac:dyDescent="0.2">
      <c r="B47" s="505" t="s">
        <v>86</v>
      </c>
      <c r="C47" s="535"/>
      <c r="D47" s="536"/>
      <c r="E47" s="536"/>
      <c r="F47" s="536"/>
      <c r="G47" s="537"/>
    </row>
    <row r="48" spans="2:23" s="8" customFormat="1" ht="12.75" customHeight="1" x14ac:dyDescent="0.2">
      <c r="B48" s="153"/>
      <c r="C48" s="153"/>
      <c r="E48" s="453"/>
      <c r="F48" s="453"/>
      <c r="G48" s="453"/>
      <c r="H48" s="453"/>
      <c r="I48" s="453"/>
      <c r="J48" s="453"/>
      <c r="K48" s="453"/>
      <c r="L48" s="453"/>
      <c r="M48" s="453"/>
      <c r="N48" s="453"/>
      <c r="O48" s="453"/>
      <c r="P48" s="453"/>
      <c r="Q48" s="453"/>
      <c r="R48" s="453"/>
      <c r="S48" s="453"/>
      <c r="T48" s="453"/>
      <c r="U48" s="453"/>
      <c r="V48" s="453"/>
      <c r="W48" s="453"/>
    </row>
    <row r="49" spans="5:23" ht="13.5" x14ac:dyDescent="0.25">
      <c r="E49" s="454"/>
      <c r="F49" s="455"/>
      <c r="G49" s="456"/>
      <c r="H49" s="455"/>
      <c r="I49" s="455"/>
      <c r="J49" s="455"/>
      <c r="K49" s="455"/>
      <c r="L49" s="455"/>
      <c r="M49" s="455"/>
      <c r="N49" s="472"/>
      <c r="O49" s="472"/>
      <c r="P49" s="472"/>
      <c r="Q49" s="472"/>
      <c r="R49" s="472"/>
      <c r="S49" s="472"/>
      <c r="T49" s="472"/>
      <c r="U49" s="472"/>
      <c r="V49" s="473"/>
      <c r="W49" s="455"/>
    </row>
    <row r="50" spans="5:23" ht="12.75" x14ac:dyDescent="0.15">
      <c r="E50" s="454"/>
      <c r="F50" s="457"/>
      <c r="G50" s="456"/>
      <c r="H50" s="455"/>
      <c r="I50" s="455"/>
      <c r="J50" s="457"/>
      <c r="K50" s="455"/>
      <c r="L50" s="455"/>
      <c r="M50" s="455"/>
      <c r="N50" s="457"/>
      <c r="O50" s="455"/>
      <c r="P50" s="455"/>
      <c r="Q50" s="455"/>
      <c r="R50" s="192"/>
      <c r="S50" s="455"/>
      <c r="T50" s="455"/>
      <c r="U50" s="192"/>
      <c r="V50" s="455"/>
      <c r="W50" s="455"/>
    </row>
    <row r="51" spans="5:23" x14ac:dyDescent="0.15">
      <c r="E51" s="454"/>
      <c r="F51" s="454"/>
      <c r="G51" s="456"/>
      <c r="H51" s="455"/>
      <c r="I51" s="455"/>
      <c r="J51" s="454"/>
      <c r="K51" s="455"/>
      <c r="L51" s="455"/>
      <c r="M51" s="455"/>
      <c r="N51" s="454"/>
      <c r="O51" s="455"/>
      <c r="P51" s="455"/>
      <c r="Q51" s="455"/>
      <c r="R51" s="454"/>
      <c r="S51" s="455"/>
      <c r="T51" s="455"/>
      <c r="U51" s="454"/>
      <c r="V51" s="455"/>
      <c r="W51" s="455"/>
    </row>
    <row r="52" spans="5:23" x14ac:dyDescent="0.15">
      <c r="E52" s="454"/>
      <c r="F52" s="458"/>
      <c r="G52" s="456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</row>
    <row r="53" spans="5:23" x14ac:dyDescent="0.15">
      <c r="E53" s="454"/>
      <c r="F53" s="454"/>
      <c r="G53" s="456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455"/>
    </row>
  </sheetData>
  <mergeCells count="1">
    <mergeCell ref="S1:T1"/>
  </mergeCells>
  <conditionalFormatting sqref="P49:V49">
    <cfRule type="expression" dxfId="0" priority="1" stopIfTrue="1">
      <formula>P106=2</formula>
    </cfRule>
  </conditionalFormatting>
  <hyperlinks>
    <hyperlink ref="S1:T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  <ignoredErrors>
    <ignoredError sqref="C6:J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U75"/>
  <sheetViews>
    <sheetView showGridLines="0" zoomScaleNormal="100" workbookViewId="0">
      <selection activeCell="B2" sqref="B2"/>
    </sheetView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11.28515625" style="106" customWidth="1"/>
    <col min="4" max="4" width="10.7109375" style="18" customWidth="1"/>
    <col min="5" max="5" width="10.7109375" style="4" customWidth="1"/>
    <col min="6" max="6" width="11.140625" style="4" customWidth="1"/>
    <col min="7" max="8" width="10.7109375" style="4" customWidth="1"/>
    <col min="9" max="9" width="11.85546875" style="4" customWidth="1"/>
    <col min="10" max="11" width="10.7109375" style="4" customWidth="1"/>
    <col min="12" max="12" width="11.5703125" style="4" customWidth="1"/>
    <col min="13" max="14" width="10.7109375" style="4" customWidth="1"/>
    <col min="15" max="15" width="11.7109375" style="4" customWidth="1"/>
    <col min="16" max="17" width="10.7109375" style="4" customWidth="1"/>
    <col min="18" max="18" width="11.7109375" style="4" customWidth="1"/>
    <col min="19" max="20" width="10.7109375" style="4" customWidth="1"/>
    <col min="21" max="21" width="5.28515625" style="4" customWidth="1"/>
    <col min="22" max="16384" width="11.42578125" style="4"/>
  </cols>
  <sheetData>
    <row r="1" spans="2:21" s="1" customFormat="1" ht="12.75" customHeight="1" x14ac:dyDescent="0.2">
      <c r="B1" s="3" t="s">
        <v>187</v>
      </c>
      <c r="C1" s="91"/>
      <c r="D1" s="119"/>
      <c r="E1" s="91"/>
      <c r="M1" s="655" t="s">
        <v>161</v>
      </c>
      <c r="N1" s="627"/>
      <c r="P1" s="655"/>
      <c r="Q1" s="627"/>
      <c r="S1" s="655"/>
      <c r="T1" s="627"/>
    </row>
    <row r="2" spans="2:21" s="1" customFormat="1" ht="3.75" customHeight="1" x14ac:dyDescent="0.2">
      <c r="B2" s="3"/>
      <c r="C2" s="99"/>
      <c r="D2" s="37"/>
    </row>
    <row r="3" spans="2:21" s="17" customFormat="1" x14ac:dyDescent="0.2">
      <c r="B3" s="656" t="s">
        <v>298</v>
      </c>
      <c r="C3" s="618"/>
      <c r="D3" s="618"/>
      <c r="E3" s="622"/>
      <c r="F3" s="622"/>
      <c r="G3" s="622"/>
      <c r="H3" s="622"/>
      <c r="I3" s="622"/>
      <c r="J3" s="622"/>
      <c r="K3" s="622"/>
    </row>
    <row r="4" spans="2:21" s="17" customFormat="1" ht="12.75" customHeight="1" x14ac:dyDescent="0.2">
      <c r="B4" s="154" t="s">
        <v>243</v>
      </c>
      <c r="C4" s="31"/>
      <c r="D4" s="30"/>
    </row>
    <row r="5" spans="2:21" s="17" customFormat="1" ht="12.75" customHeight="1" x14ac:dyDescent="0.2">
      <c r="B5" s="154"/>
      <c r="C5" s="31"/>
      <c r="D5" s="30"/>
    </row>
    <row r="6" spans="2:21" s="17" customFormat="1" x14ac:dyDescent="0.2">
      <c r="B6" s="35"/>
      <c r="C6" s="659">
        <v>2000</v>
      </c>
      <c r="D6" s="660"/>
      <c r="E6" s="661"/>
      <c r="F6" s="659">
        <v>2004</v>
      </c>
      <c r="G6" s="660"/>
      <c r="H6" s="661"/>
      <c r="I6" s="659">
        <v>2008</v>
      </c>
      <c r="J6" s="660"/>
      <c r="K6" s="661"/>
      <c r="L6" s="659">
        <v>2012</v>
      </c>
      <c r="M6" s="660"/>
      <c r="N6" s="660"/>
      <c r="O6" s="659">
        <v>2015</v>
      </c>
      <c r="P6" s="660"/>
      <c r="Q6" s="660"/>
      <c r="R6" s="659">
        <v>2017</v>
      </c>
      <c r="S6" s="660"/>
      <c r="T6" s="660"/>
    </row>
    <row r="7" spans="2:21" s="81" customFormat="1" ht="46.5" customHeight="1" x14ac:dyDescent="0.2">
      <c r="B7" s="257" t="s">
        <v>4</v>
      </c>
      <c r="C7" s="122" t="s">
        <v>257</v>
      </c>
      <c r="D7" s="122" t="s">
        <v>200</v>
      </c>
      <c r="E7" s="286" t="s">
        <v>227</v>
      </c>
      <c r="F7" s="122" t="s">
        <v>257</v>
      </c>
      <c r="G7" s="122" t="s">
        <v>200</v>
      </c>
      <c r="H7" s="286" t="s">
        <v>227</v>
      </c>
      <c r="I7" s="122" t="s">
        <v>257</v>
      </c>
      <c r="J7" s="122" t="s">
        <v>200</v>
      </c>
      <c r="K7" s="286" t="s">
        <v>227</v>
      </c>
      <c r="L7" s="122" t="s">
        <v>257</v>
      </c>
      <c r="M7" s="122" t="s">
        <v>200</v>
      </c>
      <c r="N7" s="121" t="s">
        <v>227</v>
      </c>
      <c r="O7" s="550" t="s">
        <v>257</v>
      </c>
      <c r="P7" s="122" t="s">
        <v>200</v>
      </c>
      <c r="Q7" s="121" t="s">
        <v>227</v>
      </c>
      <c r="R7" s="565" t="s">
        <v>257</v>
      </c>
      <c r="S7" s="122" t="s">
        <v>200</v>
      </c>
      <c r="T7" s="563" t="s">
        <v>227</v>
      </c>
    </row>
    <row r="8" spans="2:21" s="18" customFormat="1" ht="12.75" customHeight="1" x14ac:dyDescent="0.2">
      <c r="B8" s="212" t="s">
        <v>7</v>
      </c>
      <c r="C8" s="367">
        <v>53.19907413137927</v>
      </c>
      <c r="D8" s="302">
        <v>46.80092586862073</v>
      </c>
      <c r="E8" s="390">
        <v>484734</v>
      </c>
      <c r="F8" s="396">
        <v>57.403516673075167</v>
      </c>
      <c r="G8" s="393">
        <v>42.596483326924833</v>
      </c>
      <c r="H8" s="391">
        <v>470729</v>
      </c>
      <c r="I8" s="396">
        <v>57.810536655253735</v>
      </c>
      <c r="J8" s="393">
        <v>42.189463344746258</v>
      </c>
      <c r="K8" s="391">
        <v>523504.6765</v>
      </c>
      <c r="L8" s="396">
        <v>59.604661766854825</v>
      </c>
      <c r="M8" s="393">
        <v>40.395338233145175</v>
      </c>
      <c r="N8" s="399">
        <v>591260.80000000005</v>
      </c>
      <c r="O8" s="598">
        <v>60.57336732567569</v>
      </c>
      <c r="P8" s="393">
        <v>39.42663267432431</v>
      </c>
      <c r="Q8" s="399">
        <v>640515.77509549004</v>
      </c>
      <c r="R8" s="396">
        <v>60.252464467167485</v>
      </c>
      <c r="S8" s="393">
        <v>39.747535532832522</v>
      </c>
      <c r="T8" s="399">
        <v>686348.68906540005</v>
      </c>
    </row>
    <row r="9" spans="2:21" s="18" customFormat="1" ht="12.75" customHeight="1" x14ac:dyDescent="0.2">
      <c r="B9" s="212" t="s">
        <v>13</v>
      </c>
      <c r="C9" s="367" t="s">
        <v>44</v>
      </c>
      <c r="D9" s="302" t="s">
        <v>44</v>
      </c>
      <c r="E9" s="391" t="s">
        <v>44</v>
      </c>
      <c r="F9" s="396">
        <v>60.51390375204295</v>
      </c>
      <c r="G9" s="393">
        <v>39.48609624795705</v>
      </c>
      <c r="H9" s="391">
        <v>42891.3</v>
      </c>
      <c r="I9" s="396">
        <v>59.482300945972042</v>
      </c>
      <c r="J9" s="393">
        <v>40.517699054027965</v>
      </c>
      <c r="K9" s="391">
        <v>58014.400000000001</v>
      </c>
      <c r="L9" s="396">
        <v>60.995234159187071</v>
      </c>
      <c r="M9" s="393">
        <v>39.004765840812929</v>
      </c>
      <c r="N9" s="173">
        <v>65088.2</v>
      </c>
      <c r="O9" s="396">
        <v>59.301221356938761</v>
      </c>
      <c r="P9" s="393">
        <v>40.698778643061246</v>
      </c>
      <c r="Q9" s="173">
        <v>71396</v>
      </c>
      <c r="R9" s="396">
        <v>61.015665125834616</v>
      </c>
      <c r="S9" s="393">
        <v>38.984334874165384</v>
      </c>
      <c r="T9" s="173">
        <v>77880</v>
      </c>
    </row>
    <row r="10" spans="2:21" s="18" customFormat="1" ht="12.75" customHeight="1" x14ac:dyDescent="0.2">
      <c r="B10" s="212" t="s">
        <v>14</v>
      </c>
      <c r="C10" s="367">
        <v>57.199533432713793</v>
      </c>
      <c r="D10" s="302">
        <v>42.800466567286215</v>
      </c>
      <c r="E10" s="391">
        <v>53391.405781445501</v>
      </c>
      <c r="F10" s="396">
        <v>62.00711905171692</v>
      </c>
      <c r="G10" s="393">
        <v>37.99288094828308</v>
      </c>
      <c r="H10" s="391">
        <v>52252.684079672399</v>
      </c>
      <c r="I10" s="396">
        <v>62.888404557684808</v>
      </c>
      <c r="J10" s="393">
        <v>37.111595442315192</v>
      </c>
      <c r="K10" s="391">
        <v>58475.733099999998</v>
      </c>
      <c r="L10" s="396">
        <v>68.050038284173567</v>
      </c>
      <c r="M10" s="393">
        <v>31.949961715826436</v>
      </c>
      <c r="N10" s="173">
        <v>67005.494999999995</v>
      </c>
      <c r="O10" s="396">
        <v>68.599071207430342</v>
      </c>
      <c r="P10" s="393">
        <v>31.400928792569658</v>
      </c>
      <c r="Q10" s="173">
        <v>77520</v>
      </c>
      <c r="R10" s="396">
        <v>65.319649624556277</v>
      </c>
      <c r="S10" s="393">
        <v>34.68035037544373</v>
      </c>
      <c r="T10" s="173">
        <v>82686.16</v>
      </c>
    </row>
    <row r="11" spans="2:21" s="18" customFormat="1" ht="12.75" customHeight="1" x14ac:dyDescent="0.2">
      <c r="B11" s="212" t="s">
        <v>6</v>
      </c>
      <c r="C11" s="367">
        <v>64.249136596403474</v>
      </c>
      <c r="D11" s="302">
        <v>35.750863403596526</v>
      </c>
      <c r="E11" s="391">
        <v>167940</v>
      </c>
      <c r="F11" s="396">
        <v>61.947070841450085</v>
      </c>
      <c r="G11" s="393">
        <v>38.052929158549915</v>
      </c>
      <c r="H11" s="391">
        <v>210470</v>
      </c>
      <c r="I11" s="396">
        <v>61.250730566919927</v>
      </c>
      <c r="J11" s="393">
        <v>38.749269433080073</v>
      </c>
      <c r="K11" s="391">
        <v>256650</v>
      </c>
      <c r="L11" s="396">
        <v>69.882800674652941</v>
      </c>
      <c r="M11" s="393">
        <v>30.117199325347055</v>
      </c>
      <c r="N11" s="173">
        <v>231230</v>
      </c>
      <c r="O11" s="599">
        <v>66.543884939092365</v>
      </c>
      <c r="P11" s="600">
        <v>33.456115060907635</v>
      </c>
      <c r="Q11" s="173">
        <v>244879</v>
      </c>
      <c r="R11" s="599">
        <v>69.518611133517965</v>
      </c>
      <c r="S11" s="600">
        <v>30.481388866482035</v>
      </c>
      <c r="T11" s="173">
        <v>223146</v>
      </c>
      <c r="U11" s="601" t="s">
        <v>300</v>
      </c>
    </row>
    <row r="12" spans="2:21" s="18" customFormat="1" ht="12.75" customHeight="1" x14ac:dyDescent="0.2">
      <c r="B12" s="212" t="s">
        <v>15</v>
      </c>
      <c r="C12" s="367">
        <v>0</v>
      </c>
      <c r="D12" s="302">
        <v>0</v>
      </c>
      <c r="E12" s="391">
        <v>37693</v>
      </c>
      <c r="F12" s="396">
        <v>61.299000198877678</v>
      </c>
      <c r="G12" s="393">
        <v>38.700999801122322</v>
      </c>
      <c r="H12" s="391">
        <v>42687.390839300002</v>
      </c>
      <c r="I12" s="396">
        <v>60.936047063017476</v>
      </c>
      <c r="J12" s="393">
        <v>39.063952936982538</v>
      </c>
      <c r="K12" s="391">
        <v>58588.763500000001</v>
      </c>
      <c r="L12" s="396">
        <v>69.422230536199592</v>
      </c>
      <c r="M12" s="393">
        <v>30.577769463800415</v>
      </c>
      <c r="N12" s="173">
        <v>57734.1</v>
      </c>
      <c r="O12" s="396">
        <v>71.08875720000664</v>
      </c>
      <c r="P12" s="393">
        <v>28.91124279999336</v>
      </c>
      <c r="Q12" s="173">
        <v>60243</v>
      </c>
      <c r="R12" s="396">
        <v>71.97151531528668</v>
      </c>
      <c r="S12" s="393">
        <v>28.028484684713327</v>
      </c>
      <c r="T12" s="173">
        <v>62911</v>
      </c>
    </row>
    <row r="13" spans="2:21" s="18" customFormat="1" ht="12.75" customHeight="1" x14ac:dyDescent="0.2">
      <c r="B13" s="212" t="s">
        <v>19</v>
      </c>
      <c r="C13" s="367">
        <v>63.564114447358151</v>
      </c>
      <c r="D13" s="302">
        <v>36.435885552641857</v>
      </c>
      <c r="E13" s="391">
        <v>120617.9</v>
      </c>
      <c r="F13" s="396">
        <v>62.368170461043668</v>
      </c>
      <c r="G13" s="393">
        <v>37.631829538956339</v>
      </c>
      <c r="H13" s="391">
        <v>161932.6</v>
      </c>
      <c r="I13" s="396">
        <v>60.732792275835465</v>
      </c>
      <c r="J13" s="393">
        <v>39.267207724164535</v>
      </c>
      <c r="K13" s="391">
        <v>215676.4</v>
      </c>
      <c r="L13" s="396">
        <v>60.708064017192818</v>
      </c>
      <c r="M13" s="393">
        <v>39.291935982807182</v>
      </c>
      <c r="N13" s="173">
        <v>208831.4</v>
      </c>
      <c r="O13" s="396">
        <v>60.954632873863432</v>
      </c>
      <c r="P13" s="393">
        <v>39.045367126136568</v>
      </c>
      <c r="Q13" s="173">
        <v>200865.83780000001</v>
      </c>
      <c r="R13" s="396">
        <v>61.745817238154693</v>
      </c>
      <c r="S13" s="393">
        <v>38.254182761845307</v>
      </c>
      <c r="T13" s="173">
        <v>215744.473</v>
      </c>
    </row>
    <row r="14" spans="2:21" s="18" customFormat="1" ht="12.75" customHeight="1" x14ac:dyDescent="0.2">
      <c r="B14" s="212" t="s">
        <v>16</v>
      </c>
      <c r="C14" s="367">
        <v>66.244436467623558</v>
      </c>
      <c r="D14" s="302">
        <v>33.755563532376449</v>
      </c>
      <c r="E14" s="391">
        <v>52604.368332779501</v>
      </c>
      <c r="F14" s="396">
        <v>70.354708117241287</v>
      </c>
      <c r="G14" s="393">
        <v>29.645291882758713</v>
      </c>
      <c r="H14" s="391">
        <v>58281.142003205299</v>
      </c>
      <c r="I14" s="396">
        <v>72.098832692806226</v>
      </c>
      <c r="J14" s="393">
        <v>27.901167307193777</v>
      </c>
      <c r="K14" s="391">
        <v>56698.485500000003</v>
      </c>
      <c r="L14" s="396">
        <v>74.875571262049704</v>
      </c>
      <c r="M14" s="393">
        <v>25.124428737950304</v>
      </c>
      <c r="N14" s="173">
        <v>54047</v>
      </c>
      <c r="O14" s="396">
        <v>74.484585206245342</v>
      </c>
      <c r="P14" s="393">
        <v>25.515414793754658</v>
      </c>
      <c r="Q14" s="173">
        <v>50367.199999999997</v>
      </c>
      <c r="R14" s="396">
        <v>75.607665462560462</v>
      </c>
      <c r="S14" s="393">
        <v>24.392334537439538</v>
      </c>
      <c r="T14" s="173">
        <v>48999</v>
      </c>
    </row>
    <row r="15" spans="2:21" s="18" customFormat="1" ht="12.75" customHeight="1" x14ac:dyDescent="0.2">
      <c r="B15" s="212" t="s">
        <v>8</v>
      </c>
      <c r="C15" s="367">
        <v>52.545913163503997</v>
      </c>
      <c r="D15" s="302">
        <v>47.454086836496003</v>
      </c>
      <c r="E15" s="391">
        <v>327466</v>
      </c>
      <c r="F15" s="396">
        <v>57.492983730550257</v>
      </c>
      <c r="G15" s="393">
        <v>42.507016269449743</v>
      </c>
      <c r="H15" s="391">
        <v>352003.3</v>
      </c>
      <c r="I15" s="396">
        <v>59.500034399594156</v>
      </c>
      <c r="J15" s="393">
        <v>40.499965600405844</v>
      </c>
      <c r="K15" s="391">
        <v>382652.77020000003</v>
      </c>
      <c r="L15" s="396">
        <v>62.876536014376612</v>
      </c>
      <c r="M15" s="393">
        <v>37.123463985623388</v>
      </c>
      <c r="N15" s="173">
        <v>411780</v>
      </c>
      <c r="O15" s="396">
        <v>64.76988349203107</v>
      </c>
      <c r="P15" s="393">
        <v>35.23011650796893</v>
      </c>
      <c r="Q15" s="173">
        <v>428642.88559999998</v>
      </c>
      <c r="R15" s="599">
        <v>66.390365104562079</v>
      </c>
      <c r="S15" s="600">
        <v>33.609634895437921</v>
      </c>
      <c r="T15" s="173">
        <v>434670</v>
      </c>
    </row>
    <row r="16" spans="2:21" s="18" customFormat="1" ht="12.75" customHeight="1" x14ac:dyDescent="0.2">
      <c r="B16" s="212" t="s">
        <v>5</v>
      </c>
      <c r="C16" s="367">
        <v>44.053949595511305</v>
      </c>
      <c r="D16" s="302">
        <v>55.946050404488695</v>
      </c>
      <c r="E16" s="391">
        <v>150066</v>
      </c>
      <c r="F16" s="396">
        <v>43.902776566928608</v>
      </c>
      <c r="G16" s="393">
        <v>56.097223433071399</v>
      </c>
      <c r="H16" s="391">
        <v>164026.29999999999</v>
      </c>
      <c r="I16" s="396">
        <v>43.310630215046466</v>
      </c>
      <c r="J16" s="393">
        <v>56.689369784953534</v>
      </c>
      <c r="K16" s="391">
        <v>221115</v>
      </c>
      <c r="L16" s="396">
        <v>46.088420645917715</v>
      </c>
      <c r="M16" s="393">
        <v>53.911579354082285</v>
      </c>
      <c r="N16" s="173">
        <v>240179.20000000001</v>
      </c>
      <c r="O16" s="396">
        <v>48.569069364541008</v>
      </c>
      <c r="P16" s="393">
        <v>51.430930635458992</v>
      </c>
      <c r="Q16" s="173">
        <v>259167</v>
      </c>
      <c r="R16" s="396">
        <v>46.722649871705158</v>
      </c>
      <c r="S16" s="393">
        <v>53.277350128294842</v>
      </c>
      <c r="T16" s="173">
        <v>291516</v>
      </c>
    </row>
    <row r="17" spans="2:20" s="18" customFormat="1" ht="12.75" customHeight="1" x14ac:dyDescent="0.2">
      <c r="B17" s="212" t="s">
        <v>52</v>
      </c>
      <c r="C17" s="367">
        <v>72.205404043276062</v>
      </c>
      <c r="D17" s="302">
        <v>27.794595956723946</v>
      </c>
      <c r="E17" s="391">
        <v>896847</v>
      </c>
      <c r="F17" s="396">
        <v>74.906388069004706</v>
      </c>
      <c r="G17" s="393">
        <v>25.093611930995287</v>
      </c>
      <c r="H17" s="391">
        <v>872752</v>
      </c>
      <c r="I17" s="396">
        <v>74.390731575244772</v>
      </c>
      <c r="J17" s="393">
        <v>25.609268424755221</v>
      </c>
      <c r="K17" s="391">
        <v>882739</v>
      </c>
      <c r="L17" s="396">
        <v>75.939689730852564</v>
      </c>
      <c r="M17" s="393">
        <v>24.06031026914744</v>
      </c>
      <c r="N17" s="173">
        <v>851132</v>
      </c>
      <c r="O17" s="396">
        <v>75.664824772429867</v>
      </c>
      <c r="P17" s="393">
        <v>24.335175227570129</v>
      </c>
      <c r="Q17" s="173">
        <v>875005</v>
      </c>
      <c r="R17" s="396">
        <v>75.923969603109299</v>
      </c>
      <c r="S17" s="393">
        <v>24.076030396890708</v>
      </c>
      <c r="T17" s="173">
        <v>890749</v>
      </c>
    </row>
    <row r="18" spans="2:20" s="18" customFormat="1" ht="12.75" customHeight="1" x14ac:dyDescent="0.2">
      <c r="B18" s="212" t="s">
        <v>18</v>
      </c>
      <c r="C18" s="300" t="s">
        <v>44</v>
      </c>
      <c r="D18" s="300" t="s">
        <v>44</v>
      </c>
      <c r="E18" s="391" t="s">
        <v>44</v>
      </c>
      <c r="F18" s="396">
        <v>70.876597204356401</v>
      </c>
      <c r="G18" s="393">
        <v>29.123402795643603</v>
      </c>
      <c r="H18" s="391">
        <v>29152.5</v>
      </c>
      <c r="I18" s="396">
        <v>72.081161053966468</v>
      </c>
      <c r="J18" s="393">
        <v>27.918838946033535</v>
      </c>
      <c r="K18" s="391">
        <v>35485</v>
      </c>
      <c r="L18" s="396">
        <v>73.835096931604213</v>
      </c>
      <c r="M18" s="393">
        <v>26.164903068395787</v>
      </c>
      <c r="N18" s="173">
        <v>37707</v>
      </c>
      <c r="O18" s="396">
        <v>72.229951189605984</v>
      </c>
      <c r="P18" s="393">
        <v>27.77004881039402</v>
      </c>
      <c r="Q18" s="173">
        <v>42409</v>
      </c>
      <c r="R18" s="396">
        <v>72.743002984816371</v>
      </c>
      <c r="S18" s="393">
        <v>27.256997015183632</v>
      </c>
      <c r="T18" s="173">
        <v>46234</v>
      </c>
    </row>
    <row r="19" spans="2:20" s="18" customFormat="1" ht="12.75" customHeight="1" x14ac:dyDescent="0.2">
      <c r="B19" s="212" t="s">
        <v>17</v>
      </c>
      <c r="C19" s="367">
        <v>46.208097423148949</v>
      </c>
      <c r="D19" s="302">
        <v>53.791902576851051</v>
      </c>
      <c r="E19" s="391">
        <v>91313</v>
      </c>
      <c r="F19" s="396">
        <v>50.57574554345782</v>
      </c>
      <c r="G19" s="393">
        <v>49.42425445654218</v>
      </c>
      <c r="H19" s="391">
        <v>95702</v>
      </c>
      <c r="I19" s="396">
        <v>54.292961726175186</v>
      </c>
      <c r="J19" s="393">
        <v>45.707038273824814</v>
      </c>
      <c r="K19" s="391">
        <v>93432</v>
      </c>
      <c r="L19" s="396">
        <v>59.923130626055439</v>
      </c>
      <c r="M19" s="393">
        <v>40.076869373944568</v>
      </c>
      <c r="N19" s="173">
        <v>122215.083783369</v>
      </c>
      <c r="O19" s="396">
        <v>61.331938633193865</v>
      </c>
      <c r="P19" s="393">
        <v>38.668061366806135</v>
      </c>
      <c r="Q19" s="173">
        <v>129060</v>
      </c>
      <c r="R19" s="396">
        <v>61.681080612038294</v>
      </c>
      <c r="S19" s="393">
        <v>38.318919387961706</v>
      </c>
      <c r="T19" s="173">
        <v>138292</v>
      </c>
    </row>
    <row r="20" spans="2:20" s="18" customFormat="1" ht="12.75" customHeight="1" x14ac:dyDescent="0.2">
      <c r="B20" s="212" t="s">
        <v>11</v>
      </c>
      <c r="C20" s="367">
        <v>76.473715359181469</v>
      </c>
      <c r="D20" s="302">
        <v>23.526284640818535</v>
      </c>
      <c r="E20" s="391">
        <v>21887.660912098199</v>
      </c>
      <c r="F20" s="396">
        <v>80.707179427295586</v>
      </c>
      <c r="G20" s="393">
        <v>19.292820572704422</v>
      </c>
      <c r="H20" s="391">
        <v>25628.606582678101</v>
      </c>
      <c r="I20" s="396">
        <v>84.391113663806522</v>
      </c>
      <c r="J20" s="393">
        <v>15.608886336193478</v>
      </c>
      <c r="K20" s="391">
        <v>47881.762600000002</v>
      </c>
      <c r="L20" s="396">
        <v>89.367921235138013</v>
      </c>
      <c r="M20" s="393">
        <v>10.632078764861991</v>
      </c>
      <c r="N20" s="173">
        <v>47554.2</v>
      </c>
      <c r="O20" s="396">
        <v>80.56713900404273</v>
      </c>
      <c r="P20" s="393">
        <v>19.432860995957267</v>
      </c>
      <c r="Q20" s="173">
        <v>47999.216933294003</v>
      </c>
      <c r="R20" s="396">
        <v>81.712041680658245</v>
      </c>
      <c r="S20" s="393">
        <v>18.287958319341751</v>
      </c>
      <c r="T20" s="173">
        <v>54995</v>
      </c>
    </row>
    <row r="21" spans="2:20" s="18" customFormat="1" ht="12.75" customHeight="1" x14ac:dyDescent="0.2">
      <c r="B21" s="212" t="s">
        <v>12</v>
      </c>
      <c r="C21" s="367">
        <v>59.097411198073452</v>
      </c>
      <c r="D21" s="302">
        <v>40.902588801926541</v>
      </c>
      <c r="E21" s="391">
        <v>288598.75</v>
      </c>
      <c r="F21" s="396">
        <v>71.802799633549313</v>
      </c>
      <c r="G21" s="393">
        <v>28.197200366450687</v>
      </c>
      <c r="H21" s="391">
        <v>318886.02</v>
      </c>
      <c r="I21" s="396">
        <v>73.645828309004614</v>
      </c>
      <c r="J21" s="393">
        <v>26.354171690995376</v>
      </c>
      <c r="K21" s="391">
        <v>342085.5</v>
      </c>
      <c r="L21" s="396">
        <v>71.85627197150842</v>
      </c>
      <c r="M21" s="393">
        <v>28.143728028491577</v>
      </c>
      <c r="N21" s="173">
        <v>356484.4</v>
      </c>
      <c r="O21" s="396">
        <v>68.738945537138164</v>
      </c>
      <c r="P21" s="393">
        <v>31.261054462861836</v>
      </c>
      <c r="Q21" s="173">
        <v>413860</v>
      </c>
      <c r="R21" s="396">
        <v>68.237261784174692</v>
      </c>
      <c r="S21" s="393">
        <v>31.762738215825305</v>
      </c>
      <c r="T21" s="173">
        <v>424510</v>
      </c>
    </row>
    <row r="22" spans="2:20" s="18" customFormat="1" ht="12.75" customHeight="1" x14ac:dyDescent="0.2">
      <c r="B22" s="212" t="s">
        <v>9</v>
      </c>
      <c r="C22" s="367" t="s">
        <v>44</v>
      </c>
      <c r="D22" s="302" t="s">
        <v>44</v>
      </c>
      <c r="E22" s="391" t="s">
        <v>44</v>
      </c>
      <c r="F22" s="396">
        <v>67.32635007383486</v>
      </c>
      <c r="G22" s="393">
        <v>32.67364992616514</v>
      </c>
      <c r="H22" s="391">
        <v>72459</v>
      </c>
      <c r="I22" s="396">
        <v>63.130900451294174</v>
      </c>
      <c r="J22" s="393">
        <v>36.869099548705826</v>
      </c>
      <c r="K22" s="391">
        <v>79549</v>
      </c>
      <c r="L22" s="396">
        <v>60.635889359188894</v>
      </c>
      <c r="M22" s="393">
        <v>39.364110640811106</v>
      </c>
      <c r="N22" s="173">
        <v>81272</v>
      </c>
      <c r="O22" s="396">
        <v>79.872173881820686</v>
      </c>
      <c r="P22" s="393">
        <v>20.127826118179314</v>
      </c>
      <c r="Q22" s="173">
        <v>83551</v>
      </c>
      <c r="R22" s="396">
        <v>82.237315581144301</v>
      </c>
      <c r="S22" s="393">
        <v>17.762684418855702</v>
      </c>
      <c r="T22" s="173">
        <v>88928</v>
      </c>
    </row>
    <row r="23" spans="2:20" s="17" customFormat="1" ht="12.75" customHeight="1" x14ac:dyDescent="0.2">
      <c r="B23" s="213" t="s">
        <v>2</v>
      </c>
      <c r="C23" s="368">
        <v>49.928277708711867</v>
      </c>
      <c r="D23" s="320">
        <v>50.071722291288133</v>
      </c>
      <c r="E23" s="391">
        <v>52242</v>
      </c>
      <c r="F23" s="397">
        <v>48.612440191387563</v>
      </c>
      <c r="G23" s="394">
        <v>51.387559808612437</v>
      </c>
      <c r="H23" s="391">
        <v>52244</v>
      </c>
      <c r="I23" s="397">
        <v>40.508207715505904</v>
      </c>
      <c r="J23" s="394">
        <v>59.491792284494103</v>
      </c>
      <c r="K23" s="391">
        <v>62065.692900000002</v>
      </c>
      <c r="L23" s="397">
        <v>47.412754606796334</v>
      </c>
      <c r="M23" s="394">
        <v>52.587245393203659</v>
      </c>
      <c r="N23" s="173">
        <v>75475.613300000012</v>
      </c>
      <c r="O23" s="397">
        <v>53.700356305671995</v>
      </c>
      <c r="P23" s="394">
        <v>46.300202925936851</v>
      </c>
      <c r="Q23" s="173">
        <v>81451.046900000001</v>
      </c>
      <c r="R23" s="397">
        <v>56.375803109442089</v>
      </c>
      <c r="S23" s="394">
        <v>43.624196890557911</v>
      </c>
      <c r="T23" s="173">
        <v>81751</v>
      </c>
    </row>
    <row r="24" spans="2:20" s="18" customFormat="1" ht="12.75" customHeight="1" x14ac:dyDescent="0.2">
      <c r="B24" s="214" t="s">
        <v>198</v>
      </c>
      <c r="C24" s="369">
        <v>55.880712460665201</v>
      </c>
      <c r="D24" s="304">
        <v>44.119287539334799</v>
      </c>
      <c r="E24" s="392">
        <v>2000349.3416233168</v>
      </c>
      <c r="F24" s="398">
        <v>61.041805173882821</v>
      </c>
      <c r="G24" s="395">
        <v>38.958194826117179</v>
      </c>
      <c r="H24" s="392">
        <v>2143885.478691299</v>
      </c>
      <c r="I24" s="398">
        <v>61.817104915989979</v>
      </c>
      <c r="J24" s="395">
        <v>38.182895084010021</v>
      </c>
      <c r="K24" s="392">
        <v>2462004.6240649531</v>
      </c>
      <c r="L24" s="398">
        <v>62.951804887363373</v>
      </c>
      <c r="M24" s="395">
        <v>37.048195112636627</v>
      </c>
      <c r="N24" s="179">
        <v>2670841.5551915928</v>
      </c>
      <c r="O24" s="398">
        <v>63.964176445783707</v>
      </c>
      <c r="P24" s="395">
        <v>36.035823554216293</v>
      </c>
      <c r="Q24" s="179">
        <v>2885718.4024782935</v>
      </c>
      <c r="R24" s="398">
        <v>64.331075941657517</v>
      </c>
      <c r="S24" s="395">
        <v>35.668924058342483</v>
      </c>
      <c r="T24" s="179">
        <v>3052999.0587698016</v>
      </c>
    </row>
    <row r="25" spans="2:20" s="34" customFormat="1" ht="7.5" customHeight="1" x14ac:dyDescent="0.2">
      <c r="B25" s="42"/>
      <c r="C25" s="112"/>
      <c r="D25" s="12"/>
      <c r="N25" s="370"/>
      <c r="Q25" s="370"/>
      <c r="T25" s="370"/>
    </row>
    <row r="26" spans="2:20" s="19" customFormat="1" ht="12.75" customHeight="1" x14ac:dyDescent="0.2">
      <c r="B26" s="160"/>
      <c r="C26" s="161"/>
      <c r="D26" s="162"/>
    </row>
    <row r="27" spans="2:20" s="541" customFormat="1" ht="12.75" customHeight="1" x14ac:dyDescent="0.2">
      <c r="B27" s="534" t="s">
        <v>306</v>
      </c>
      <c r="C27" s="164"/>
      <c r="D27" s="540"/>
    </row>
    <row r="28" spans="2:20" s="541" customFormat="1" ht="12.75" customHeight="1" x14ac:dyDescent="0.2">
      <c r="B28" s="505" t="s">
        <v>86</v>
      </c>
      <c r="C28" s="166"/>
      <c r="D28" s="500"/>
    </row>
    <row r="29" spans="2:20" s="8" customFormat="1" ht="12.75" customHeight="1" x14ac:dyDescent="0.2">
      <c r="C29" s="109"/>
    </row>
    <row r="30" spans="2:20" ht="12.75" customHeight="1" x14ac:dyDescent="0.2">
      <c r="B30" s="1"/>
      <c r="C30" s="99"/>
      <c r="D30" s="37"/>
      <c r="E30" s="1"/>
    </row>
    <row r="31" spans="2:20" ht="12.75" customHeight="1" x14ac:dyDescent="0.2">
      <c r="B31" s="136"/>
      <c r="C31" s="37"/>
      <c r="D31" s="37"/>
      <c r="E31" s="1"/>
    </row>
    <row r="32" spans="2:20" ht="12.75" customHeight="1" x14ac:dyDescent="0.2">
      <c r="B32" s="136"/>
      <c r="C32" s="37"/>
      <c r="D32" s="37"/>
      <c r="E32" s="1"/>
    </row>
    <row r="33" spans="2:5" ht="12.75" customHeight="1" x14ac:dyDescent="0.2">
      <c r="B33" s="136"/>
      <c r="C33" s="37"/>
      <c r="D33" s="37"/>
      <c r="E33" s="1"/>
    </row>
    <row r="34" spans="2:5" ht="12.75" customHeight="1" x14ac:dyDescent="0.2">
      <c r="B34" s="136"/>
      <c r="C34" s="37"/>
      <c r="D34" s="37"/>
      <c r="E34" s="1"/>
    </row>
    <row r="35" spans="2:5" ht="12.75" customHeight="1" x14ac:dyDescent="0.2">
      <c r="B35" s="136"/>
      <c r="C35" s="37"/>
      <c r="D35" s="37"/>
      <c r="E35" s="1"/>
    </row>
    <row r="36" spans="2:5" ht="12.75" customHeight="1" x14ac:dyDescent="0.2">
      <c r="B36" s="136"/>
      <c r="C36" s="37"/>
      <c r="D36" s="37"/>
      <c r="E36" s="1"/>
    </row>
    <row r="37" spans="2:5" ht="12.75" customHeight="1" x14ac:dyDescent="0.2">
      <c r="B37" s="136"/>
      <c r="C37" s="37"/>
      <c r="D37" s="37"/>
      <c r="E37" s="1"/>
    </row>
    <row r="38" spans="2:5" ht="12.75" customHeight="1" x14ac:dyDescent="0.2">
      <c r="B38" s="136"/>
      <c r="C38" s="37"/>
      <c r="D38" s="37"/>
      <c r="E38" s="1"/>
    </row>
    <row r="39" spans="2:5" ht="12.75" customHeight="1" x14ac:dyDescent="0.2">
      <c r="B39" s="136"/>
      <c r="C39" s="37"/>
      <c r="D39" s="37"/>
      <c r="E39" s="1"/>
    </row>
    <row r="40" spans="2:5" ht="12.75" customHeight="1" x14ac:dyDescent="0.2">
      <c r="B40" s="136"/>
      <c r="C40" s="37"/>
      <c r="D40" s="37"/>
      <c r="E40" s="1"/>
    </row>
    <row r="41" spans="2:5" ht="12.75" customHeight="1" x14ac:dyDescent="0.2">
      <c r="B41" s="136"/>
      <c r="C41" s="37"/>
      <c r="D41" s="37"/>
      <c r="E41" s="1"/>
    </row>
    <row r="42" spans="2:5" ht="12.75" customHeight="1" x14ac:dyDescent="0.2">
      <c r="B42" s="181"/>
      <c r="C42" s="99"/>
      <c r="D42" s="37"/>
      <c r="E42" s="1"/>
    </row>
    <row r="43" spans="2:5" ht="12.75" customHeight="1" x14ac:dyDescent="0.2">
      <c r="B43" s="136"/>
      <c r="C43" s="99"/>
      <c r="D43" s="37"/>
      <c r="E43" s="1"/>
    </row>
    <row r="44" spans="2:5" ht="12.75" customHeight="1" x14ac:dyDescent="0.2">
      <c r="B44" s="136"/>
      <c r="C44" s="99"/>
      <c r="D44" s="37"/>
      <c r="E44" s="1"/>
    </row>
    <row r="45" spans="2:5" ht="12.75" customHeight="1" x14ac:dyDescent="0.2">
      <c r="B45" s="136"/>
      <c r="C45" s="99"/>
      <c r="D45" s="37"/>
      <c r="E45" s="1"/>
    </row>
    <row r="46" spans="2:5" ht="12.75" customHeight="1" x14ac:dyDescent="0.2">
      <c r="B46" s="1"/>
      <c r="C46" s="99"/>
      <c r="D46" s="37"/>
      <c r="E46" s="1"/>
    </row>
    <row r="47" spans="2:5" ht="12.75" customHeight="1" x14ac:dyDescent="0.2">
      <c r="B47" s="1"/>
      <c r="C47" s="99"/>
      <c r="D47" s="37"/>
      <c r="E47" s="1"/>
    </row>
    <row r="48" spans="2:5" ht="12.75" customHeight="1" x14ac:dyDescent="0.2">
      <c r="B48" s="1"/>
      <c r="C48" s="99"/>
      <c r="D48" s="37"/>
      <c r="E48" s="1"/>
    </row>
    <row r="49" spans="2:5" ht="12.75" customHeight="1" x14ac:dyDescent="0.2">
      <c r="B49" s="1"/>
      <c r="C49" s="99"/>
      <c r="D49" s="37"/>
      <c r="E49" s="1"/>
    </row>
    <row r="50" spans="2:5" ht="12.75" customHeight="1" x14ac:dyDescent="0.2">
      <c r="B50" s="1"/>
      <c r="C50" s="99"/>
      <c r="D50" s="37"/>
      <c r="E50" s="1"/>
    </row>
    <row r="51" spans="2:5" ht="12.75" customHeight="1" x14ac:dyDescent="0.2">
      <c r="B51" s="1"/>
      <c r="C51" s="99"/>
      <c r="D51" s="37"/>
      <c r="E51" s="1"/>
    </row>
    <row r="52" spans="2:5" ht="12.75" customHeight="1" x14ac:dyDescent="0.2">
      <c r="B52" s="1"/>
      <c r="C52" s="99"/>
      <c r="D52" s="37"/>
      <c r="E52" s="1"/>
    </row>
    <row r="53" spans="2:5" ht="12.75" customHeight="1" x14ac:dyDescent="0.2">
      <c r="B53" s="1"/>
      <c r="C53" s="99"/>
      <c r="D53" s="37"/>
      <c r="E53" s="1"/>
    </row>
    <row r="54" spans="2:5" ht="12.75" customHeight="1" x14ac:dyDescent="0.2">
      <c r="B54" s="1"/>
      <c r="C54" s="99"/>
      <c r="D54" s="37"/>
      <c r="E54" s="1"/>
    </row>
    <row r="55" spans="2:5" ht="12.75" customHeight="1" x14ac:dyDescent="0.2">
      <c r="B55" s="1"/>
      <c r="C55" s="99"/>
      <c r="D55" s="37"/>
      <c r="E55" s="1"/>
    </row>
    <row r="56" spans="2:5" ht="12.75" customHeight="1" x14ac:dyDescent="0.2">
      <c r="B56" s="1"/>
      <c r="C56" s="99"/>
      <c r="D56" s="37"/>
      <c r="E56" s="1"/>
    </row>
    <row r="57" spans="2:5" ht="12.75" customHeight="1" x14ac:dyDescent="0.2">
      <c r="B57" s="1"/>
      <c r="C57" s="99"/>
      <c r="D57" s="37"/>
      <c r="E57" s="1"/>
    </row>
    <row r="58" spans="2:5" ht="12.75" customHeight="1" x14ac:dyDescent="0.2">
      <c r="B58" s="1"/>
      <c r="C58" s="99"/>
      <c r="D58" s="37"/>
      <c r="E58" s="1"/>
    </row>
    <row r="59" spans="2:5" ht="12.75" customHeight="1" x14ac:dyDescent="0.2">
      <c r="B59" s="1"/>
      <c r="C59" s="99"/>
      <c r="D59" s="37"/>
      <c r="E59" s="1"/>
    </row>
    <row r="60" spans="2:5" ht="12.75" customHeight="1" x14ac:dyDescent="0.2">
      <c r="B60" s="1"/>
      <c r="C60" s="99"/>
      <c r="D60" s="37"/>
      <c r="E60" s="1"/>
    </row>
    <row r="61" spans="2:5" ht="12.75" customHeight="1" x14ac:dyDescent="0.2">
      <c r="B61" s="1"/>
      <c r="C61" s="99"/>
      <c r="D61" s="37"/>
      <c r="E61" s="1"/>
    </row>
    <row r="62" spans="2:5" ht="12.75" customHeight="1" x14ac:dyDescent="0.2">
      <c r="B62" s="1"/>
      <c r="C62" s="99"/>
      <c r="D62" s="37"/>
      <c r="E62" s="1"/>
    </row>
    <row r="63" spans="2:5" ht="12.75" customHeight="1" x14ac:dyDescent="0.2">
      <c r="B63" s="1"/>
      <c r="C63" s="99"/>
      <c r="D63" s="37"/>
      <c r="E63" s="1"/>
    </row>
    <row r="64" spans="2:5" ht="12.75" customHeight="1" x14ac:dyDescent="0.2">
      <c r="B64" s="1"/>
      <c r="C64" s="99"/>
      <c r="D64" s="37"/>
      <c r="E64" s="1"/>
    </row>
    <row r="65" spans="2:5" ht="12.75" customHeight="1" x14ac:dyDescent="0.2">
      <c r="B65" s="1"/>
      <c r="C65" s="99"/>
      <c r="D65" s="37"/>
      <c r="E65" s="1"/>
    </row>
    <row r="66" spans="2:5" ht="12.75" customHeight="1" x14ac:dyDescent="0.2">
      <c r="B66" s="1"/>
      <c r="C66" s="99"/>
      <c r="D66" s="37"/>
      <c r="E66" s="1"/>
    </row>
    <row r="67" spans="2:5" ht="12.75" customHeight="1" x14ac:dyDescent="0.2">
      <c r="B67" s="1"/>
      <c r="C67" s="99"/>
      <c r="D67" s="37"/>
      <c r="E67" s="1"/>
    </row>
    <row r="68" spans="2:5" ht="12.75" customHeight="1" x14ac:dyDescent="0.2">
      <c r="B68" s="1"/>
      <c r="C68" s="99"/>
      <c r="D68" s="37"/>
      <c r="E68" s="1"/>
    </row>
    <row r="69" spans="2:5" ht="12.75" customHeight="1" x14ac:dyDescent="0.2">
      <c r="B69" s="1"/>
      <c r="C69" s="99"/>
      <c r="D69" s="37"/>
      <c r="E69" s="1"/>
    </row>
    <row r="70" spans="2:5" ht="12.75" customHeight="1" x14ac:dyDescent="0.2">
      <c r="B70" s="1"/>
      <c r="C70" s="99"/>
      <c r="D70" s="37"/>
      <c r="E70" s="1"/>
    </row>
    <row r="71" spans="2:5" ht="12.75" customHeight="1" x14ac:dyDescent="0.2">
      <c r="B71" s="1"/>
      <c r="C71" s="99"/>
      <c r="D71" s="37"/>
      <c r="E71" s="1"/>
    </row>
    <row r="72" spans="2:5" ht="12.75" customHeight="1" x14ac:dyDescent="0.2">
      <c r="B72" s="1"/>
      <c r="C72" s="99"/>
      <c r="D72" s="37"/>
      <c r="E72" s="1"/>
    </row>
    <row r="73" spans="2:5" ht="12.75" customHeight="1" x14ac:dyDescent="0.2">
      <c r="B73" s="1"/>
      <c r="C73" s="99"/>
      <c r="D73" s="37"/>
      <c r="E73" s="1"/>
    </row>
    <row r="74" spans="2:5" ht="12.75" customHeight="1" x14ac:dyDescent="0.2">
      <c r="B74" s="1"/>
      <c r="C74" s="99"/>
      <c r="D74" s="37"/>
      <c r="E74" s="1"/>
    </row>
    <row r="75" spans="2:5" ht="12.75" customHeight="1" x14ac:dyDescent="0.2">
      <c r="B75" s="1"/>
      <c r="C75" s="99"/>
      <c r="D75" s="37"/>
      <c r="E75" s="1"/>
    </row>
  </sheetData>
  <mergeCells count="10">
    <mergeCell ref="C6:E6"/>
    <mergeCell ref="F6:H6"/>
    <mergeCell ref="I6:K6"/>
    <mergeCell ref="B3:K3"/>
    <mergeCell ref="S1:T1"/>
    <mergeCell ref="R6:T6"/>
    <mergeCell ref="P1:Q1"/>
    <mergeCell ref="O6:Q6"/>
    <mergeCell ref="M1:N1"/>
    <mergeCell ref="L6:N6"/>
  </mergeCells>
  <hyperlinks>
    <hyperlink ref="M1:N1" location="Index!A1" display="Retour à l'index"/>
  </hyperlinks>
  <pageMargins left="0" right="0" top="0" bottom="0" header="0.51181102362204722" footer="0.51181102362204722"/>
  <pageSetup paperSize="9" scale="67" orientation="landscape" r:id="rId1"/>
  <headerFooter alignWithMargins="0"/>
  <ignoredErrors>
    <ignoredError sqref="U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M51"/>
  <sheetViews>
    <sheetView showGridLines="0" zoomScaleNormal="100" workbookViewId="0">
      <selection activeCell="B2" sqref="B2"/>
    </sheetView>
  </sheetViews>
  <sheetFormatPr baseColWidth="10" defaultRowHeight="12.75" x14ac:dyDescent="0.2"/>
  <cols>
    <col min="1" max="1" width="0.85546875" customWidth="1"/>
    <col min="2" max="2" width="8.7109375" customWidth="1"/>
    <col min="3" max="6" width="13.7109375" customWidth="1"/>
    <col min="7" max="7" width="9.140625" customWidth="1"/>
    <col min="8" max="11" width="13.7109375" customWidth="1"/>
  </cols>
  <sheetData>
    <row r="1" spans="2:12" s="8" customFormat="1" x14ac:dyDescent="0.2">
      <c r="B1" s="8" t="s">
        <v>174</v>
      </c>
      <c r="F1" s="119"/>
      <c r="G1" s="91"/>
      <c r="K1" s="316" t="s">
        <v>161</v>
      </c>
    </row>
    <row r="2" spans="2:12" s="8" customFormat="1" ht="8.25" customHeight="1" x14ac:dyDescent="0.2">
      <c r="B2"/>
    </row>
    <row r="3" spans="2:12" s="157" customFormat="1" x14ac:dyDescent="0.2">
      <c r="B3" s="155" t="s">
        <v>247</v>
      </c>
    </row>
    <row r="4" spans="2:12" s="156" customFormat="1" ht="12.75" customHeight="1" x14ac:dyDescent="0.2">
      <c r="B4" s="154" t="s">
        <v>87</v>
      </c>
      <c r="C4" s="30"/>
      <c r="D4" s="30"/>
      <c r="E4" s="30"/>
      <c r="F4" s="30"/>
    </row>
    <row r="5" spans="2:12" s="13" customFormat="1" ht="3" customHeight="1" x14ac:dyDescent="0.2">
      <c r="B5" s="22"/>
      <c r="C5" s="35"/>
      <c r="D5" s="35"/>
      <c r="E5" s="35"/>
      <c r="F5" s="35"/>
    </row>
    <row r="6" spans="2:12" s="81" customFormat="1" ht="33.75" x14ac:dyDescent="0.2">
      <c r="B6" s="121" t="s">
        <v>206</v>
      </c>
      <c r="C6" s="549" t="s">
        <v>252</v>
      </c>
      <c r="D6" s="549" t="s">
        <v>253</v>
      </c>
      <c r="E6" s="549" t="s">
        <v>254</v>
      </c>
      <c r="F6" s="570" t="s">
        <v>0</v>
      </c>
      <c r="G6" s="566" t="s">
        <v>45</v>
      </c>
      <c r="H6" s="549" t="s">
        <v>252</v>
      </c>
      <c r="I6" s="549" t="s">
        <v>253</v>
      </c>
      <c r="J6" s="549" t="s">
        <v>254</v>
      </c>
      <c r="K6" s="464" t="s">
        <v>0</v>
      </c>
    </row>
    <row r="7" spans="2:12" s="4" customFormat="1" ht="11.25" x14ac:dyDescent="0.2">
      <c r="B7" s="26">
        <v>2000</v>
      </c>
      <c r="C7" s="172">
        <v>26003.327299999997</v>
      </c>
      <c r="D7" s="172">
        <v>16503.4486</v>
      </c>
      <c r="E7" s="172">
        <v>9735.6693999999989</v>
      </c>
      <c r="F7" s="258">
        <v>52242.445299999992</v>
      </c>
      <c r="G7" s="26">
        <v>2000</v>
      </c>
      <c r="H7" s="255">
        <v>49.774330337481352</v>
      </c>
      <c r="I7" s="255">
        <v>31.590115097464629</v>
      </c>
      <c r="J7" s="255">
        <v>18.635554565054022</v>
      </c>
      <c r="K7" s="255">
        <v>100</v>
      </c>
    </row>
    <row r="8" spans="2:12" s="4" customFormat="1" ht="11.25" x14ac:dyDescent="0.2">
      <c r="B8" s="26">
        <v>2004</v>
      </c>
      <c r="C8" s="172">
        <v>25394.482499999998</v>
      </c>
      <c r="D8" s="172">
        <v>17131.638899999998</v>
      </c>
      <c r="E8" s="172">
        <v>9718.0920999999998</v>
      </c>
      <c r="F8" s="258">
        <v>52244.213499999998</v>
      </c>
      <c r="G8" s="26">
        <v>2004</v>
      </c>
      <c r="H8" s="255">
        <v>48.607263462775641</v>
      </c>
      <c r="I8" s="255">
        <v>32.79145718214324</v>
      </c>
      <c r="J8" s="255">
        <v>18.601279355081115</v>
      </c>
      <c r="K8" s="255">
        <v>100</v>
      </c>
    </row>
    <row r="9" spans="2:12" s="4" customFormat="1" ht="11.25" x14ac:dyDescent="0.2">
      <c r="B9" s="26">
        <v>2008</v>
      </c>
      <c r="C9" s="172">
        <v>25141.699800000002</v>
      </c>
      <c r="D9" s="172">
        <v>21762.545900000001</v>
      </c>
      <c r="E9" s="172">
        <v>15161.447</v>
      </c>
      <c r="F9" s="258">
        <v>62065.6927</v>
      </c>
      <c r="G9" s="26">
        <v>2008</v>
      </c>
      <c r="H9" s="255">
        <v>40.508207846039241</v>
      </c>
      <c r="I9" s="255">
        <v>35.063728371148919</v>
      </c>
      <c r="J9" s="255">
        <v>24.428063782811851</v>
      </c>
      <c r="K9" s="255">
        <v>100</v>
      </c>
    </row>
    <row r="10" spans="2:12" s="4" customFormat="1" ht="11.25" x14ac:dyDescent="0.2">
      <c r="B10" s="26">
        <v>2012</v>
      </c>
      <c r="C10" s="172">
        <v>35785.162100000001</v>
      </c>
      <c r="D10" s="172">
        <v>21483.636699999999</v>
      </c>
      <c r="E10" s="172">
        <v>18208.014500000001</v>
      </c>
      <c r="F10" s="258">
        <v>75476</v>
      </c>
      <c r="G10" s="26">
        <v>2012</v>
      </c>
      <c r="H10" s="255">
        <v>47.412637262176055</v>
      </c>
      <c r="I10" s="255">
        <v>28.464196168318406</v>
      </c>
      <c r="J10" s="255">
        <v>24.124244130584557</v>
      </c>
      <c r="K10" s="255">
        <v>100.00107756107901</v>
      </c>
      <c r="L10" s="383"/>
    </row>
    <row r="11" spans="2:12" s="4" customFormat="1" ht="11.25" x14ac:dyDescent="0.2">
      <c r="B11" s="26">
        <v>2015</v>
      </c>
      <c r="C11" s="172">
        <v>43739.502399999998</v>
      </c>
      <c r="D11" s="172">
        <v>24352.659100000001</v>
      </c>
      <c r="E11" s="172">
        <v>13358.885399999999</v>
      </c>
      <c r="F11" s="258">
        <v>81451.046900000001</v>
      </c>
      <c r="G11" s="26">
        <v>2015</v>
      </c>
      <c r="H11" s="255">
        <v>53.700356305671995</v>
      </c>
      <c r="I11" s="255">
        <v>29.898521905922859</v>
      </c>
      <c r="J11" s="255">
        <v>16.401121788405153</v>
      </c>
      <c r="K11" s="255">
        <v>100</v>
      </c>
      <c r="L11" s="383"/>
    </row>
    <row r="12" spans="2:12" s="4" customFormat="1" ht="11.25" x14ac:dyDescent="0.2">
      <c r="B12" s="33">
        <v>2017</v>
      </c>
      <c r="C12" s="191">
        <v>46087.782800000001</v>
      </c>
      <c r="D12" s="191">
        <v>22152.0206</v>
      </c>
      <c r="E12" s="191">
        <v>13511.6397</v>
      </c>
      <c r="F12" s="279">
        <v>81751.443100000004</v>
      </c>
      <c r="G12" s="33">
        <v>2017</v>
      </c>
      <c r="H12" s="317">
        <v>56.375497547639007</v>
      </c>
      <c r="I12" s="317">
        <v>27.096794576339409</v>
      </c>
      <c r="J12" s="317">
        <v>16.527707876021577</v>
      </c>
      <c r="K12" s="317">
        <v>100</v>
      </c>
      <c r="L12" s="383"/>
    </row>
    <row r="13" spans="2:12" s="4" customFormat="1" ht="11.25" x14ac:dyDescent="0.2">
      <c r="B13" s="26"/>
      <c r="C13" s="254"/>
      <c r="D13" s="254"/>
      <c r="E13" s="254"/>
      <c r="F13" s="254"/>
    </row>
    <row r="14" spans="2:12" s="4" customFormat="1" ht="11.25" x14ac:dyDescent="0.2">
      <c r="B14" s="26"/>
      <c r="C14" s="254"/>
      <c r="D14" s="254"/>
      <c r="E14" s="254"/>
      <c r="F14" s="254"/>
    </row>
    <row r="15" spans="2:12" s="157" customFormat="1" x14ac:dyDescent="0.2">
      <c r="B15" s="155" t="s">
        <v>247</v>
      </c>
    </row>
    <row r="16" spans="2:12" s="156" customFormat="1" ht="12.75" customHeight="1" x14ac:dyDescent="0.2">
      <c r="B16" s="158" t="s">
        <v>225</v>
      </c>
      <c r="C16" s="30"/>
      <c r="D16" s="30"/>
      <c r="E16" s="30"/>
      <c r="F16" s="30"/>
    </row>
    <row r="17" spans="2:13" s="13" customFormat="1" ht="3" customHeight="1" x14ac:dyDescent="0.2">
      <c r="B17" s="22"/>
      <c r="C17" s="35"/>
      <c r="D17" s="35"/>
      <c r="E17" s="35"/>
      <c r="F17" s="35"/>
    </row>
    <row r="18" spans="2:13" s="81" customFormat="1" ht="33.75" x14ac:dyDescent="0.2">
      <c r="B18" s="121"/>
      <c r="C18" s="549" t="s">
        <v>252</v>
      </c>
      <c r="D18" s="549" t="s">
        <v>253</v>
      </c>
      <c r="E18" s="549" t="s">
        <v>254</v>
      </c>
      <c r="F18" s="570" t="s">
        <v>0</v>
      </c>
      <c r="G18" s="566" t="s">
        <v>45</v>
      </c>
      <c r="H18" s="549" t="s">
        <v>252</v>
      </c>
      <c r="I18" s="549" t="s">
        <v>253</v>
      </c>
      <c r="J18" s="549" t="s">
        <v>254</v>
      </c>
      <c r="K18" s="464" t="s">
        <v>0</v>
      </c>
    </row>
    <row r="19" spans="2:13" x14ac:dyDescent="0.2">
      <c r="B19" s="26">
        <v>2000</v>
      </c>
      <c r="C19" s="192">
        <v>44198</v>
      </c>
      <c r="D19" s="192">
        <v>20303</v>
      </c>
      <c r="E19" s="192">
        <v>22456</v>
      </c>
      <c r="F19" s="258">
        <v>86957</v>
      </c>
      <c r="G19" s="26">
        <v>2000</v>
      </c>
      <c r="H19" s="255">
        <v>50.827420449187528</v>
      </c>
      <c r="I19" s="255">
        <v>23.348321584231286</v>
      </c>
      <c r="J19" s="255">
        <v>25.824257966581182</v>
      </c>
      <c r="K19" s="255">
        <v>100</v>
      </c>
      <c r="M19" s="4"/>
    </row>
    <row r="20" spans="2:13" x14ac:dyDescent="0.2">
      <c r="B20" s="26">
        <v>2004</v>
      </c>
      <c r="C20" s="192">
        <v>43216.367899999997</v>
      </c>
      <c r="D20" s="192">
        <v>19773.0952</v>
      </c>
      <c r="E20" s="192">
        <v>21100.340799999998</v>
      </c>
      <c r="F20" s="258">
        <v>84089.803899999999</v>
      </c>
      <c r="G20" s="26">
        <v>2004</v>
      </c>
      <c r="H20" s="255">
        <v>51.393112952663216</v>
      </c>
      <c r="I20" s="255">
        <v>23.514260092120395</v>
      </c>
      <c r="J20" s="255">
        <v>25.092626955216382</v>
      </c>
      <c r="K20" s="255">
        <v>100</v>
      </c>
      <c r="M20" s="4"/>
    </row>
    <row r="21" spans="2:13" x14ac:dyDescent="0.2">
      <c r="B21" s="26">
        <v>2008</v>
      </c>
      <c r="C21" s="192">
        <v>45874.426099999997</v>
      </c>
      <c r="D21" s="192">
        <v>24216.818800000001</v>
      </c>
      <c r="E21" s="192">
        <v>30072.761500000001</v>
      </c>
      <c r="F21" s="258">
        <v>100164.00639999998</v>
      </c>
      <c r="G21" s="26">
        <v>2008</v>
      </c>
      <c r="H21" s="255">
        <v>45.799312296677464</v>
      </c>
      <c r="I21" s="255">
        <v>24.177166699274522</v>
      </c>
      <c r="J21" s="255">
        <v>30.023521004048021</v>
      </c>
      <c r="K21" s="255">
        <v>100.00000000000001</v>
      </c>
      <c r="M21" s="4"/>
    </row>
    <row r="22" spans="2:13" x14ac:dyDescent="0.2">
      <c r="B22" s="26">
        <v>2012</v>
      </c>
      <c r="C22" s="192">
        <v>60278.933099999995</v>
      </c>
      <c r="D22" s="192">
        <v>23383.414700000001</v>
      </c>
      <c r="E22" s="192">
        <v>33794.3007</v>
      </c>
      <c r="F22" s="258">
        <v>117456.64849999998</v>
      </c>
      <c r="G22" s="26">
        <v>2012</v>
      </c>
      <c r="H22" s="255">
        <v>51.320154175861745</v>
      </c>
      <c r="I22" s="255">
        <v>19.908123549089694</v>
      </c>
      <c r="J22" s="255">
        <v>28.771722275048571</v>
      </c>
      <c r="K22" s="255">
        <v>100.00000000000001</v>
      </c>
      <c r="L22" s="384"/>
    </row>
    <row r="23" spans="2:13" x14ac:dyDescent="0.2">
      <c r="B23" s="26">
        <v>2015</v>
      </c>
      <c r="C23" s="192">
        <v>70834.255700000009</v>
      </c>
      <c r="D23" s="192">
        <v>30695.867900000001</v>
      </c>
      <c r="E23" s="192">
        <v>22715.483500000002</v>
      </c>
      <c r="F23" s="258">
        <v>124245.60710000001</v>
      </c>
      <c r="G23" s="26">
        <v>2015</v>
      </c>
      <c r="H23" s="255">
        <v>57.011476987664061</v>
      </c>
      <c r="I23" s="255">
        <v>24.705797344846324</v>
      </c>
      <c r="J23" s="255">
        <v>18.282725667489615</v>
      </c>
      <c r="K23" s="255">
        <v>100</v>
      </c>
      <c r="L23" s="384"/>
    </row>
    <row r="24" spans="2:13" x14ac:dyDescent="0.2">
      <c r="B24" s="33">
        <v>2017</v>
      </c>
      <c r="C24" s="278">
        <v>73502.305099999998</v>
      </c>
      <c r="D24" s="278">
        <v>28036.507099999999</v>
      </c>
      <c r="E24" s="278">
        <v>23506.068200000002</v>
      </c>
      <c r="F24" s="279">
        <v>125044.88039999999</v>
      </c>
      <c r="G24" s="33">
        <v>2017</v>
      </c>
      <c r="H24" s="317">
        <v>58.780739255279421</v>
      </c>
      <c r="I24" s="317">
        <v>22.421155516575631</v>
      </c>
      <c r="J24" s="317">
        <v>18.798105228144955</v>
      </c>
      <c r="K24" s="317">
        <v>100</v>
      </c>
      <c r="L24" s="384"/>
    </row>
    <row r="25" spans="2:13" x14ac:dyDescent="0.2">
      <c r="B25" s="26"/>
      <c r="C25" s="254"/>
      <c r="D25" s="254"/>
      <c r="E25" s="254"/>
      <c r="F25" s="254"/>
    </row>
    <row r="26" spans="2:13" x14ac:dyDescent="0.2">
      <c r="B26" s="26"/>
      <c r="C26" s="254"/>
      <c r="D26" s="254"/>
      <c r="E26" s="254"/>
      <c r="F26" s="254"/>
    </row>
    <row r="27" spans="2:13" x14ac:dyDescent="0.2">
      <c r="C27" s="157"/>
      <c r="D27" s="157"/>
    </row>
    <row r="28" spans="2:13" s="8" customFormat="1" ht="12.75" customHeight="1" x14ac:dyDescent="0.2">
      <c r="C28" s="153"/>
      <c r="D28" s="153"/>
    </row>
    <row r="43" s="502" customFormat="1" x14ac:dyDescent="0.2"/>
    <row r="50" spans="2:2" x14ac:dyDescent="0.2">
      <c r="B50" s="500" t="s">
        <v>230</v>
      </c>
    </row>
    <row r="51" spans="2:2" x14ac:dyDescent="0.2">
      <c r="B51" s="154" t="s">
        <v>86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9" orientation="landscape" r:id="rId1"/>
  <headerFooter alignWithMargins="0"/>
  <ignoredErrors>
    <ignoredError sqref="F25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A75"/>
  <sheetViews>
    <sheetView showGridLines="0" zoomScaleNormal="100" workbookViewId="0"/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10.7109375" style="106" customWidth="1"/>
    <col min="4" max="4" width="10.7109375" style="18" customWidth="1"/>
    <col min="5" max="5" width="10.28515625" style="18" customWidth="1"/>
    <col min="6" max="8" width="10.7109375" style="4" customWidth="1"/>
    <col min="9" max="10" width="10.28515625" style="4" customWidth="1"/>
    <col min="11" max="12" width="10.7109375" style="4" customWidth="1"/>
    <col min="13" max="14" width="10.28515625" style="4" customWidth="1"/>
    <col min="15" max="16" width="10.7109375" style="4" customWidth="1"/>
    <col min="17" max="18" width="10.28515625" style="4" customWidth="1"/>
    <col min="19" max="20" width="10.7109375" style="4" customWidth="1"/>
    <col min="21" max="22" width="10.28515625" style="4" customWidth="1"/>
    <col min="23" max="24" width="10.7109375" style="4" customWidth="1"/>
    <col min="25" max="26" width="10.28515625" style="4" customWidth="1"/>
    <col min="27" max="16384" width="11.42578125" style="4"/>
  </cols>
  <sheetData>
    <row r="1" spans="2:27" s="1" customFormat="1" ht="12.75" customHeight="1" x14ac:dyDescent="0.2">
      <c r="B1" s="3" t="s">
        <v>154</v>
      </c>
      <c r="C1" s="91"/>
      <c r="D1" s="119"/>
      <c r="E1" s="119"/>
      <c r="F1" s="91"/>
      <c r="P1" s="655" t="s">
        <v>161</v>
      </c>
      <c r="Q1" s="627"/>
      <c r="R1" s="315"/>
      <c r="T1" s="655"/>
      <c r="U1" s="627"/>
      <c r="V1" s="315"/>
      <c r="X1" s="655"/>
      <c r="Y1" s="627"/>
      <c r="Z1" s="564"/>
    </row>
    <row r="2" spans="2:27" s="1" customFormat="1" ht="3.75" customHeight="1" x14ac:dyDescent="0.2">
      <c r="B2" s="3"/>
      <c r="C2" s="99"/>
      <c r="D2" s="37"/>
      <c r="E2" s="37"/>
    </row>
    <row r="3" spans="2:27" s="17" customFormat="1" x14ac:dyDescent="0.2">
      <c r="B3" s="656" t="s">
        <v>299</v>
      </c>
      <c r="C3" s="618"/>
      <c r="D3" s="618"/>
      <c r="E3" s="622"/>
      <c r="F3" s="622"/>
      <c r="G3" s="622"/>
      <c r="H3" s="622"/>
      <c r="I3" s="622"/>
      <c r="J3" s="622"/>
    </row>
    <row r="4" spans="2:27" s="17" customFormat="1" ht="12.75" customHeight="1" x14ac:dyDescent="0.2">
      <c r="B4" s="154" t="s">
        <v>87</v>
      </c>
      <c r="C4" s="31"/>
      <c r="D4" s="30"/>
      <c r="E4" s="30"/>
    </row>
    <row r="5" spans="2:27" s="17" customFormat="1" ht="12.75" customHeight="1" x14ac:dyDescent="0.2">
      <c r="B5" s="154"/>
      <c r="C5" s="31"/>
      <c r="D5" s="30"/>
      <c r="E5" s="30"/>
    </row>
    <row r="6" spans="2:27" s="17" customFormat="1" x14ac:dyDescent="0.2">
      <c r="B6" s="35"/>
      <c r="C6" s="659">
        <v>2000</v>
      </c>
      <c r="D6" s="660"/>
      <c r="E6" s="660"/>
      <c r="F6" s="661"/>
      <c r="G6" s="659">
        <v>2004</v>
      </c>
      <c r="H6" s="660"/>
      <c r="I6" s="660"/>
      <c r="J6" s="661"/>
      <c r="K6" s="659">
        <v>2008</v>
      </c>
      <c r="L6" s="660"/>
      <c r="M6" s="660"/>
      <c r="N6" s="661"/>
      <c r="O6" s="662">
        <v>2012</v>
      </c>
      <c r="P6" s="660"/>
      <c r="Q6" s="660"/>
      <c r="R6" s="660"/>
      <c r="S6" s="659">
        <v>2015</v>
      </c>
      <c r="T6" s="660"/>
      <c r="U6" s="660"/>
      <c r="V6" s="660"/>
      <c r="W6" s="659">
        <v>2017</v>
      </c>
      <c r="X6" s="660"/>
      <c r="Y6" s="660"/>
      <c r="Z6" s="660"/>
    </row>
    <row r="7" spans="2:27" s="81" customFormat="1" ht="45" x14ac:dyDescent="0.2">
      <c r="B7" s="257" t="s">
        <v>4</v>
      </c>
      <c r="C7" s="122" t="s">
        <v>201</v>
      </c>
      <c r="D7" s="122" t="s">
        <v>202</v>
      </c>
      <c r="E7" s="122" t="s">
        <v>203</v>
      </c>
      <c r="F7" s="286" t="s">
        <v>228</v>
      </c>
      <c r="G7" s="122" t="s">
        <v>201</v>
      </c>
      <c r="H7" s="122" t="s">
        <v>202</v>
      </c>
      <c r="I7" s="122" t="s">
        <v>203</v>
      </c>
      <c r="J7" s="286" t="s">
        <v>228</v>
      </c>
      <c r="K7" s="122" t="s">
        <v>201</v>
      </c>
      <c r="L7" s="122" t="s">
        <v>202</v>
      </c>
      <c r="M7" s="122" t="s">
        <v>203</v>
      </c>
      <c r="N7" s="286" t="s">
        <v>228</v>
      </c>
      <c r="O7" s="122" t="s">
        <v>201</v>
      </c>
      <c r="P7" s="122" t="s">
        <v>202</v>
      </c>
      <c r="Q7" s="122" t="s">
        <v>203</v>
      </c>
      <c r="R7" s="286" t="s">
        <v>228</v>
      </c>
      <c r="S7" s="292" t="s">
        <v>201</v>
      </c>
      <c r="T7" s="122" t="s">
        <v>202</v>
      </c>
      <c r="U7" s="122" t="s">
        <v>203</v>
      </c>
      <c r="V7" s="121" t="s">
        <v>228</v>
      </c>
      <c r="W7" s="292" t="s">
        <v>201</v>
      </c>
      <c r="X7" s="122" t="s">
        <v>202</v>
      </c>
      <c r="Y7" s="122" t="s">
        <v>203</v>
      </c>
      <c r="Z7" s="563" t="s">
        <v>228</v>
      </c>
    </row>
    <row r="8" spans="2:27" s="18" customFormat="1" ht="12.75" customHeight="1" x14ac:dyDescent="0.2">
      <c r="B8" s="212" t="s">
        <v>7</v>
      </c>
      <c r="C8" s="321">
        <v>64.46628460145152</v>
      </c>
      <c r="D8" s="301">
        <v>20.792847211047707</v>
      </c>
      <c r="E8" s="301">
        <v>14.740868187500773</v>
      </c>
      <c r="F8" s="400">
        <v>484734</v>
      </c>
      <c r="G8" s="321">
        <v>63.422691187498536</v>
      </c>
      <c r="H8" s="301">
        <v>20.413443828614767</v>
      </c>
      <c r="I8" s="301">
        <v>16.163864983886693</v>
      </c>
      <c r="J8" s="400">
        <v>470729</v>
      </c>
      <c r="K8" s="321">
        <v>63.592364107563036</v>
      </c>
      <c r="L8" s="301">
        <v>20.540277828826618</v>
      </c>
      <c r="M8" s="301">
        <v>15.867358063610345</v>
      </c>
      <c r="N8" s="400">
        <v>523504.6765</v>
      </c>
      <c r="O8" s="301">
        <v>62.151591987833449</v>
      </c>
      <c r="P8" s="301">
        <v>21.631801347222748</v>
      </c>
      <c r="Q8" s="301">
        <v>16.216606296212905</v>
      </c>
      <c r="R8" s="402">
        <v>591260.80000000005</v>
      </c>
      <c r="S8" s="321">
        <v>63.193915862518153</v>
      </c>
      <c r="T8" s="301">
        <v>20.925577527814699</v>
      </c>
      <c r="U8" s="301">
        <v>15.880506609667139</v>
      </c>
      <c r="V8" s="402">
        <v>640515.77509549004</v>
      </c>
      <c r="W8" s="603">
        <v>63.607756080146096</v>
      </c>
      <c r="X8" s="301">
        <v>20.944571083997836</v>
      </c>
      <c r="Y8" s="301">
        <v>15.447672835854606</v>
      </c>
      <c r="Z8" s="402">
        <v>686348.68906540005</v>
      </c>
    </row>
    <row r="9" spans="2:27" s="18" customFormat="1" ht="12.75" customHeight="1" x14ac:dyDescent="0.2">
      <c r="B9" s="212" t="s">
        <v>13</v>
      </c>
      <c r="C9" s="321" t="s">
        <v>44</v>
      </c>
      <c r="D9" s="301" t="s">
        <v>44</v>
      </c>
      <c r="E9" s="301" t="s">
        <v>44</v>
      </c>
      <c r="F9" s="400" t="s">
        <v>44</v>
      </c>
      <c r="G9" s="321">
        <v>67.945247637632804</v>
      </c>
      <c r="H9" s="301">
        <v>26.815461410589091</v>
      </c>
      <c r="I9" s="301">
        <v>4.7450182204782783</v>
      </c>
      <c r="J9" s="400">
        <v>42891.3</v>
      </c>
      <c r="K9" s="321">
        <v>69.459306654899478</v>
      </c>
      <c r="L9" s="301">
        <v>25.56365316197358</v>
      </c>
      <c r="M9" s="301">
        <v>4.6722882594666153</v>
      </c>
      <c r="N9" s="400">
        <v>58014.400000000001</v>
      </c>
      <c r="O9" s="301">
        <v>69.855211850996042</v>
      </c>
      <c r="P9" s="301">
        <v>25.622923970858007</v>
      </c>
      <c r="Q9" s="301">
        <v>3.9086961999256395</v>
      </c>
      <c r="R9" s="403">
        <v>65088.2</v>
      </c>
      <c r="S9" s="321">
        <v>70.779875623284212</v>
      </c>
      <c r="T9" s="301">
        <v>24.766093338562385</v>
      </c>
      <c r="U9" s="301">
        <v>3.7453078603843353</v>
      </c>
      <c r="V9" s="403">
        <v>71396</v>
      </c>
      <c r="W9" s="321">
        <v>69.365690806368775</v>
      </c>
      <c r="X9" s="301">
        <v>23.460451977401132</v>
      </c>
      <c r="Y9" s="301">
        <v>6.4650744735490502</v>
      </c>
      <c r="Z9" s="403">
        <v>77880</v>
      </c>
    </row>
    <row r="10" spans="2:27" s="18" customFormat="1" ht="12.75" customHeight="1" x14ac:dyDescent="0.2">
      <c r="B10" s="212" t="s">
        <v>14</v>
      </c>
      <c r="C10" s="321">
        <v>62.731095755546562</v>
      </c>
      <c r="D10" s="301">
        <v>29.750250930786525</v>
      </c>
      <c r="E10" s="301">
        <v>6.5420541918262156</v>
      </c>
      <c r="F10" s="400">
        <v>53391.405781445501</v>
      </c>
      <c r="G10" s="321">
        <v>58.830623720306178</v>
      </c>
      <c r="H10" s="301">
        <v>33.406617157473001</v>
      </c>
      <c r="I10" s="301">
        <v>6.667198176246953</v>
      </c>
      <c r="J10" s="400">
        <v>52252.684079672399</v>
      </c>
      <c r="K10" s="321">
        <v>56.27065665637631</v>
      </c>
      <c r="L10" s="301">
        <v>35.348335119889249</v>
      </c>
      <c r="M10" s="301">
        <v>7.3982073770700616</v>
      </c>
      <c r="N10" s="400">
        <v>58475.733099999998</v>
      </c>
      <c r="O10" s="301">
        <v>56.873186296138854</v>
      </c>
      <c r="P10" s="301">
        <v>33.981959240805551</v>
      </c>
      <c r="Q10" s="301">
        <v>8.683354999466836</v>
      </c>
      <c r="R10" s="403">
        <v>67005.494999999995</v>
      </c>
      <c r="S10" s="321">
        <v>57.414860681114554</v>
      </c>
      <c r="T10" s="301">
        <v>33.740970072239421</v>
      </c>
      <c r="U10" s="301">
        <v>8.3462332301341586</v>
      </c>
      <c r="V10" s="403">
        <v>77520</v>
      </c>
      <c r="W10" s="321">
        <v>60.598073486542361</v>
      </c>
      <c r="X10" s="301">
        <v>30.307962057979228</v>
      </c>
      <c r="Y10" s="301">
        <v>8.4008859523770365</v>
      </c>
      <c r="Z10" s="403">
        <v>82686.16</v>
      </c>
    </row>
    <row r="11" spans="2:27" s="18" customFormat="1" ht="12.75" customHeight="1" x14ac:dyDescent="0.2">
      <c r="B11" s="212" t="s">
        <v>6</v>
      </c>
      <c r="C11" s="321">
        <v>62.349648684053825</v>
      </c>
      <c r="D11" s="301">
        <v>26.884601643444086</v>
      </c>
      <c r="E11" s="301">
        <v>10.265571037275217</v>
      </c>
      <c r="F11" s="400">
        <v>167940</v>
      </c>
      <c r="G11" s="321">
        <v>65.667316007031886</v>
      </c>
      <c r="H11" s="301">
        <v>26.003705991352685</v>
      </c>
      <c r="I11" s="301">
        <v>7.6685513374827767</v>
      </c>
      <c r="J11" s="400">
        <v>210470</v>
      </c>
      <c r="K11" s="321">
        <v>67.305669199298649</v>
      </c>
      <c r="L11" s="301">
        <v>24.344437950516266</v>
      </c>
      <c r="M11" s="301">
        <v>7.4965906877069939</v>
      </c>
      <c r="N11" s="400">
        <v>256650</v>
      </c>
      <c r="O11" s="301">
        <v>60.312243221035331</v>
      </c>
      <c r="P11" s="301">
        <v>30.843748648531765</v>
      </c>
      <c r="Q11" s="301">
        <v>8.2471997578168921</v>
      </c>
      <c r="R11" s="403">
        <v>231230</v>
      </c>
      <c r="S11" s="321">
        <v>63.442353162173973</v>
      </c>
      <c r="T11" s="301">
        <v>29.696298988480024</v>
      </c>
      <c r="U11" s="301">
        <v>6.2929038423057921</v>
      </c>
      <c r="V11" s="403">
        <v>244879</v>
      </c>
      <c r="W11" s="604">
        <v>60.358240793023398</v>
      </c>
      <c r="X11" s="602">
        <v>32.817079400930332</v>
      </c>
      <c r="Y11" s="602">
        <v>6.408360445627526</v>
      </c>
      <c r="Z11" s="403">
        <v>223146</v>
      </c>
      <c r="AA11" s="601" t="s">
        <v>300</v>
      </c>
    </row>
    <row r="12" spans="2:27" s="18" customFormat="1" ht="12.75" customHeight="1" x14ac:dyDescent="0.2">
      <c r="B12" s="212" t="s">
        <v>15</v>
      </c>
      <c r="C12" s="321">
        <v>62.942721460218081</v>
      </c>
      <c r="D12" s="301">
        <v>21.263895152946169</v>
      </c>
      <c r="E12" s="301">
        <v>15.010744700607541</v>
      </c>
      <c r="F12" s="400">
        <v>37693</v>
      </c>
      <c r="G12" s="321">
        <v>65.687338317005015</v>
      </c>
      <c r="H12" s="301">
        <v>26.094426904501482</v>
      </c>
      <c r="I12" s="301">
        <v>7.613161488914491</v>
      </c>
      <c r="J12" s="400">
        <v>42687.390839300002</v>
      </c>
      <c r="K12" s="321">
        <v>70.050093308420827</v>
      </c>
      <c r="L12" s="301">
        <v>26.835657659851449</v>
      </c>
      <c r="M12" s="301">
        <v>2.6358296501683296</v>
      </c>
      <c r="N12" s="400">
        <v>58588.763500000001</v>
      </c>
      <c r="O12" s="301">
        <v>62.180063428718903</v>
      </c>
      <c r="P12" s="301">
        <v>34.625983604143826</v>
      </c>
      <c r="Q12" s="301">
        <v>2.6725973038464272</v>
      </c>
      <c r="R12" s="403">
        <v>57734.1</v>
      </c>
      <c r="S12" s="321">
        <v>61.248609796988859</v>
      </c>
      <c r="T12" s="301">
        <v>35.287087296449378</v>
      </c>
      <c r="U12" s="301">
        <v>2.9746194578623242</v>
      </c>
      <c r="V12" s="403">
        <v>60243</v>
      </c>
      <c r="W12" s="321">
        <v>61.95259970434423</v>
      </c>
      <c r="X12" s="301">
        <v>34.822209152612423</v>
      </c>
      <c r="Y12" s="301">
        <v>2.7260733417049483</v>
      </c>
      <c r="Z12" s="403">
        <v>62911</v>
      </c>
    </row>
    <row r="13" spans="2:27" s="18" customFormat="1" ht="12.75" customHeight="1" x14ac:dyDescent="0.2">
      <c r="B13" s="212" t="s">
        <v>19</v>
      </c>
      <c r="C13" s="321">
        <v>39.011954278759625</v>
      </c>
      <c r="D13" s="301">
        <v>41.013895947450585</v>
      </c>
      <c r="E13" s="301">
        <v>18.570958373508411</v>
      </c>
      <c r="F13" s="400">
        <v>120617.9</v>
      </c>
      <c r="G13" s="321">
        <v>43.921421628504703</v>
      </c>
      <c r="H13" s="301">
        <v>39.109543106205912</v>
      </c>
      <c r="I13" s="301">
        <v>16.775806724526131</v>
      </c>
      <c r="J13" s="400">
        <v>161932.6</v>
      </c>
      <c r="K13" s="321">
        <v>44.143633703084809</v>
      </c>
      <c r="L13" s="301">
        <v>36.557639129733246</v>
      </c>
      <c r="M13" s="301">
        <v>19.07440962478973</v>
      </c>
      <c r="N13" s="400">
        <v>215676.4</v>
      </c>
      <c r="O13" s="301">
        <v>42.79255897341109</v>
      </c>
      <c r="P13" s="301">
        <v>36.985865152462708</v>
      </c>
      <c r="Q13" s="301">
        <v>20.009730337487561</v>
      </c>
      <c r="R13" s="403">
        <v>208831.4</v>
      </c>
      <c r="S13" s="321">
        <v>43.527330858049972</v>
      </c>
      <c r="T13" s="301">
        <v>36.505411175498551</v>
      </c>
      <c r="U13" s="301">
        <v>19.753383867846544</v>
      </c>
      <c r="V13" s="403">
        <v>200865.83780000001</v>
      </c>
      <c r="W13" s="321">
        <v>44.342861566608946</v>
      </c>
      <c r="X13" s="301">
        <v>36.749956509893998</v>
      </c>
      <c r="Y13" s="301">
        <v>18.671625483541355</v>
      </c>
      <c r="Z13" s="403">
        <v>215744.473</v>
      </c>
    </row>
    <row r="14" spans="2:27" s="18" customFormat="1" ht="12.75" customHeight="1" x14ac:dyDescent="0.2">
      <c r="B14" s="212" t="s">
        <v>16</v>
      </c>
      <c r="C14" s="321">
        <v>55.859179121573334</v>
      </c>
      <c r="D14" s="301">
        <v>29.387293279913774</v>
      </c>
      <c r="E14" s="301">
        <v>13.90378828186101</v>
      </c>
      <c r="F14" s="400">
        <v>52604.368332779501</v>
      </c>
      <c r="G14" s="321">
        <v>55.956026052838403</v>
      </c>
      <c r="H14" s="301">
        <v>30.579927550183935</v>
      </c>
      <c r="I14" s="301">
        <v>12.588977751322178</v>
      </c>
      <c r="J14" s="400">
        <v>58281.142003205299</v>
      </c>
      <c r="K14" s="321">
        <v>58.398536059662476</v>
      </c>
      <c r="L14" s="301">
        <v>28.163009750939466</v>
      </c>
      <c r="M14" s="301">
        <v>12.561534822654124</v>
      </c>
      <c r="N14" s="400">
        <v>56698.485500000003</v>
      </c>
      <c r="O14" s="301">
        <v>57.34823394452976</v>
      </c>
      <c r="P14" s="301">
        <v>29.873998556811664</v>
      </c>
      <c r="Q14" s="301">
        <v>11.767535663404074</v>
      </c>
      <c r="R14" s="403">
        <v>54047</v>
      </c>
      <c r="S14" s="321">
        <v>59.105330453152057</v>
      </c>
      <c r="T14" s="301">
        <v>30.802784351720963</v>
      </c>
      <c r="U14" s="301">
        <v>8.972307374640641</v>
      </c>
      <c r="V14" s="403">
        <v>50367.199999999997</v>
      </c>
      <c r="W14" s="321">
        <v>57.446070327965877</v>
      </c>
      <c r="X14" s="301">
        <v>32.668013632931284</v>
      </c>
      <c r="Y14" s="301">
        <v>8.6532378211800243</v>
      </c>
      <c r="Z14" s="403">
        <v>48999</v>
      </c>
    </row>
    <row r="15" spans="2:27" s="18" customFormat="1" ht="12.75" customHeight="1" x14ac:dyDescent="0.2">
      <c r="B15" s="212" t="s">
        <v>8</v>
      </c>
      <c r="C15" s="321">
        <v>54.26151111871156</v>
      </c>
      <c r="D15" s="301">
        <v>27.499343443288769</v>
      </c>
      <c r="E15" s="301">
        <v>16.303371953118798</v>
      </c>
      <c r="F15" s="400">
        <v>327466</v>
      </c>
      <c r="G15" s="321">
        <v>56.963153470436218</v>
      </c>
      <c r="H15" s="301">
        <v>27.56688360592074</v>
      </c>
      <c r="I15" s="301">
        <v>13.681783665096322</v>
      </c>
      <c r="J15" s="400">
        <v>352003.3</v>
      </c>
      <c r="K15" s="321">
        <v>57.497618555068804</v>
      </c>
      <c r="L15" s="301">
        <v>27.429870674956895</v>
      </c>
      <c r="M15" s="301">
        <v>13.603711786221377</v>
      </c>
      <c r="N15" s="400">
        <v>382652.77020000003</v>
      </c>
      <c r="O15" s="301">
        <v>59.847005682646071</v>
      </c>
      <c r="P15" s="301">
        <v>26.420418670163681</v>
      </c>
      <c r="Q15" s="301">
        <v>12.118849871290495</v>
      </c>
      <c r="R15" s="403">
        <v>411780</v>
      </c>
      <c r="S15" s="321">
        <v>58.660475665666802</v>
      </c>
      <c r="T15" s="301">
        <v>28.107220263636638</v>
      </c>
      <c r="U15" s="301">
        <v>11.527735945234127</v>
      </c>
      <c r="V15" s="403">
        <v>428642.88559999998</v>
      </c>
      <c r="W15" s="604">
        <v>59.509512963857638</v>
      </c>
      <c r="X15" s="602">
        <v>27.446108542112405</v>
      </c>
      <c r="Y15" s="602">
        <v>11.2269077691122</v>
      </c>
      <c r="Z15" s="403">
        <v>434670</v>
      </c>
    </row>
    <row r="16" spans="2:27" s="18" customFormat="1" ht="12.75" customHeight="1" x14ac:dyDescent="0.2">
      <c r="B16" s="212" t="s">
        <v>5</v>
      </c>
      <c r="C16" s="321">
        <v>42.646568843042395</v>
      </c>
      <c r="D16" s="301">
        <v>36.541921554516016</v>
      </c>
      <c r="E16" s="301">
        <v>20.811509602441593</v>
      </c>
      <c r="F16" s="400">
        <v>150066</v>
      </c>
      <c r="G16" s="321">
        <v>41.163703625577121</v>
      </c>
      <c r="H16" s="301">
        <v>37.002602631407285</v>
      </c>
      <c r="I16" s="301">
        <v>19.753539523844655</v>
      </c>
      <c r="J16" s="400">
        <v>164026.29999999999</v>
      </c>
      <c r="K16" s="321">
        <v>48.229835153653077</v>
      </c>
      <c r="L16" s="301">
        <v>32.776383329941432</v>
      </c>
      <c r="M16" s="301">
        <v>15.41103045926328</v>
      </c>
      <c r="N16" s="400">
        <v>221115</v>
      </c>
      <c r="O16" s="301">
        <v>50.030019252291616</v>
      </c>
      <c r="P16" s="301">
        <v>31.729392053933058</v>
      </c>
      <c r="Q16" s="301">
        <v>15.759441283841397</v>
      </c>
      <c r="R16" s="403">
        <v>240179.20000000001</v>
      </c>
      <c r="S16" s="321">
        <v>52.755559156837094</v>
      </c>
      <c r="T16" s="301">
        <v>29.655781793206696</v>
      </c>
      <c r="U16" s="301">
        <v>14.920495279105751</v>
      </c>
      <c r="V16" s="403">
        <v>259167</v>
      </c>
      <c r="W16" s="321">
        <v>56.983493187337913</v>
      </c>
      <c r="X16" s="301">
        <v>27.688017124274481</v>
      </c>
      <c r="Y16" s="301">
        <v>13.168745454794934</v>
      </c>
      <c r="Z16" s="403">
        <v>291516</v>
      </c>
    </row>
    <row r="17" spans="2:26" s="18" customFormat="1" ht="12.75" customHeight="1" x14ac:dyDescent="0.2">
      <c r="B17" s="212" t="s">
        <v>52</v>
      </c>
      <c r="C17" s="321">
        <v>64.862903036972867</v>
      </c>
      <c r="D17" s="301">
        <v>25.409239257086213</v>
      </c>
      <c r="E17" s="301">
        <v>6.6069240349803255</v>
      </c>
      <c r="F17" s="400">
        <v>896847</v>
      </c>
      <c r="G17" s="321">
        <v>67.305947164830329</v>
      </c>
      <c r="H17" s="301">
        <v>23.842855702421765</v>
      </c>
      <c r="I17" s="301">
        <v>7.0774973875740184</v>
      </c>
      <c r="J17" s="400">
        <v>872752</v>
      </c>
      <c r="K17" s="321">
        <v>70.832261857695201</v>
      </c>
      <c r="L17" s="301">
        <v>20.611528435925003</v>
      </c>
      <c r="M17" s="301">
        <v>7.0123785173193891</v>
      </c>
      <c r="N17" s="400">
        <v>882739</v>
      </c>
      <c r="O17" s="301">
        <v>68.266966815958043</v>
      </c>
      <c r="P17" s="301">
        <v>22.91571695107222</v>
      </c>
      <c r="Q17" s="301">
        <v>7.3727694411677627</v>
      </c>
      <c r="R17" s="403">
        <v>851132</v>
      </c>
      <c r="S17" s="321">
        <v>67.676756132822092</v>
      </c>
      <c r="T17" s="301">
        <v>23.837463785921223</v>
      </c>
      <c r="U17" s="301">
        <v>6.8912749070005317</v>
      </c>
      <c r="V17" s="403">
        <v>875005</v>
      </c>
      <c r="W17" s="321">
        <v>67.741529881032704</v>
      </c>
      <c r="X17" s="301">
        <v>23.823995311810624</v>
      </c>
      <c r="Y17" s="301">
        <v>6.9655986141999602</v>
      </c>
      <c r="Z17" s="403">
        <v>890749</v>
      </c>
    </row>
    <row r="18" spans="2:26" s="18" customFormat="1" ht="12.75" customHeight="1" x14ac:dyDescent="0.2">
      <c r="B18" s="212" t="s">
        <v>18</v>
      </c>
      <c r="C18" s="321" t="s">
        <v>44</v>
      </c>
      <c r="D18" s="301" t="s">
        <v>44</v>
      </c>
      <c r="E18" s="301" t="s">
        <v>44</v>
      </c>
      <c r="F18" s="400" t="s">
        <v>44</v>
      </c>
      <c r="G18" s="321">
        <v>53.743246719835348</v>
      </c>
      <c r="H18" s="301">
        <v>29.157019123574308</v>
      </c>
      <c r="I18" s="301">
        <v>17.099734156590344</v>
      </c>
      <c r="J18" s="400">
        <v>29152.5</v>
      </c>
      <c r="K18" s="321">
        <v>52.1093419754826</v>
      </c>
      <c r="L18" s="301">
        <v>31.959983091447089</v>
      </c>
      <c r="M18" s="301">
        <v>15.930674933070311</v>
      </c>
      <c r="N18" s="400">
        <v>35485</v>
      </c>
      <c r="O18" s="301">
        <v>49.391359694486432</v>
      </c>
      <c r="P18" s="301">
        <v>32.919617047232606</v>
      </c>
      <c r="Q18" s="301">
        <v>17.689023258280955</v>
      </c>
      <c r="R18" s="403">
        <v>37707</v>
      </c>
      <c r="S18" s="321">
        <v>51.019830696314465</v>
      </c>
      <c r="T18" s="301">
        <v>32.898677167582356</v>
      </c>
      <c r="U18" s="301">
        <v>16.081492136103186</v>
      </c>
      <c r="V18" s="403">
        <v>42409</v>
      </c>
      <c r="W18" s="321">
        <v>51.403728857550718</v>
      </c>
      <c r="X18" s="301">
        <v>33.90422632694554</v>
      </c>
      <c r="Y18" s="301">
        <v>14.692650430419173</v>
      </c>
      <c r="Z18" s="403">
        <v>46234</v>
      </c>
    </row>
    <row r="19" spans="2:26" s="18" customFormat="1" ht="12.75" customHeight="1" x14ac:dyDescent="0.2">
      <c r="B19" s="212" t="s">
        <v>17</v>
      </c>
      <c r="C19" s="321">
        <v>52.028736324510199</v>
      </c>
      <c r="D19" s="301">
        <v>32.93945002354539</v>
      </c>
      <c r="E19" s="301">
        <v>13.828261036216093</v>
      </c>
      <c r="F19" s="400">
        <v>91313</v>
      </c>
      <c r="G19" s="321">
        <v>52.274769597291595</v>
      </c>
      <c r="H19" s="301">
        <v>33.536394223736181</v>
      </c>
      <c r="I19" s="301">
        <v>14.188836178972226</v>
      </c>
      <c r="J19" s="400">
        <v>95702</v>
      </c>
      <c r="K19" s="321">
        <v>51.394597140166113</v>
      </c>
      <c r="L19" s="301">
        <v>35.567043411250964</v>
      </c>
      <c r="M19" s="301">
        <v>13.038359448582927</v>
      </c>
      <c r="N19" s="400">
        <v>93432</v>
      </c>
      <c r="O19" s="301">
        <v>62.813165811752981</v>
      </c>
      <c r="P19" s="301">
        <v>26.143783304925797</v>
      </c>
      <c r="Q19" s="301">
        <v>11.043050883321385</v>
      </c>
      <c r="R19" s="403">
        <v>122215.083783369</v>
      </c>
      <c r="S19" s="321">
        <v>62.845188284518827</v>
      </c>
      <c r="T19" s="301">
        <v>26.037501937083526</v>
      </c>
      <c r="U19" s="301">
        <v>11.117309778397644</v>
      </c>
      <c r="V19" s="403">
        <v>129060</v>
      </c>
      <c r="W19" s="321">
        <v>65.106441442744341</v>
      </c>
      <c r="X19" s="301">
        <v>24.151794753131057</v>
      </c>
      <c r="Y19" s="301">
        <v>10.742486911751945</v>
      </c>
      <c r="Z19" s="403">
        <v>138292</v>
      </c>
    </row>
    <row r="20" spans="2:26" s="18" customFormat="1" ht="12.75" customHeight="1" x14ac:dyDescent="0.2">
      <c r="B20" s="212" t="s">
        <v>11</v>
      </c>
      <c r="C20" s="321">
        <v>16.299073333763708</v>
      </c>
      <c r="D20" s="301">
        <v>44.225374497723173</v>
      </c>
      <c r="E20" s="301">
        <v>27.121171268406286</v>
      </c>
      <c r="F20" s="400">
        <v>21887.660912098199</v>
      </c>
      <c r="G20" s="321">
        <v>23.91294075677612</v>
      </c>
      <c r="H20" s="301">
        <v>44.534830819028528</v>
      </c>
      <c r="I20" s="301">
        <v>18.436750826392313</v>
      </c>
      <c r="J20" s="400">
        <v>25628.606582678101</v>
      </c>
      <c r="K20" s="321">
        <v>30.303102918771831</v>
      </c>
      <c r="L20" s="301">
        <v>50.982932278269978</v>
      </c>
      <c r="M20" s="301">
        <v>9.5702157798175946</v>
      </c>
      <c r="N20" s="400">
        <v>47881.762600000002</v>
      </c>
      <c r="O20" s="301">
        <v>32.947457848097542</v>
      </c>
      <c r="P20" s="301">
        <v>51.547917954670673</v>
      </c>
      <c r="Q20" s="301">
        <v>4.6347115501890475</v>
      </c>
      <c r="R20" s="403">
        <v>47554.2</v>
      </c>
      <c r="S20" s="321">
        <v>38.090413069464418</v>
      </c>
      <c r="T20" s="301">
        <v>56.253379225476486</v>
      </c>
      <c r="U20" s="301">
        <v>4.3045166528924224</v>
      </c>
      <c r="V20" s="403">
        <v>47999.216933294003</v>
      </c>
      <c r="W20" s="321">
        <v>40.043762476624089</v>
      </c>
      <c r="X20" s="301">
        <v>54.692411578053736</v>
      </c>
      <c r="Y20" s="301">
        <v>4.0221961038185672</v>
      </c>
      <c r="Z20" s="403">
        <v>54994.832248482002</v>
      </c>
    </row>
    <row r="21" spans="2:26" s="18" customFormat="1" ht="12.75" customHeight="1" x14ac:dyDescent="0.2">
      <c r="B21" s="212" t="s">
        <v>12</v>
      </c>
      <c r="C21" s="321">
        <v>50.415640053881042</v>
      </c>
      <c r="D21" s="301" t="s">
        <v>44</v>
      </c>
      <c r="E21" s="301">
        <v>10.286246908553832</v>
      </c>
      <c r="F21" s="400">
        <v>288598.75</v>
      </c>
      <c r="G21" s="321">
        <v>46.940063411999049</v>
      </c>
      <c r="H21" s="301">
        <v>0</v>
      </c>
      <c r="I21" s="301">
        <v>6.5213269619031893</v>
      </c>
      <c r="J21" s="400">
        <v>318886.02</v>
      </c>
      <c r="K21" s="321">
        <v>44.484011745601606</v>
      </c>
      <c r="L21" s="301">
        <v>47.803576386605101</v>
      </c>
      <c r="M21" s="301">
        <v>5.439707324630831</v>
      </c>
      <c r="N21" s="400">
        <v>342085.5</v>
      </c>
      <c r="O21" s="301">
        <v>44.91521957202054</v>
      </c>
      <c r="P21" s="301">
        <v>48.669310634630854</v>
      </c>
      <c r="Q21" s="301">
        <v>4.7351581163158887</v>
      </c>
      <c r="R21" s="403">
        <v>356484.4</v>
      </c>
      <c r="S21" s="321">
        <v>49.812255352051416</v>
      </c>
      <c r="T21" s="301">
        <v>45.117672642922727</v>
      </c>
      <c r="U21" s="301">
        <v>3.5313874256995117</v>
      </c>
      <c r="V21" s="403">
        <v>413860</v>
      </c>
      <c r="W21" s="321">
        <v>50.814586228828531</v>
      </c>
      <c r="X21" s="301">
        <v>44.294834043956563</v>
      </c>
      <c r="Y21" s="301">
        <v>3.2976843890603282</v>
      </c>
      <c r="Z21" s="403">
        <v>424510</v>
      </c>
    </row>
    <row r="22" spans="2:26" s="18" customFormat="1" ht="12.75" customHeight="1" x14ac:dyDescent="0.2">
      <c r="B22" s="212" t="s">
        <v>9</v>
      </c>
      <c r="C22" s="321" t="s">
        <v>44</v>
      </c>
      <c r="D22" s="301" t="s">
        <v>44</v>
      </c>
      <c r="E22" s="301" t="s">
        <v>44</v>
      </c>
      <c r="F22" s="400" t="s">
        <v>44</v>
      </c>
      <c r="G22" s="321">
        <v>65.034019238465888</v>
      </c>
      <c r="H22" s="301">
        <v>30.237789646558742</v>
      </c>
      <c r="I22" s="301">
        <v>4.217557515284506</v>
      </c>
      <c r="J22" s="400">
        <v>72459</v>
      </c>
      <c r="K22" s="321">
        <v>73.89407786395806</v>
      </c>
      <c r="L22" s="301">
        <v>22.125985241800652</v>
      </c>
      <c r="M22" s="301">
        <v>3.6920640108612304</v>
      </c>
      <c r="N22" s="400">
        <v>79549</v>
      </c>
      <c r="O22" s="301">
        <v>68.706319519637759</v>
      </c>
      <c r="P22" s="301">
        <v>26.800127965350921</v>
      </c>
      <c r="Q22" s="301">
        <v>4.133034747514519</v>
      </c>
      <c r="R22" s="403">
        <v>81272</v>
      </c>
      <c r="S22" s="321">
        <v>69.04884441837919</v>
      </c>
      <c r="T22" s="301">
        <v>25.65498916829242</v>
      </c>
      <c r="U22" s="301">
        <v>5.0675635240751156</v>
      </c>
      <c r="V22" s="403">
        <v>83551</v>
      </c>
      <c r="W22" s="321">
        <v>71.663593019071612</v>
      </c>
      <c r="X22" s="301">
        <v>22.710507376754229</v>
      </c>
      <c r="Y22" s="301">
        <v>5.5033285354444041</v>
      </c>
      <c r="Z22" s="403">
        <v>88928</v>
      </c>
    </row>
    <row r="23" spans="2:26" s="17" customFormat="1" ht="12.75" customHeight="1" x14ac:dyDescent="0.2">
      <c r="B23" s="213" t="s">
        <v>2</v>
      </c>
      <c r="C23" s="427">
        <v>69.216792579133596</v>
      </c>
      <c r="D23" s="428">
        <v>29.071435402122979</v>
      </c>
      <c r="E23" s="428">
        <v>1.7117720187434255</v>
      </c>
      <c r="F23" s="429">
        <v>52242</v>
      </c>
      <c r="G23" s="427">
        <v>63.320574162679428</v>
      </c>
      <c r="H23" s="428">
        <v>35.12918660287081</v>
      </c>
      <c r="I23" s="428">
        <v>1.5502392344497609</v>
      </c>
      <c r="J23" s="429">
        <v>52244</v>
      </c>
      <c r="K23" s="427">
        <v>64.176376737107205</v>
      </c>
      <c r="L23" s="428">
        <v>34.519521170124563</v>
      </c>
      <c r="M23" s="428">
        <v>1.3041020927682256</v>
      </c>
      <c r="N23" s="429">
        <v>62065.692900000002</v>
      </c>
      <c r="O23" s="428">
        <v>63.265582940416735</v>
      </c>
      <c r="P23" s="428">
        <v>35.700178451339958</v>
      </c>
      <c r="Q23" s="428">
        <v>1.0342386082433093</v>
      </c>
      <c r="R23" s="430">
        <v>75475.813200000004</v>
      </c>
      <c r="S23" s="427">
        <v>62.399366041788717</v>
      </c>
      <c r="T23" s="428">
        <v>36.484135110607156</v>
      </c>
      <c r="U23" s="428">
        <v>1.1164988476041307</v>
      </c>
      <c r="V23" s="430">
        <v>81451.046900000001</v>
      </c>
      <c r="W23" s="427">
        <v>60.369996208666308</v>
      </c>
      <c r="X23" s="428">
        <v>38.559563971782659</v>
      </c>
      <c r="Y23" s="428">
        <v>1.0704398195510263</v>
      </c>
      <c r="Z23" s="430">
        <v>81751.443100000004</v>
      </c>
    </row>
    <row r="24" spans="2:26" s="18" customFormat="1" ht="12.75" customHeight="1" x14ac:dyDescent="0.2">
      <c r="B24" s="214" t="s">
        <v>198</v>
      </c>
      <c r="C24" s="322">
        <v>52.458008530770343</v>
      </c>
      <c r="D24" s="303">
        <v>30.496993136970339</v>
      </c>
      <c r="E24" s="303">
        <v>15.878733915289093</v>
      </c>
      <c r="F24" s="401">
        <v>2000349.3416233168</v>
      </c>
      <c r="G24" s="322">
        <v>51.443632142391913</v>
      </c>
      <c r="H24" s="303">
        <v>32.68468283199423</v>
      </c>
      <c r="I24" s="303">
        <v>14.606026440180811</v>
      </c>
      <c r="J24" s="401">
        <v>2143885.478691299</v>
      </c>
      <c r="K24" s="322">
        <v>52.107013580362704</v>
      </c>
      <c r="L24" s="303">
        <v>32.666981835852141</v>
      </c>
      <c r="M24" s="303">
        <v>13.850783141225588</v>
      </c>
      <c r="N24" s="401">
        <v>2462004.6240649531</v>
      </c>
      <c r="O24" s="303">
        <v>53.184127192521672</v>
      </c>
      <c r="P24" s="303">
        <v>32.091002890547621</v>
      </c>
      <c r="Q24" s="303">
        <v>13.480715504024252</v>
      </c>
      <c r="R24" s="404">
        <v>2670841.5551915928</v>
      </c>
      <c r="S24" s="322">
        <v>54.647895796092399</v>
      </c>
      <c r="T24" s="303">
        <v>31.524789000391308</v>
      </c>
      <c r="U24" s="303">
        <v>12.747439536380234</v>
      </c>
      <c r="V24" s="404">
        <v>2885718.4024782935</v>
      </c>
      <c r="W24" s="322">
        <v>56.879353815353248</v>
      </c>
      <c r="X24" s="303">
        <v>30.464825236586872</v>
      </c>
      <c r="Y24" s="303">
        <v>11.588589469006473</v>
      </c>
      <c r="Z24" s="404">
        <v>3052999.0587698016</v>
      </c>
    </row>
    <row r="25" spans="2:26" s="34" customFormat="1" ht="7.5" customHeight="1" x14ac:dyDescent="0.2">
      <c r="B25" s="42"/>
      <c r="C25" s="112"/>
      <c r="D25" s="12"/>
      <c r="E25" s="12"/>
    </row>
    <row r="26" spans="2:26" s="19" customFormat="1" ht="12.75" customHeight="1" x14ac:dyDescent="0.2">
      <c r="B26" s="160"/>
      <c r="C26" s="161"/>
      <c r="D26" s="162"/>
      <c r="E26" s="162"/>
    </row>
    <row r="27" spans="2:26" s="541" customFormat="1" ht="12.75" customHeight="1" x14ac:dyDescent="0.2">
      <c r="B27" s="534" t="s">
        <v>306</v>
      </c>
      <c r="C27" s="164"/>
      <c r="D27" s="540"/>
      <c r="E27" s="540"/>
    </row>
    <row r="28" spans="2:26" s="541" customFormat="1" ht="12.75" customHeight="1" x14ac:dyDescent="0.2">
      <c r="B28" s="505" t="s">
        <v>86</v>
      </c>
      <c r="C28" s="166"/>
      <c r="D28" s="500"/>
      <c r="E28" s="500"/>
    </row>
    <row r="29" spans="2:26" s="8" customFormat="1" ht="12.75" customHeight="1" x14ac:dyDescent="0.2">
      <c r="C29" s="109"/>
    </row>
    <row r="30" spans="2:26" ht="12.75" customHeight="1" x14ac:dyDescent="0.2">
      <c r="B30" s="1"/>
      <c r="C30" s="99"/>
      <c r="D30" s="37"/>
      <c r="E30" s="37"/>
      <c r="F30" s="1"/>
    </row>
    <row r="31" spans="2:26" ht="12.75" customHeight="1" x14ac:dyDescent="0.2">
      <c r="B31" s="136"/>
      <c r="C31" s="37"/>
      <c r="D31" s="37"/>
      <c r="E31" s="37"/>
      <c r="F31" s="1"/>
    </row>
    <row r="32" spans="2:26" ht="12.75" customHeight="1" x14ac:dyDescent="0.2">
      <c r="B32" s="136"/>
      <c r="C32" s="37"/>
      <c r="D32" s="37"/>
      <c r="E32" s="37"/>
      <c r="F32" s="1"/>
    </row>
    <row r="33" spans="2:6" ht="12.75" customHeight="1" x14ac:dyDescent="0.2">
      <c r="B33" s="136"/>
      <c r="C33" s="37"/>
      <c r="D33" s="37"/>
      <c r="E33" s="37"/>
      <c r="F33" s="1"/>
    </row>
    <row r="34" spans="2:6" ht="12.75" customHeight="1" x14ac:dyDescent="0.2">
      <c r="B34" s="136"/>
      <c r="C34" s="37"/>
      <c r="D34" s="37"/>
      <c r="E34" s="37"/>
      <c r="F34" s="1"/>
    </row>
    <row r="35" spans="2:6" ht="12.75" customHeight="1" x14ac:dyDescent="0.2">
      <c r="B35" s="136"/>
      <c r="C35" s="37"/>
      <c r="D35" s="37"/>
      <c r="E35" s="37"/>
      <c r="F35" s="1"/>
    </row>
    <row r="36" spans="2:6" ht="12.75" customHeight="1" x14ac:dyDescent="0.2">
      <c r="B36" s="136"/>
      <c r="C36" s="37"/>
      <c r="D36" s="37"/>
      <c r="E36" s="37"/>
      <c r="F36" s="1"/>
    </row>
    <row r="37" spans="2:6" ht="12.75" customHeight="1" x14ac:dyDescent="0.2">
      <c r="B37" s="136"/>
      <c r="C37" s="37"/>
      <c r="D37" s="37"/>
      <c r="E37" s="37"/>
      <c r="F37" s="1"/>
    </row>
    <row r="38" spans="2:6" ht="12.75" customHeight="1" x14ac:dyDescent="0.2">
      <c r="B38" s="136"/>
      <c r="C38" s="37"/>
      <c r="D38" s="37"/>
      <c r="E38" s="37"/>
      <c r="F38" s="1"/>
    </row>
    <row r="39" spans="2:6" ht="12.75" customHeight="1" x14ac:dyDescent="0.2">
      <c r="B39" s="136"/>
      <c r="C39" s="37"/>
      <c r="D39" s="37"/>
      <c r="E39" s="37"/>
      <c r="F39" s="1"/>
    </row>
    <row r="40" spans="2:6" ht="12.75" customHeight="1" x14ac:dyDescent="0.2">
      <c r="B40" s="136"/>
      <c r="C40" s="37"/>
      <c r="D40" s="37"/>
      <c r="E40" s="37"/>
      <c r="F40" s="1"/>
    </row>
    <row r="41" spans="2:6" ht="12.75" customHeight="1" x14ac:dyDescent="0.2">
      <c r="B41" s="136"/>
      <c r="C41" s="37"/>
      <c r="D41" s="37"/>
      <c r="E41" s="37"/>
      <c r="F41" s="1"/>
    </row>
    <row r="42" spans="2:6" ht="12.75" customHeight="1" x14ac:dyDescent="0.2">
      <c r="B42" s="181"/>
      <c r="C42" s="99"/>
      <c r="D42" s="37"/>
      <c r="E42" s="37"/>
      <c r="F42" s="1"/>
    </row>
    <row r="43" spans="2:6" ht="12.75" customHeight="1" x14ac:dyDescent="0.2">
      <c r="B43" s="136"/>
      <c r="C43" s="99"/>
      <c r="D43" s="37"/>
      <c r="E43" s="37"/>
      <c r="F43" s="1"/>
    </row>
    <row r="44" spans="2:6" ht="12.75" customHeight="1" x14ac:dyDescent="0.2">
      <c r="B44" s="136"/>
      <c r="C44" s="99"/>
      <c r="D44" s="37"/>
      <c r="E44" s="37"/>
      <c r="F44" s="1"/>
    </row>
    <row r="45" spans="2:6" ht="12.75" customHeight="1" x14ac:dyDescent="0.2">
      <c r="B45" s="136"/>
      <c r="C45" s="99"/>
      <c r="D45" s="37"/>
      <c r="E45" s="37"/>
      <c r="F45" s="1"/>
    </row>
    <row r="46" spans="2:6" ht="12.75" customHeight="1" x14ac:dyDescent="0.2">
      <c r="B46" s="1"/>
      <c r="C46" s="99"/>
      <c r="D46" s="37"/>
      <c r="E46" s="37"/>
      <c r="F46" s="1"/>
    </row>
    <row r="47" spans="2:6" ht="12.75" customHeight="1" x14ac:dyDescent="0.2">
      <c r="B47" s="1"/>
      <c r="C47" s="99"/>
      <c r="D47" s="37"/>
      <c r="E47" s="37"/>
      <c r="F47" s="1"/>
    </row>
    <row r="48" spans="2:6" ht="12.75" customHeight="1" x14ac:dyDescent="0.2">
      <c r="B48" s="1"/>
      <c r="C48" s="99"/>
      <c r="D48" s="37"/>
      <c r="E48" s="37"/>
      <c r="F48" s="1"/>
    </row>
    <row r="49" spans="2:6" ht="12.75" customHeight="1" x14ac:dyDescent="0.2">
      <c r="B49" s="1"/>
      <c r="C49" s="99"/>
      <c r="D49" s="37"/>
      <c r="E49" s="37"/>
      <c r="F49" s="1"/>
    </row>
    <row r="50" spans="2:6" ht="12.75" customHeight="1" x14ac:dyDescent="0.2">
      <c r="B50" s="1"/>
      <c r="C50" s="99"/>
      <c r="D50" s="37"/>
      <c r="E50" s="37"/>
      <c r="F50" s="1"/>
    </row>
    <row r="51" spans="2:6" ht="12.75" customHeight="1" x14ac:dyDescent="0.2">
      <c r="B51" s="1"/>
      <c r="C51" s="99"/>
      <c r="D51" s="37"/>
      <c r="E51" s="37"/>
      <c r="F51" s="1"/>
    </row>
    <row r="52" spans="2:6" ht="12.75" customHeight="1" x14ac:dyDescent="0.2">
      <c r="B52" s="1"/>
      <c r="C52" s="99"/>
      <c r="D52" s="37"/>
      <c r="E52" s="37"/>
      <c r="F52" s="1"/>
    </row>
    <row r="53" spans="2:6" ht="12.75" customHeight="1" x14ac:dyDescent="0.2">
      <c r="B53" s="1"/>
      <c r="C53" s="99"/>
      <c r="D53" s="37"/>
      <c r="E53" s="37"/>
      <c r="F53" s="1"/>
    </row>
    <row r="54" spans="2:6" ht="12.75" customHeight="1" x14ac:dyDescent="0.2">
      <c r="B54" s="1"/>
      <c r="C54" s="99"/>
      <c r="D54" s="37"/>
      <c r="E54" s="37"/>
      <c r="F54" s="1"/>
    </row>
    <row r="55" spans="2:6" ht="12.75" customHeight="1" x14ac:dyDescent="0.2">
      <c r="B55" s="1"/>
      <c r="C55" s="99"/>
      <c r="D55" s="37"/>
      <c r="E55" s="37"/>
      <c r="F55" s="1"/>
    </row>
    <row r="56" spans="2:6" ht="12.75" customHeight="1" x14ac:dyDescent="0.2">
      <c r="B56" s="1"/>
      <c r="C56" s="99"/>
      <c r="D56" s="37"/>
      <c r="E56" s="37"/>
      <c r="F56" s="1"/>
    </row>
    <row r="57" spans="2:6" ht="12.75" customHeight="1" x14ac:dyDescent="0.2">
      <c r="B57" s="1"/>
      <c r="C57" s="99"/>
      <c r="D57" s="37"/>
      <c r="E57" s="37"/>
      <c r="F57" s="1"/>
    </row>
    <row r="58" spans="2:6" ht="12.75" customHeight="1" x14ac:dyDescent="0.2">
      <c r="B58" s="1"/>
      <c r="C58" s="99"/>
      <c r="D58" s="37"/>
      <c r="E58" s="37"/>
      <c r="F58" s="1"/>
    </row>
    <row r="59" spans="2:6" ht="12.75" customHeight="1" x14ac:dyDescent="0.2">
      <c r="B59" s="1"/>
      <c r="C59" s="99"/>
      <c r="D59" s="37"/>
      <c r="E59" s="37"/>
      <c r="F59" s="1"/>
    </row>
    <row r="60" spans="2:6" ht="12.75" customHeight="1" x14ac:dyDescent="0.2">
      <c r="B60" s="1"/>
      <c r="C60" s="99"/>
      <c r="D60" s="37"/>
      <c r="E60" s="37"/>
      <c r="F60" s="1"/>
    </row>
    <row r="61" spans="2:6" ht="12.75" customHeight="1" x14ac:dyDescent="0.2">
      <c r="B61" s="1"/>
      <c r="C61" s="99"/>
      <c r="D61" s="37"/>
      <c r="E61" s="37"/>
      <c r="F61" s="1"/>
    </row>
    <row r="62" spans="2:6" ht="12.75" customHeight="1" x14ac:dyDescent="0.2">
      <c r="B62" s="1"/>
      <c r="C62" s="99"/>
      <c r="D62" s="37"/>
      <c r="E62" s="37"/>
      <c r="F62" s="1"/>
    </row>
    <row r="63" spans="2:6" ht="12.75" customHeight="1" x14ac:dyDescent="0.2">
      <c r="B63" s="1"/>
      <c r="C63" s="99"/>
      <c r="D63" s="37"/>
      <c r="E63" s="37"/>
      <c r="F63" s="1"/>
    </row>
    <row r="64" spans="2:6" ht="12.75" customHeight="1" x14ac:dyDescent="0.2">
      <c r="B64" s="1"/>
      <c r="C64" s="99"/>
      <c r="D64" s="37"/>
      <c r="E64" s="37"/>
      <c r="F64" s="1"/>
    </row>
    <row r="65" spans="2:6" ht="12.75" customHeight="1" x14ac:dyDescent="0.2">
      <c r="B65" s="1"/>
      <c r="C65" s="99"/>
      <c r="D65" s="37"/>
      <c r="E65" s="37"/>
      <c r="F65" s="1"/>
    </row>
    <row r="66" spans="2:6" ht="12.75" customHeight="1" x14ac:dyDescent="0.2">
      <c r="B66" s="1"/>
      <c r="C66" s="99"/>
      <c r="D66" s="37"/>
      <c r="E66" s="37"/>
      <c r="F66" s="1"/>
    </row>
    <row r="67" spans="2:6" ht="12.75" customHeight="1" x14ac:dyDescent="0.2">
      <c r="B67" s="1"/>
      <c r="C67" s="99"/>
      <c r="D67" s="37"/>
      <c r="E67" s="37"/>
      <c r="F67" s="1"/>
    </row>
    <row r="68" spans="2:6" ht="12.75" customHeight="1" x14ac:dyDescent="0.2">
      <c r="B68" s="1"/>
      <c r="C68" s="99"/>
      <c r="D68" s="37"/>
      <c r="E68" s="37"/>
      <c r="F68" s="1"/>
    </row>
    <row r="69" spans="2:6" ht="12.75" customHeight="1" x14ac:dyDescent="0.2">
      <c r="B69" s="1"/>
      <c r="C69" s="99"/>
      <c r="D69" s="37"/>
      <c r="E69" s="37"/>
      <c r="F69" s="1"/>
    </row>
    <row r="70" spans="2:6" ht="12.75" customHeight="1" x14ac:dyDescent="0.2">
      <c r="B70" s="1"/>
      <c r="C70" s="99"/>
      <c r="D70" s="37"/>
      <c r="E70" s="37"/>
      <c r="F70" s="1"/>
    </row>
    <row r="71" spans="2:6" ht="12.75" customHeight="1" x14ac:dyDescent="0.2">
      <c r="B71" s="1"/>
      <c r="C71" s="99"/>
      <c r="D71" s="37"/>
      <c r="E71" s="37"/>
      <c r="F71" s="1"/>
    </row>
    <row r="72" spans="2:6" ht="12.75" customHeight="1" x14ac:dyDescent="0.2">
      <c r="B72" s="1"/>
      <c r="C72" s="99"/>
      <c r="D72" s="37"/>
      <c r="E72" s="37"/>
      <c r="F72" s="1"/>
    </row>
    <row r="73" spans="2:6" ht="12.75" customHeight="1" x14ac:dyDescent="0.2">
      <c r="B73" s="1"/>
      <c r="C73" s="99"/>
      <c r="D73" s="37"/>
      <c r="E73" s="37"/>
      <c r="F73" s="1"/>
    </row>
    <row r="74" spans="2:6" ht="12.75" customHeight="1" x14ac:dyDescent="0.2">
      <c r="B74" s="1"/>
      <c r="C74" s="99"/>
      <c r="D74" s="37"/>
      <c r="E74" s="37"/>
      <c r="F74" s="1"/>
    </row>
    <row r="75" spans="2:6" ht="12.75" customHeight="1" x14ac:dyDescent="0.2">
      <c r="B75" s="1"/>
      <c r="C75" s="99"/>
      <c r="D75" s="37"/>
      <c r="E75" s="37"/>
      <c r="F75" s="1"/>
    </row>
  </sheetData>
  <mergeCells count="10">
    <mergeCell ref="X1:Y1"/>
    <mergeCell ref="W6:Z6"/>
    <mergeCell ref="T1:U1"/>
    <mergeCell ref="S6:V6"/>
    <mergeCell ref="C6:F6"/>
    <mergeCell ref="G6:J6"/>
    <mergeCell ref="K6:N6"/>
    <mergeCell ref="O6:R6"/>
    <mergeCell ref="B3:J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AA1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X52"/>
  <sheetViews>
    <sheetView showGridLines="0" zoomScaleNormal="100" workbookViewId="0">
      <selection activeCell="B2" sqref="B2"/>
    </sheetView>
  </sheetViews>
  <sheetFormatPr baseColWidth="10" defaultColWidth="7.7109375" defaultRowHeight="11.25" customHeight="1" x14ac:dyDescent="0.2"/>
  <cols>
    <col min="1" max="1" width="0.85546875" style="58" customWidth="1"/>
    <col min="2" max="2" width="19.140625" style="58" customWidth="1"/>
    <col min="3" max="11" width="7.28515625" style="58" customWidth="1"/>
    <col min="12" max="12" width="8.7109375" style="61" customWidth="1"/>
    <col min="13" max="16384" width="7.7109375" style="58"/>
  </cols>
  <sheetData>
    <row r="1" spans="2:23" ht="12.75" customHeight="1" x14ac:dyDescent="0.2">
      <c r="B1" s="57" t="s">
        <v>156</v>
      </c>
      <c r="C1" s="91"/>
      <c r="I1" s="119"/>
      <c r="S1" s="663" t="s">
        <v>161</v>
      </c>
      <c r="T1" s="627"/>
    </row>
    <row r="2" spans="2:23" ht="12.75" customHeight="1" x14ac:dyDescent="0.2">
      <c r="B2" s="57"/>
    </row>
    <row r="3" spans="2:23" s="59" customFormat="1" ht="12.75" customHeight="1" x14ac:dyDescent="0.2">
      <c r="B3" s="89" t="s">
        <v>301</v>
      </c>
      <c r="C3" s="55"/>
      <c r="D3" s="56"/>
      <c r="L3" s="116"/>
    </row>
    <row r="4" spans="2:23" s="59" customFormat="1" ht="12.75" customHeight="1" x14ac:dyDescent="0.2">
      <c r="B4" s="87" t="s">
        <v>51</v>
      </c>
      <c r="C4" s="55"/>
      <c r="D4" s="56"/>
      <c r="L4" s="116"/>
    </row>
    <row r="5" spans="2:23" s="72" customFormat="1" ht="6" customHeight="1" x14ac:dyDescent="0.2">
      <c r="B5" s="74"/>
      <c r="C5" s="100"/>
      <c r="D5" s="101"/>
      <c r="E5" s="74"/>
      <c r="F5" s="74"/>
      <c r="G5" s="74"/>
      <c r="H5" s="74"/>
      <c r="I5" s="71"/>
      <c r="J5" s="74"/>
      <c r="K5" s="74"/>
      <c r="L5" s="71"/>
    </row>
    <row r="6" spans="2:23" s="71" customFormat="1" ht="16.5" customHeight="1" x14ac:dyDescent="0.2">
      <c r="B6" s="127" t="s">
        <v>4</v>
      </c>
      <c r="C6" s="149" t="s">
        <v>10</v>
      </c>
      <c r="D6" s="149" t="s">
        <v>34</v>
      </c>
      <c r="E6" s="149" t="s">
        <v>35</v>
      </c>
      <c r="F6" s="245" t="s">
        <v>43</v>
      </c>
      <c r="G6" s="149" t="s">
        <v>62</v>
      </c>
      <c r="H6" s="149" t="s">
        <v>63</v>
      </c>
      <c r="I6" s="150" t="s">
        <v>88</v>
      </c>
      <c r="J6" s="151" t="s">
        <v>89</v>
      </c>
      <c r="K6" s="249" t="s">
        <v>95</v>
      </c>
      <c r="L6" s="174">
        <v>2006</v>
      </c>
      <c r="M6" s="174">
        <v>2007</v>
      </c>
      <c r="N6" s="174">
        <v>2008</v>
      </c>
      <c r="O6" s="174">
        <v>2009</v>
      </c>
      <c r="P6" s="249">
        <v>2010</v>
      </c>
      <c r="Q6" s="174">
        <v>2011</v>
      </c>
      <c r="R6" s="174">
        <v>2012</v>
      </c>
      <c r="S6" s="174">
        <v>2013</v>
      </c>
      <c r="T6" s="174">
        <v>2014</v>
      </c>
      <c r="U6" s="249">
        <v>2015</v>
      </c>
      <c r="V6" s="174">
        <v>2016</v>
      </c>
      <c r="W6" s="174">
        <v>2017</v>
      </c>
    </row>
    <row r="7" spans="2:23" s="72" customFormat="1" ht="11.25" customHeight="1" x14ac:dyDescent="0.2">
      <c r="B7" s="146" t="s">
        <v>20</v>
      </c>
      <c r="C7" s="240" t="s">
        <v>44</v>
      </c>
      <c r="D7" s="240">
        <v>6.7730683099155717</v>
      </c>
      <c r="E7" s="240" t="s">
        <v>44</v>
      </c>
      <c r="F7" s="246">
        <v>6.9115906710706954</v>
      </c>
      <c r="G7" s="240" t="s">
        <v>44</v>
      </c>
      <c r="H7" s="240">
        <v>7.4170340961413794</v>
      </c>
      <c r="I7" s="240" t="s">
        <v>44</v>
      </c>
      <c r="J7" s="240">
        <v>7.99489936000412</v>
      </c>
      <c r="K7" s="246" t="s">
        <v>44</v>
      </c>
      <c r="L7" s="240">
        <v>8.1620482130487595</v>
      </c>
      <c r="M7" s="240" t="s">
        <v>44</v>
      </c>
      <c r="N7" s="240">
        <v>8.2291330013374075</v>
      </c>
      <c r="O7" s="240" t="s">
        <v>44</v>
      </c>
      <c r="P7" s="246">
        <v>8.5917633736782477</v>
      </c>
      <c r="Q7" s="240" t="s">
        <v>44</v>
      </c>
      <c r="R7" s="240" t="s">
        <v>44</v>
      </c>
      <c r="S7" s="240" t="s">
        <v>44</v>
      </c>
      <c r="T7" s="240" t="s">
        <v>44</v>
      </c>
      <c r="U7" s="246" t="s">
        <v>44</v>
      </c>
      <c r="V7" s="240" t="s">
        <v>44</v>
      </c>
      <c r="W7" s="240" t="s">
        <v>44</v>
      </c>
    </row>
    <row r="8" spans="2:23" s="72" customFormat="1" ht="11.25" customHeight="1" x14ac:dyDescent="0.2">
      <c r="B8" s="232" t="s">
        <v>13</v>
      </c>
      <c r="C8" s="242" t="s">
        <v>44</v>
      </c>
      <c r="D8" s="242">
        <v>4.9423304159046788</v>
      </c>
      <c r="E8" s="242" t="s">
        <v>44</v>
      </c>
      <c r="F8" s="247" t="s">
        <v>44</v>
      </c>
      <c r="G8" s="242" t="s">
        <v>44</v>
      </c>
      <c r="H8" s="242">
        <v>6.1568006489042943</v>
      </c>
      <c r="I8" s="242" t="s">
        <v>44</v>
      </c>
      <c r="J8" s="242">
        <v>6.6719606143331536</v>
      </c>
      <c r="K8" s="247">
        <v>7.1693721047209618</v>
      </c>
      <c r="L8" s="242">
        <v>7.2313292844374715</v>
      </c>
      <c r="M8" s="242">
        <v>7.6807280355210459</v>
      </c>
      <c r="N8" s="242">
        <v>8.2829648176519051</v>
      </c>
      <c r="O8" s="242">
        <v>8.2429961950576676</v>
      </c>
      <c r="P8" s="247">
        <v>8.6680548435331275</v>
      </c>
      <c r="Q8" s="242">
        <v>8.7401758683390565</v>
      </c>
      <c r="R8" s="242">
        <v>9.246750982490143</v>
      </c>
      <c r="S8" s="242">
        <v>9.3229116635555052</v>
      </c>
      <c r="T8" s="242">
        <v>9.7820597611450353</v>
      </c>
      <c r="U8" s="247">
        <v>9.8999531091585844</v>
      </c>
      <c r="V8" s="242">
        <v>10.176927855521969</v>
      </c>
      <c r="W8" s="242">
        <v>10.539805744500455</v>
      </c>
    </row>
    <row r="9" spans="2:23" s="72" customFormat="1" ht="11.25" customHeight="1" x14ac:dyDescent="0.2">
      <c r="B9" s="146" t="s">
        <v>14</v>
      </c>
      <c r="C9" s="241">
        <v>6.0405060078660471</v>
      </c>
      <c r="D9" s="241">
        <v>6.3304744787317029</v>
      </c>
      <c r="E9" s="241">
        <v>6.7849299208124147</v>
      </c>
      <c r="F9" s="248">
        <v>6.9397220896675531</v>
      </c>
      <c r="G9" s="241">
        <v>7.4217805810981927</v>
      </c>
      <c r="H9" s="241">
        <v>6.9670112274245222</v>
      </c>
      <c r="I9" s="241">
        <v>6.9716380684150003</v>
      </c>
      <c r="J9" s="241">
        <v>7.1690195873437323</v>
      </c>
      <c r="K9" s="248">
        <v>7.1654663301482993</v>
      </c>
      <c r="L9" s="241">
        <v>7.5053644775348598</v>
      </c>
      <c r="M9" s="241">
        <v>7.6729647391883047</v>
      </c>
      <c r="N9" s="241">
        <v>7.6941135338842805</v>
      </c>
      <c r="O9" s="241">
        <v>7.9631351615303263</v>
      </c>
      <c r="P9" s="248">
        <v>8.3423788202830647</v>
      </c>
      <c r="Q9" s="241">
        <v>8.7903676258834995</v>
      </c>
      <c r="R9" s="241">
        <v>9.3184685291753375</v>
      </c>
      <c r="S9" s="241">
        <v>9.3701346664950513</v>
      </c>
      <c r="T9" s="241">
        <v>10.231443630121031</v>
      </c>
      <c r="U9" s="248">
        <v>10.691918612097362</v>
      </c>
      <c r="V9" s="241">
        <v>10.852137403432366</v>
      </c>
      <c r="W9" s="241">
        <v>10.738205263266657</v>
      </c>
    </row>
    <row r="10" spans="2:23" s="72" customFormat="1" ht="11.25" customHeight="1" x14ac:dyDescent="0.2">
      <c r="B10" s="232" t="s">
        <v>6</v>
      </c>
      <c r="C10" s="242">
        <v>6.153907116817245</v>
      </c>
      <c r="D10" s="242">
        <v>6.1928610453469313</v>
      </c>
      <c r="E10" s="242">
        <v>6.305925068877567</v>
      </c>
      <c r="F10" s="247">
        <v>6.78663303750574</v>
      </c>
      <c r="G10" s="242">
        <v>7.0915880673549143</v>
      </c>
      <c r="H10" s="242">
        <v>6.9791936250759861</v>
      </c>
      <c r="I10" s="242">
        <v>7.2489940939786823</v>
      </c>
      <c r="J10" s="242">
        <v>7.5790428246728707</v>
      </c>
      <c r="K10" s="247">
        <v>7.8783268208905328</v>
      </c>
      <c r="L10" s="242">
        <v>8.0089279105386915</v>
      </c>
      <c r="M10" s="242">
        <v>8.4502716617434377</v>
      </c>
      <c r="N10" s="242">
        <v>8.6444872147374205</v>
      </c>
      <c r="O10" s="242">
        <v>8.2021993382328855</v>
      </c>
      <c r="P10" s="247">
        <v>8.5683426040935355</v>
      </c>
      <c r="Q10" s="242">
        <v>8.8356336663865953</v>
      </c>
      <c r="R10" s="242">
        <v>8.5614986861066367</v>
      </c>
      <c r="S10" s="242">
        <v>8.5419796579648537</v>
      </c>
      <c r="T10" s="242">
        <v>8.4412667476145558</v>
      </c>
      <c r="U10" s="247">
        <v>8.4201791250699038</v>
      </c>
      <c r="V10" s="242">
        <v>7.9491999397968316</v>
      </c>
      <c r="W10" s="242" t="s">
        <v>44</v>
      </c>
    </row>
    <row r="11" spans="2:23" s="72" customFormat="1" ht="11.25" customHeight="1" x14ac:dyDescent="0.2">
      <c r="B11" s="418" t="s">
        <v>204</v>
      </c>
      <c r="C11" s="421" t="s">
        <v>44</v>
      </c>
      <c r="D11" s="421" t="s">
        <v>44</v>
      </c>
      <c r="E11" s="421" t="s">
        <v>44</v>
      </c>
      <c r="F11" s="422" t="s">
        <v>44</v>
      </c>
      <c r="G11" s="421" t="s">
        <v>44</v>
      </c>
      <c r="H11" s="421" t="s">
        <v>44</v>
      </c>
      <c r="I11" s="421" t="s">
        <v>44</v>
      </c>
      <c r="J11" s="421" t="s">
        <v>44</v>
      </c>
      <c r="K11" s="422" t="s">
        <v>44</v>
      </c>
      <c r="L11" s="421" t="s">
        <v>44</v>
      </c>
      <c r="M11" s="421">
        <v>0.79934215365173</v>
      </c>
      <c r="N11" s="421">
        <v>0.82730460595585176</v>
      </c>
      <c r="O11" s="421">
        <v>0.66566679650525618</v>
      </c>
      <c r="P11" s="422">
        <v>0.70079322590718784</v>
      </c>
      <c r="Q11" s="421">
        <v>0.75405526446569637</v>
      </c>
      <c r="R11" s="421">
        <v>0.83411597398975201</v>
      </c>
      <c r="S11" s="421">
        <v>0.71193568495771675</v>
      </c>
      <c r="T11" s="421">
        <v>0.89843523123661906</v>
      </c>
      <c r="U11" s="422">
        <v>0.95510931964076529</v>
      </c>
      <c r="V11" s="421">
        <v>1.0354249176235906</v>
      </c>
      <c r="W11" s="421" t="s">
        <v>44</v>
      </c>
    </row>
    <row r="12" spans="2:23" s="72" customFormat="1" ht="11.25" customHeight="1" x14ac:dyDescent="0.2">
      <c r="B12" s="232" t="s">
        <v>47</v>
      </c>
      <c r="C12" s="242">
        <v>2.4263062538779492</v>
      </c>
      <c r="D12" s="242">
        <v>2.4158581140806077</v>
      </c>
      <c r="E12" s="242">
        <v>2.5938022849983469</v>
      </c>
      <c r="F12" s="247">
        <v>2.6709784614680157</v>
      </c>
      <c r="G12" s="242">
        <v>2.898184015879977</v>
      </c>
      <c r="H12" s="242">
        <v>2.894631008538894</v>
      </c>
      <c r="I12" s="242">
        <v>3.080277908841675</v>
      </c>
      <c r="J12" s="242">
        <v>3.1757726657054599</v>
      </c>
      <c r="K12" s="247">
        <v>4.6711010662126764</v>
      </c>
      <c r="L12" s="242">
        <v>5.0520284014451846</v>
      </c>
      <c r="M12" s="242">
        <v>5.3628463196410419</v>
      </c>
      <c r="N12" s="242">
        <v>5.6925347562874755</v>
      </c>
      <c r="O12" s="242">
        <v>5.4401852736431788</v>
      </c>
      <c r="P12" s="247">
        <v>5.5471701084680287</v>
      </c>
      <c r="Q12" s="242">
        <v>5.8356357301043742</v>
      </c>
      <c r="R12" s="242">
        <v>6.3187176059297254</v>
      </c>
      <c r="S12" s="242">
        <v>6.4589066706850629</v>
      </c>
      <c r="T12" s="242">
        <v>6.8026577298212718</v>
      </c>
      <c r="U12" s="247">
        <v>7.1721039200738392</v>
      </c>
      <c r="V12" s="242">
        <v>6.9791278540168467</v>
      </c>
      <c r="W12" s="242">
        <v>7.2872448936314278</v>
      </c>
    </row>
    <row r="13" spans="2:23" s="72" customFormat="1" ht="11.25" customHeight="1" x14ac:dyDescent="0.2">
      <c r="B13" s="418" t="s">
        <v>15</v>
      </c>
      <c r="C13" s="421">
        <v>6.1210151006711406</v>
      </c>
      <c r="D13" s="421" t="s">
        <v>44</v>
      </c>
      <c r="E13" s="421">
        <v>6.5558170115578926</v>
      </c>
      <c r="F13" s="422" t="s">
        <v>44</v>
      </c>
      <c r="G13" s="421">
        <v>6.7960452766908883</v>
      </c>
      <c r="H13" s="421">
        <v>8.8339499982710326</v>
      </c>
      <c r="I13" s="421">
        <v>8.6222154449372788</v>
      </c>
      <c r="J13" s="421">
        <v>8.9499414423504469</v>
      </c>
      <c r="K13" s="422">
        <v>9.650346210616437</v>
      </c>
      <c r="L13" s="421">
        <v>9.7880214787418147</v>
      </c>
      <c r="M13" s="421">
        <v>10.261530351980955</v>
      </c>
      <c r="N13" s="421">
        <v>11.967577266023063</v>
      </c>
      <c r="O13" s="421">
        <v>12.368129097327282</v>
      </c>
      <c r="P13" s="422">
        <v>12.679548841620376</v>
      </c>
      <c r="Q13" s="421">
        <v>13.276744264850395</v>
      </c>
      <c r="R13" s="421">
        <v>13.659410190370789</v>
      </c>
      <c r="S13" s="421">
        <v>13.668698119759339</v>
      </c>
      <c r="T13" s="421">
        <v>14.129768512915074</v>
      </c>
      <c r="U13" s="422">
        <v>14.466403631080535</v>
      </c>
      <c r="V13" s="421">
        <v>14.669802509967452</v>
      </c>
      <c r="W13" s="421">
        <v>15.018707924465458</v>
      </c>
    </row>
    <row r="14" spans="2:23" s="72" customFormat="1" ht="11.25" customHeight="1" x14ac:dyDescent="0.2">
      <c r="B14" s="232" t="s">
        <v>100</v>
      </c>
      <c r="C14" s="242" t="s">
        <v>44</v>
      </c>
      <c r="D14" s="242">
        <v>4.4092389694995564</v>
      </c>
      <c r="E14" s="242">
        <v>4.5258555706316903</v>
      </c>
      <c r="F14" s="247">
        <v>3.8733110562254836</v>
      </c>
      <c r="G14" s="242">
        <v>3.8679800058806233</v>
      </c>
      <c r="H14" s="242">
        <v>4.5903361344537821</v>
      </c>
      <c r="I14" s="242">
        <v>4.4716170149696159</v>
      </c>
      <c r="J14" s="242">
        <v>5.0119012198750372</v>
      </c>
      <c r="K14" s="247">
        <v>4.9620140026813653</v>
      </c>
      <c r="L14" s="242">
        <v>5.061230370263651</v>
      </c>
      <c r="M14" s="242">
        <v>5.3424062545243949</v>
      </c>
      <c r="N14" s="242">
        <v>5.7177755424629977</v>
      </c>
      <c r="O14" s="242">
        <v>6.2594312246082406</v>
      </c>
      <c r="P14" s="247">
        <v>5.9596550211957311</v>
      </c>
      <c r="Q14" s="242">
        <v>6.5348399246704334</v>
      </c>
      <c r="R14" s="242">
        <v>6.6676367869615829</v>
      </c>
      <c r="S14" s="242">
        <v>6.4543057996485063</v>
      </c>
      <c r="T14" s="242">
        <v>6.3854196798247527</v>
      </c>
      <c r="U14" s="247">
        <v>6.1040524246271053</v>
      </c>
      <c r="V14" s="242">
        <v>6.249178748234999</v>
      </c>
      <c r="W14" s="242">
        <v>6.6609489504034549</v>
      </c>
    </row>
    <row r="15" spans="2:23" s="72" customFormat="1" ht="11.25" customHeight="1" x14ac:dyDescent="0.2">
      <c r="B15" s="418" t="s">
        <v>16</v>
      </c>
      <c r="C15" s="421" t="s">
        <v>44</v>
      </c>
      <c r="D15" s="421" t="s">
        <v>44</v>
      </c>
      <c r="E15" s="421" t="s">
        <v>44</v>
      </c>
      <c r="F15" s="422" t="s">
        <v>44</v>
      </c>
      <c r="G15" s="421" t="s">
        <v>44</v>
      </c>
      <c r="H15" s="421" t="s">
        <v>44</v>
      </c>
      <c r="I15" s="421" t="s">
        <v>44</v>
      </c>
      <c r="J15" s="421">
        <v>15.678326518563836</v>
      </c>
      <c r="K15" s="422">
        <v>14.98750473305566</v>
      </c>
      <c r="L15" s="421">
        <v>15.135173782771535</v>
      </c>
      <c r="M15" s="421">
        <v>14.471064897959183</v>
      </c>
      <c r="N15" s="421">
        <v>14.99594504768892</v>
      </c>
      <c r="O15" s="421">
        <v>15.140376649369903</v>
      </c>
      <c r="P15" s="422">
        <v>15.399641486988848</v>
      </c>
      <c r="Q15" s="421">
        <v>14.799337402885682</v>
      </c>
      <c r="R15" s="421">
        <v>14.9329889298893</v>
      </c>
      <c r="S15" s="421">
        <v>14.544044526901668</v>
      </c>
      <c r="T15" s="421">
        <v>14.183253056687661</v>
      </c>
      <c r="U15" s="422">
        <v>13.852069611332194</v>
      </c>
      <c r="V15" s="421">
        <v>13.278244497130729</v>
      </c>
      <c r="W15" s="421">
        <v>13.585314548768176</v>
      </c>
    </row>
    <row r="16" spans="2:23" s="72" customFormat="1" ht="11.25" customHeight="1" x14ac:dyDescent="0.2">
      <c r="B16" s="232" t="s">
        <v>8</v>
      </c>
      <c r="C16" s="242">
        <v>5.9262824635963813</v>
      </c>
      <c r="D16" s="242">
        <v>5.8981795414246454</v>
      </c>
      <c r="E16" s="242">
        <v>5.9865035176781474</v>
      </c>
      <c r="F16" s="247">
        <v>6.3582521152445572</v>
      </c>
      <c r="G16" s="242">
        <v>6.4923262573679112</v>
      </c>
      <c r="H16" s="242">
        <v>6.7644839813272766</v>
      </c>
      <c r="I16" s="242">
        <v>6.9442742677038725</v>
      </c>
      <c r="J16" s="242">
        <v>7.2495338363096877</v>
      </c>
      <c r="K16" s="247">
        <v>7.2062363062192256</v>
      </c>
      <c r="L16" s="242">
        <v>7.4257972935542353</v>
      </c>
      <c r="M16" s="242">
        <v>7.7793329984812303</v>
      </c>
      <c r="N16" s="242">
        <v>7.9913520594286318</v>
      </c>
      <c r="O16" s="242">
        <v>8.1737635742517565</v>
      </c>
      <c r="P16" s="247">
        <v>8.4696765384087733</v>
      </c>
      <c r="Q16" s="242">
        <v>8.613140421937219</v>
      </c>
      <c r="R16" s="242">
        <v>8.8641531656866306</v>
      </c>
      <c r="S16" s="242">
        <v>9.0295995467407604</v>
      </c>
      <c r="T16" s="242">
        <v>9.231968624710726</v>
      </c>
      <c r="U16" s="247">
        <v>9.4070880791878171</v>
      </c>
      <c r="V16" s="242" t="s">
        <v>44</v>
      </c>
      <c r="W16" s="242">
        <v>9.7153635472710285</v>
      </c>
    </row>
    <row r="17" spans="2:23" s="72" customFormat="1" ht="11.25" customHeight="1" x14ac:dyDescent="0.2">
      <c r="B17" s="418" t="s">
        <v>7</v>
      </c>
      <c r="C17" s="421">
        <v>5.9238518741834989</v>
      </c>
      <c r="D17" s="421">
        <v>5.9234008621763721</v>
      </c>
      <c r="E17" s="421">
        <v>6.4293179179078104</v>
      </c>
      <c r="F17" s="422">
        <v>6.5230060961728178</v>
      </c>
      <c r="G17" s="421">
        <v>6.6619210804817817</v>
      </c>
      <c r="H17" s="421">
        <v>6.7054816982417194</v>
      </c>
      <c r="I17" s="421">
        <v>6.8074518439770166</v>
      </c>
      <c r="J17" s="421">
        <v>6.7641684189446281</v>
      </c>
      <c r="K17" s="422">
        <v>6.6494331508991396</v>
      </c>
      <c r="L17" s="421">
        <v>6.7542542663351757</v>
      </c>
      <c r="M17" s="421">
        <v>6.9933397451310411</v>
      </c>
      <c r="N17" s="421">
        <v>7.2615798378002259</v>
      </c>
      <c r="O17" s="421">
        <v>7.6094583035564405</v>
      </c>
      <c r="P17" s="422">
        <v>7.8686415866999324</v>
      </c>
      <c r="Q17" s="421">
        <v>8.2233949157480701</v>
      </c>
      <c r="R17" s="421">
        <v>8.5269537865956924</v>
      </c>
      <c r="S17" s="421">
        <v>8.5017483390497208</v>
      </c>
      <c r="T17" s="421">
        <v>8.3905061631261475</v>
      </c>
      <c r="U17" s="422">
        <v>9.2133553777247972</v>
      </c>
      <c r="V17" s="421">
        <v>9.3081376698288434</v>
      </c>
      <c r="W17" s="421">
        <v>9.7130677891882407</v>
      </c>
    </row>
    <row r="18" spans="2:23" s="72" customFormat="1" ht="11.25" customHeight="1" x14ac:dyDescent="0.2">
      <c r="B18" s="232" t="s">
        <v>21</v>
      </c>
      <c r="C18" s="242">
        <v>2.5626644066056423</v>
      </c>
      <c r="D18" s="242" t="s">
        <v>44</v>
      </c>
      <c r="E18" s="242">
        <v>3.2174335173522763</v>
      </c>
      <c r="F18" s="247" t="s">
        <v>44</v>
      </c>
      <c r="G18" s="242">
        <v>3.046763665196071</v>
      </c>
      <c r="H18" s="242" t="s">
        <v>44</v>
      </c>
      <c r="I18" s="242">
        <v>3.2431844174243003</v>
      </c>
      <c r="J18" s="242" t="s">
        <v>44</v>
      </c>
      <c r="K18" s="247">
        <v>3.9682167691733454</v>
      </c>
      <c r="L18" s="242">
        <v>4.0036219938710467</v>
      </c>
      <c r="M18" s="242">
        <v>4.21890577404616</v>
      </c>
      <c r="N18" s="242" t="s">
        <v>44</v>
      </c>
      <c r="O18" s="242" t="s">
        <v>44</v>
      </c>
      <c r="P18" s="247" t="s">
        <v>44</v>
      </c>
      <c r="Q18" s="242">
        <v>4.9949694624398653</v>
      </c>
      <c r="R18" s="242">
        <v>5.068514557719868</v>
      </c>
      <c r="S18" s="242">
        <v>6.0104712415265276</v>
      </c>
      <c r="T18" s="242">
        <v>6.1996126454178766</v>
      </c>
      <c r="U18" s="247">
        <v>7.2222779582816647</v>
      </c>
      <c r="V18" s="242">
        <v>6.1223481628660075</v>
      </c>
      <c r="W18" s="242">
        <v>7.3255913180619299</v>
      </c>
    </row>
    <row r="19" spans="2:23" s="72" customFormat="1" ht="11.25" customHeight="1" x14ac:dyDescent="0.2">
      <c r="B19" s="418" t="s">
        <v>27</v>
      </c>
      <c r="C19" s="421">
        <v>2.7919899874843552</v>
      </c>
      <c r="D19" s="421">
        <v>2.924707055597108</v>
      </c>
      <c r="E19" s="421">
        <v>3.071044921875</v>
      </c>
      <c r="F19" s="422">
        <v>3.4966019417475729</v>
      </c>
      <c r="G19" s="421">
        <v>3.5753291077523159</v>
      </c>
      <c r="H19" s="421">
        <v>3.6411192214111923</v>
      </c>
      <c r="I19" s="421">
        <v>3.6437830052808451</v>
      </c>
      <c r="J19" s="421">
        <v>3.5887310378039969</v>
      </c>
      <c r="K19" s="422">
        <v>3.7759809750297264</v>
      </c>
      <c r="L19" s="421">
        <v>4.1320114915461774</v>
      </c>
      <c r="M19" s="421">
        <v>4.126859827721221</v>
      </c>
      <c r="N19" s="421">
        <v>4.4325204810041674</v>
      </c>
      <c r="O19" s="421">
        <v>4.8165930478202412</v>
      </c>
      <c r="P19" s="422">
        <v>5.0792517492503206</v>
      </c>
      <c r="Q19" s="421">
        <v>5.4482840236686387</v>
      </c>
      <c r="R19" s="421">
        <v>5.5429727467212357</v>
      </c>
      <c r="S19" s="421">
        <v>5.7773778208500621</v>
      </c>
      <c r="T19" s="421">
        <v>5.8983821246146571</v>
      </c>
      <c r="U19" s="422">
        <v>5.6043581553912567</v>
      </c>
      <c r="V19" s="421">
        <v>5.6278940841556961</v>
      </c>
      <c r="W19" s="421">
        <v>6.1628308013909621</v>
      </c>
    </row>
    <row r="20" spans="2:23" s="72" customFormat="1" ht="11.25" customHeight="1" x14ac:dyDescent="0.2">
      <c r="B20" s="232" t="s">
        <v>28</v>
      </c>
      <c r="C20" s="242">
        <v>9.0745440395222161</v>
      </c>
      <c r="D20" s="242">
        <v>9.2992977657378049</v>
      </c>
      <c r="E20" s="242">
        <v>10.080645161290322</v>
      </c>
      <c r="F20" s="247" t="s">
        <v>44</v>
      </c>
      <c r="G20" s="242">
        <v>11.426920926002175</v>
      </c>
      <c r="H20" s="242" t="s">
        <v>44</v>
      </c>
      <c r="I20" s="242">
        <v>11.805977571524824</v>
      </c>
      <c r="J20" s="242" t="s">
        <v>44</v>
      </c>
      <c r="K20" s="247">
        <v>13.014320680906069</v>
      </c>
      <c r="L20" s="242">
        <v>13.743215956516517</v>
      </c>
      <c r="M20" s="242">
        <v>12.170167679041503</v>
      </c>
      <c r="N20" s="242">
        <v>12.536366146678208</v>
      </c>
      <c r="O20" s="242">
        <v>13.850528710082617</v>
      </c>
      <c r="P20" s="247" t="s">
        <v>44</v>
      </c>
      <c r="Q20" s="242">
        <v>12.539376038083057</v>
      </c>
      <c r="R20" s="242" t="s">
        <v>44</v>
      </c>
      <c r="S20" s="242">
        <v>9.9937638463680027</v>
      </c>
      <c r="T20" s="242" t="s">
        <v>44</v>
      </c>
      <c r="U20" s="247">
        <v>10.162201050255774</v>
      </c>
      <c r="V20" s="242">
        <v>11.22845268915418</v>
      </c>
      <c r="W20" s="242">
        <v>10.278778872880052</v>
      </c>
    </row>
    <row r="21" spans="2:23" s="72" customFormat="1" ht="11.25" customHeight="1" x14ac:dyDescent="0.2">
      <c r="B21" s="418" t="s">
        <v>29</v>
      </c>
      <c r="C21" s="421">
        <v>4.5792368798570502</v>
      </c>
      <c r="D21" s="421">
        <v>4.7231685998531567</v>
      </c>
      <c r="E21" s="421">
        <v>4.607780052646973</v>
      </c>
      <c r="F21" s="422">
        <v>4.821651002151512</v>
      </c>
      <c r="G21" s="421">
        <v>4.9496681415929205</v>
      </c>
      <c r="H21" s="421">
        <v>5.0645492356722306</v>
      </c>
      <c r="I21" s="421">
        <v>5.3186754966887415</v>
      </c>
      <c r="J21" s="421">
        <v>5.672333848531685</v>
      </c>
      <c r="K21" s="422">
        <v>5.6757286309086457</v>
      </c>
      <c r="L21" s="421">
        <v>5.7035752776346005</v>
      </c>
      <c r="M21" s="421">
        <v>5.6581832768764491</v>
      </c>
      <c r="N21" s="421">
        <v>6.3652723521924237</v>
      </c>
      <c r="O21" s="421">
        <v>6.3093067721997418</v>
      </c>
      <c r="P21" s="422">
        <v>6.4474462182198575</v>
      </c>
      <c r="Q21" s="421">
        <v>7.0083077064304407</v>
      </c>
      <c r="R21" s="421">
        <v>10.359872168959289</v>
      </c>
      <c r="S21" s="421">
        <v>10.919852602487333</v>
      </c>
      <c r="T21" s="421">
        <v>11.383052734103243</v>
      </c>
      <c r="U21" s="422">
        <v>11.236178562889521</v>
      </c>
      <c r="V21" s="421">
        <v>10.934965262629222</v>
      </c>
      <c r="W21" s="421" t="s">
        <v>44</v>
      </c>
    </row>
    <row r="22" spans="2:23" s="71" customFormat="1" x14ac:dyDescent="0.2">
      <c r="B22" s="244" t="s">
        <v>102</v>
      </c>
      <c r="C22" s="242" t="s">
        <v>44</v>
      </c>
      <c r="D22" s="242" t="s">
        <v>44</v>
      </c>
      <c r="E22" s="242" t="s">
        <v>44</v>
      </c>
      <c r="F22" s="247" t="s">
        <v>44</v>
      </c>
      <c r="G22" s="242" t="s">
        <v>44</v>
      </c>
      <c r="H22" s="242" t="s">
        <v>44</v>
      </c>
      <c r="I22" s="242" t="s">
        <v>44</v>
      </c>
      <c r="J22" s="242" t="s">
        <v>44</v>
      </c>
      <c r="K22" s="247" t="s">
        <v>44</v>
      </c>
      <c r="L22" s="242" t="s">
        <v>44</v>
      </c>
      <c r="M22" s="242" t="s">
        <v>44</v>
      </c>
      <c r="N22" s="242" t="s">
        <v>44</v>
      </c>
      <c r="O22" s="242" t="s">
        <v>44</v>
      </c>
      <c r="P22" s="247" t="s">
        <v>44</v>
      </c>
      <c r="Q22" s="242">
        <v>15.757277878637767</v>
      </c>
      <c r="R22" s="242">
        <v>17.605689513380486</v>
      </c>
      <c r="S22" s="242" t="s">
        <v>44</v>
      </c>
      <c r="T22" s="242" t="s">
        <v>44</v>
      </c>
      <c r="U22" s="247" t="s">
        <v>44</v>
      </c>
      <c r="V22" s="242" t="s">
        <v>44</v>
      </c>
      <c r="W22" s="242" t="s">
        <v>44</v>
      </c>
    </row>
    <row r="23" spans="2:23" s="72" customFormat="1" ht="11.25" customHeight="1" x14ac:dyDescent="0.2">
      <c r="B23" s="418" t="s">
        <v>5</v>
      </c>
      <c r="C23" s="421">
        <v>2.8437690575901544</v>
      </c>
      <c r="D23" s="421">
        <v>2.7973559306479672</v>
      </c>
      <c r="E23" s="421">
        <v>2.7662391513138509</v>
      </c>
      <c r="F23" s="422">
        <v>2.7870994940978076</v>
      </c>
      <c r="G23" s="421">
        <v>2.7907618928078324</v>
      </c>
      <c r="H23" s="421">
        <v>2.9579406269462321</v>
      </c>
      <c r="I23" s="421">
        <v>2.9026950061906729</v>
      </c>
      <c r="J23" s="421">
        <v>2.9626292965254488</v>
      </c>
      <c r="K23" s="422">
        <v>3.3968002777103474</v>
      </c>
      <c r="L23" s="421">
        <v>3.6223997960337595</v>
      </c>
      <c r="M23" s="421">
        <v>3.8153390989745901</v>
      </c>
      <c r="N23" s="421">
        <v>3.8686164352705412</v>
      </c>
      <c r="O23" s="421">
        <v>4.1389581762023866</v>
      </c>
      <c r="P23" s="422">
        <v>4.2072208072630328</v>
      </c>
      <c r="Q23" s="421">
        <v>4.3046744339371754</v>
      </c>
      <c r="R23" s="421">
        <v>4.3827397147569505</v>
      </c>
      <c r="S23" s="421">
        <v>4.5988512937405499</v>
      </c>
      <c r="T23" s="421">
        <v>4.6319165990853044</v>
      </c>
      <c r="U23" s="422">
        <v>4.9313031283962552</v>
      </c>
      <c r="V23" s="421">
        <v>5.1871592289523045</v>
      </c>
      <c r="W23" s="421">
        <v>5.248109118738566</v>
      </c>
    </row>
    <row r="24" spans="2:23" s="79" customFormat="1" x14ac:dyDescent="0.2">
      <c r="B24" s="243" t="s">
        <v>64</v>
      </c>
      <c r="C24" s="242">
        <v>9.215293944305289</v>
      </c>
      <c r="D24" s="242">
        <v>9.6105549830708075</v>
      </c>
      <c r="E24" s="242">
        <v>9.7198701873432665</v>
      </c>
      <c r="F24" s="247">
        <v>9.5709725096068574</v>
      </c>
      <c r="G24" s="242">
        <v>9.6715195497630333</v>
      </c>
      <c r="H24" s="242">
        <v>9.3143220212288824</v>
      </c>
      <c r="I24" s="242">
        <v>9.7865136513651372</v>
      </c>
      <c r="J24" s="242">
        <v>9.8426227040048175</v>
      </c>
      <c r="K24" s="247">
        <v>10.233513757329725</v>
      </c>
      <c r="L24" s="242">
        <v>10.277370948379351</v>
      </c>
      <c r="M24" s="242">
        <v>10.238046080191502</v>
      </c>
      <c r="N24" s="242">
        <v>9.8393167515732696</v>
      </c>
      <c r="O24" s="242">
        <v>9.8575939849624064</v>
      </c>
      <c r="P24" s="247">
        <v>9.891917973462002</v>
      </c>
      <c r="Q24" s="242">
        <v>9.9628432711272943</v>
      </c>
      <c r="R24" s="242">
        <v>9.8603661327231116</v>
      </c>
      <c r="S24" s="242">
        <v>10.042405351984188</v>
      </c>
      <c r="T24" s="242">
        <v>10.367921663883406</v>
      </c>
      <c r="U24" s="247">
        <v>10.03441952106699</v>
      </c>
      <c r="V24" s="242">
        <v>10.011522262334537</v>
      </c>
      <c r="W24" s="242">
        <v>10.101844198277282</v>
      </c>
    </row>
    <row r="25" spans="2:23" s="72" customFormat="1" ht="11.25" customHeight="1" x14ac:dyDescent="0.2">
      <c r="B25" s="418" t="s">
        <v>30</v>
      </c>
      <c r="C25" s="421">
        <v>4.7130658341750067</v>
      </c>
      <c r="D25" s="421">
        <v>4.3186951652044057</v>
      </c>
      <c r="E25" s="421">
        <v>4.6252192375150001</v>
      </c>
      <c r="F25" s="422">
        <v>4.8960137350565507</v>
      </c>
      <c r="G25" s="421">
        <v>6.0671972222081338</v>
      </c>
      <c r="H25" s="421">
        <v>6.1917061146135559</v>
      </c>
      <c r="I25" s="421">
        <v>6.5887269328546587</v>
      </c>
      <c r="J25" s="421">
        <v>6.6712157014302669</v>
      </c>
      <c r="K25" s="422">
        <v>7.573340185336991</v>
      </c>
      <c r="L25" s="421">
        <v>8.3405079872120442</v>
      </c>
      <c r="M25" s="421">
        <v>9.1646392447278036</v>
      </c>
      <c r="N25" s="421">
        <v>9.6989670409831366</v>
      </c>
      <c r="O25" s="421">
        <v>10.005483781047211</v>
      </c>
      <c r="P25" s="422">
        <v>10.672125264615225</v>
      </c>
      <c r="Q25" s="421">
        <v>11.510502946742685</v>
      </c>
      <c r="R25" s="421">
        <v>12.375759628796095</v>
      </c>
      <c r="S25" s="421">
        <v>12.439113478624261</v>
      </c>
      <c r="T25" s="421">
        <v>13.018727228101662</v>
      </c>
      <c r="U25" s="422">
        <v>13.244645329537869</v>
      </c>
      <c r="V25" s="421">
        <v>13.25977548475797</v>
      </c>
      <c r="W25" s="421">
        <v>13.89405444672045</v>
      </c>
    </row>
    <row r="26" spans="2:23" s="72" customFormat="1" ht="11.25" customHeight="1" x14ac:dyDescent="0.2">
      <c r="B26" s="232" t="s">
        <v>224</v>
      </c>
      <c r="C26" s="242">
        <v>2.3121514856450682</v>
      </c>
      <c r="D26" s="242">
        <v>2.299643930919463</v>
      </c>
      <c r="E26" s="242">
        <v>2.3990168157823626</v>
      </c>
      <c r="F26" s="247">
        <v>3.5770505370210146</v>
      </c>
      <c r="G26" s="242">
        <v>3.2581140403296409</v>
      </c>
      <c r="H26" s="242">
        <v>3.1622110736948206</v>
      </c>
      <c r="I26" s="242">
        <v>2.9409604260398496</v>
      </c>
      <c r="J26" s="242">
        <v>3.0436773189268385</v>
      </c>
      <c r="K26" s="247">
        <v>3.0383496755976855</v>
      </c>
      <c r="L26" s="242">
        <v>3.5512570788240798</v>
      </c>
      <c r="M26" s="242">
        <v>3.6940165876777358</v>
      </c>
      <c r="N26" s="242">
        <v>3.8210155857214683</v>
      </c>
      <c r="O26" s="242">
        <v>3.2846516690856311</v>
      </c>
      <c r="P26" s="247">
        <v>3.6887535307948549</v>
      </c>
      <c r="Q26" s="242">
        <v>3.8393074266815819</v>
      </c>
      <c r="R26" s="242">
        <v>3.7883909365851958</v>
      </c>
      <c r="S26" s="242">
        <v>3.574069509489771</v>
      </c>
      <c r="T26" s="242">
        <v>3.7770835432832812</v>
      </c>
      <c r="U26" s="247">
        <v>3.6330422832626668</v>
      </c>
      <c r="V26" s="242">
        <v>3.1876216721866859</v>
      </c>
      <c r="W26" s="242">
        <v>3.5525174718155386</v>
      </c>
    </row>
    <row r="27" spans="2:23" s="72" customFormat="1" ht="11.25" customHeight="1" x14ac:dyDescent="0.2">
      <c r="B27" s="418" t="s">
        <v>296</v>
      </c>
      <c r="C27" s="421">
        <v>4.5081548826835665</v>
      </c>
      <c r="D27" s="421">
        <v>4.9140793382652763</v>
      </c>
      <c r="E27" s="421">
        <v>4.9714718211457853</v>
      </c>
      <c r="F27" s="422">
        <v>4.6064088135994785</v>
      </c>
      <c r="G27" s="421">
        <v>4.8912714277060996</v>
      </c>
      <c r="H27" s="421">
        <v>3.8731402681687381</v>
      </c>
      <c r="I27" s="421">
        <v>3.9081819795302608</v>
      </c>
      <c r="J27" s="421">
        <v>4.5995122866253988</v>
      </c>
      <c r="K27" s="422">
        <v>4.8808078225857994</v>
      </c>
      <c r="L27" s="421">
        <v>5.2617697481207966</v>
      </c>
      <c r="M27" s="421">
        <v>5.5850923482849604</v>
      </c>
      <c r="N27" s="421">
        <v>5.5648673617526718</v>
      </c>
      <c r="O27" s="421">
        <v>5.5559191152411493</v>
      </c>
      <c r="P27" s="422">
        <v>5.6643172386535801</v>
      </c>
      <c r="Q27" s="421">
        <v>5.6627969762419008</v>
      </c>
      <c r="R27" s="421">
        <v>5.4485568760611205</v>
      </c>
      <c r="S27" s="421">
        <v>5.8401583401583403</v>
      </c>
      <c r="T27" s="421">
        <v>6.1442112389979693</v>
      </c>
      <c r="U27" s="422">
        <v>5.5599428143508742</v>
      </c>
      <c r="V27" s="421">
        <v>5.769881556683587</v>
      </c>
      <c r="W27" s="421">
        <v>5.9956787159613141</v>
      </c>
    </row>
    <row r="28" spans="2:23" s="72" customFormat="1" ht="11.25" customHeight="1" x14ac:dyDescent="0.2">
      <c r="B28" s="232" t="s">
        <v>31</v>
      </c>
      <c r="C28" s="242" t="s">
        <v>44</v>
      </c>
      <c r="D28" s="242" t="s">
        <v>44</v>
      </c>
      <c r="E28" s="242" t="s">
        <v>44</v>
      </c>
      <c r="F28" s="247">
        <v>6.1220238095238093</v>
      </c>
      <c r="G28" s="242" t="s">
        <v>44</v>
      </c>
      <c r="H28" s="242" t="s">
        <v>44</v>
      </c>
      <c r="I28" s="242">
        <v>6.5096860387441557</v>
      </c>
      <c r="J28" s="242">
        <v>6.610677083333333</v>
      </c>
      <c r="K28" s="247">
        <v>7.0230211289813935</v>
      </c>
      <c r="L28" s="242">
        <v>6.2305125872004847</v>
      </c>
      <c r="M28" s="242">
        <v>6.4082702387885853</v>
      </c>
      <c r="N28" s="242">
        <v>6.6616191030867791</v>
      </c>
      <c r="O28" s="242">
        <v>6.6511240632805997</v>
      </c>
      <c r="P28" s="247">
        <v>6.9663556384964007</v>
      </c>
      <c r="Q28" s="242">
        <v>7.3511555440145404</v>
      </c>
      <c r="R28" s="242">
        <v>5.8629203151784344</v>
      </c>
      <c r="S28" s="242">
        <v>6.1802489041421387</v>
      </c>
      <c r="T28" s="242">
        <v>6.3243723583205353</v>
      </c>
      <c r="U28" s="247">
        <v>6.0011885574311279</v>
      </c>
      <c r="V28" s="242">
        <v>5.8160133758004706</v>
      </c>
      <c r="W28" s="242">
        <v>6.1989734177011711</v>
      </c>
    </row>
    <row r="29" spans="2:23" s="72" customFormat="1" ht="11.25" customHeight="1" x14ac:dyDescent="0.2">
      <c r="B29" s="418" t="s">
        <v>32</v>
      </c>
      <c r="C29" s="421">
        <v>0.58005403870851158</v>
      </c>
      <c r="D29" s="421">
        <v>0.55251244638252872</v>
      </c>
      <c r="E29" s="421">
        <v>0.5801389475071963</v>
      </c>
      <c r="F29" s="422" t="s">
        <v>44</v>
      </c>
      <c r="G29" s="421">
        <v>0.60493105464656449</v>
      </c>
      <c r="H29" s="421">
        <v>0.78424170928014736</v>
      </c>
      <c r="I29" s="421">
        <v>0.83758450691798425</v>
      </c>
      <c r="J29" s="421">
        <v>0.95160470583906409</v>
      </c>
      <c r="K29" s="422">
        <v>1.0171736814218608</v>
      </c>
      <c r="L29" s="421">
        <v>0.81288143605108554</v>
      </c>
      <c r="M29" s="421">
        <v>0.83235689216413788</v>
      </c>
      <c r="N29" s="421">
        <v>0.80243396777136089</v>
      </c>
      <c r="O29" s="421">
        <v>0.90557938993444964</v>
      </c>
      <c r="P29" s="422">
        <v>0.78352126813328327</v>
      </c>
      <c r="Q29" s="421">
        <v>0.80485005724897118</v>
      </c>
      <c r="R29" s="421">
        <v>0.56518258613554928</v>
      </c>
      <c r="S29" s="421">
        <v>0.57655122538182957</v>
      </c>
      <c r="T29" s="421">
        <v>0.60411050082767526</v>
      </c>
      <c r="U29" s="422">
        <v>0.65144918321150269</v>
      </c>
      <c r="V29" s="421">
        <v>0.72623654176121899</v>
      </c>
      <c r="W29" s="421" t="s">
        <v>44</v>
      </c>
    </row>
    <row r="30" spans="2:23" s="72" customFormat="1" ht="11.25" customHeight="1" x14ac:dyDescent="0.2">
      <c r="B30" s="232" t="s">
        <v>17</v>
      </c>
      <c r="C30" s="242">
        <v>4.9593379382249445</v>
      </c>
      <c r="D30" s="242">
        <v>5.0123124278568678</v>
      </c>
      <c r="E30" s="242">
        <v>5.2655246252676662</v>
      </c>
      <c r="F30" s="247">
        <v>5.1968174204355106</v>
      </c>
      <c r="G30" s="242">
        <v>5.5089219914706478</v>
      </c>
      <c r="H30" s="242">
        <v>5.2041941950253241</v>
      </c>
      <c r="I30" s="242">
        <v>5.1738596366900529</v>
      </c>
      <c r="J30" s="242">
        <v>5.6721315317637968</v>
      </c>
      <c r="K30" s="247">
        <v>5.5967626866893561</v>
      </c>
      <c r="L30" s="242">
        <v>6.1552536798341615</v>
      </c>
      <c r="M30" s="242">
        <v>5.8154130028702902</v>
      </c>
      <c r="N30" s="242">
        <v>5.7163624070317782</v>
      </c>
      <c r="O30" s="242">
        <v>5.2547474905721607</v>
      </c>
      <c r="P30" s="247">
        <v>6.1085139054768813</v>
      </c>
      <c r="Q30" s="242">
        <v>6.9769433517873578</v>
      </c>
      <c r="R30" s="242">
        <v>8.2050433924465338</v>
      </c>
      <c r="S30" s="242">
        <v>8.5234419471190659</v>
      </c>
      <c r="T30" s="242">
        <v>8.5142607288734649</v>
      </c>
      <c r="U30" s="247">
        <v>8.8057400083538031</v>
      </c>
      <c r="V30" s="242">
        <v>8.9907848902672836</v>
      </c>
      <c r="W30" s="242">
        <v>9.3741260995623712</v>
      </c>
    </row>
    <row r="31" spans="2:23" s="72" customFormat="1" ht="11.25" customHeight="1" x14ac:dyDescent="0.2">
      <c r="B31" s="418" t="s">
        <v>48</v>
      </c>
      <c r="C31" s="421">
        <v>4.3772547134533895</v>
      </c>
      <c r="D31" s="421" t="s">
        <v>44</v>
      </c>
      <c r="E31" s="421">
        <v>4.5929806181246722</v>
      </c>
      <c r="F31" s="422" t="s">
        <v>44</v>
      </c>
      <c r="G31" s="421">
        <v>5.2696428571428573</v>
      </c>
      <c r="H31" s="421" t="s">
        <v>44</v>
      </c>
      <c r="I31" s="421">
        <v>6.0043710539096651</v>
      </c>
      <c r="J31" s="421" t="s">
        <v>44</v>
      </c>
      <c r="K31" s="422">
        <v>5.976069949378739</v>
      </c>
      <c r="L31" s="421" t="s">
        <v>44</v>
      </c>
      <c r="M31" s="421">
        <v>6.4601769911504423</v>
      </c>
      <c r="N31" s="421" t="s">
        <v>44</v>
      </c>
      <c r="O31" s="421">
        <v>7.009142359599478</v>
      </c>
      <c r="P31" s="422" t="s">
        <v>44</v>
      </c>
      <c r="Q31" s="421">
        <v>6.9361702127659575</v>
      </c>
      <c r="R31" s="421" t="s">
        <v>44</v>
      </c>
      <c r="S31" s="421">
        <v>7.5083892617449663</v>
      </c>
      <c r="T31" s="421" t="s">
        <v>44</v>
      </c>
      <c r="U31" s="422">
        <v>7.4519342339400652</v>
      </c>
      <c r="V31" s="421" t="s">
        <v>44</v>
      </c>
      <c r="W31" s="421" t="s">
        <v>44</v>
      </c>
    </row>
    <row r="32" spans="2:23" s="72" customFormat="1" ht="11.25" customHeight="1" x14ac:dyDescent="0.2">
      <c r="B32" s="232" t="s">
        <v>18</v>
      </c>
      <c r="C32" s="242">
        <v>7.6475732400524707</v>
      </c>
      <c r="D32" s="242" t="s">
        <v>44</v>
      </c>
      <c r="E32" s="242">
        <v>7.8418345477925415</v>
      </c>
      <c r="F32" s="247" t="s">
        <v>44</v>
      </c>
      <c r="G32" s="242">
        <v>8.3375688267683188</v>
      </c>
      <c r="H32" s="242" t="s">
        <v>44</v>
      </c>
      <c r="I32" s="242">
        <v>8.651284210526315</v>
      </c>
      <c r="J32" s="242">
        <v>8.6743492863140208</v>
      </c>
      <c r="K32" s="247">
        <v>8.8352953384891268</v>
      </c>
      <c r="L32" s="242">
        <v>9.2312346688470974</v>
      </c>
      <c r="M32" s="242">
        <v>9.7130434782608681</v>
      </c>
      <c r="N32" s="242">
        <v>9.8718641451177156</v>
      </c>
      <c r="O32" s="242">
        <v>10.144015444015444</v>
      </c>
      <c r="P32" s="247">
        <v>10.165641813989239</v>
      </c>
      <c r="Q32" s="242">
        <v>10.356789653860783</v>
      </c>
      <c r="R32" s="242">
        <v>10.400074710496824</v>
      </c>
      <c r="S32" s="242">
        <v>10.470414201183432</v>
      </c>
      <c r="T32" s="242">
        <v>10.693855157278712</v>
      </c>
      <c r="U32" s="247">
        <v>11.049204491900088</v>
      </c>
      <c r="V32" s="242">
        <v>11.477685596696526</v>
      </c>
      <c r="W32" s="242">
        <v>12.135285969512852</v>
      </c>
    </row>
    <row r="33" spans="2:24" s="72" customFormat="1" ht="11.25" customHeight="1" x14ac:dyDescent="0.2">
      <c r="B33" s="418" t="s">
        <v>33</v>
      </c>
      <c r="C33" s="421">
        <v>3.2510466122506259</v>
      </c>
      <c r="D33" s="421">
        <v>3.2734529775084491</v>
      </c>
      <c r="E33" s="421">
        <v>3.2909377186843947</v>
      </c>
      <c r="F33" s="422">
        <v>3.187221997573797</v>
      </c>
      <c r="G33" s="421">
        <v>3.2312978021788301</v>
      </c>
      <c r="H33" s="421">
        <v>3.2954743507813862</v>
      </c>
      <c r="I33" s="421">
        <v>3.4579521982885808</v>
      </c>
      <c r="J33" s="421">
        <v>3.579676945668135</v>
      </c>
      <c r="K33" s="422">
        <v>3.6222947380688768</v>
      </c>
      <c r="L33" s="421">
        <v>3.5171035541386231</v>
      </c>
      <c r="M33" s="421">
        <v>3.6416928643454538</v>
      </c>
      <c r="N33" s="421">
        <v>3.6332490741285048</v>
      </c>
      <c r="O33" s="421">
        <v>3.5363736327333757</v>
      </c>
      <c r="P33" s="422">
        <v>3.7675115341937744</v>
      </c>
      <c r="Q33" s="421">
        <v>3.7241042912722842</v>
      </c>
      <c r="R33" s="421">
        <v>3.8639446366782009</v>
      </c>
      <c r="S33" s="421">
        <v>4.1168308277172976</v>
      </c>
      <c r="T33" s="421">
        <v>4.5112405324764744</v>
      </c>
      <c r="U33" s="422">
        <v>4.7500575109270757</v>
      </c>
      <c r="V33" s="421">
        <v>5.0985438549742055</v>
      </c>
      <c r="W33" s="421">
        <v>5.5857937367352619</v>
      </c>
    </row>
    <row r="34" spans="2:24" s="72" customFormat="1" ht="11.25" customHeight="1" x14ac:dyDescent="0.2">
      <c r="B34" s="232" t="s">
        <v>11</v>
      </c>
      <c r="C34" s="242">
        <v>2.8115720704010552</v>
      </c>
      <c r="D34" s="242">
        <v>2.8816895756945939</v>
      </c>
      <c r="E34" s="242">
        <v>3.0577124682610552</v>
      </c>
      <c r="F34" s="247">
        <v>3.1898895632039337</v>
      </c>
      <c r="G34" s="242">
        <v>3.3178808752784383</v>
      </c>
      <c r="H34" s="242">
        <v>3.5061887045416764</v>
      </c>
      <c r="I34" s="242">
        <v>3.7252015173543378</v>
      </c>
      <c r="J34" s="242">
        <v>3.8153441977016582</v>
      </c>
      <c r="K34" s="247">
        <v>3.8682848709122211</v>
      </c>
      <c r="L34" s="242">
        <v>4.4823386973598076</v>
      </c>
      <c r="M34" s="242">
        <v>5.0922428114438558</v>
      </c>
      <c r="N34" s="242">
        <v>7.3009707476601742</v>
      </c>
      <c r="O34" s="242">
        <v>7.2610548459715645</v>
      </c>
      <c r="P34" s="247">
        <v>7.5640117826435445</v>
      </c>
      <c r="Q34" s="242">
        <v>8.1161342618179138</v>
      </c>
      <c r="R34" s="242">
        <v>7.8954780217738625</v>
      </c>
      <c r="S34" s="242">
        <v>7.1553954609213566</v>
      </c>
      <c r="T34" s="242">
        <v>7.3016351560261024</v>
      </c>
      <c r="U34" s="247">
        <v>7.4437166827268015</v>
      </c>
      <c r="V34" s="242">
        <v>7.9851317407976632</v>
      </c>
      <c r="W34" s="242">
        <v>8.6096308184953809</v>
      </c>
    </row>
    <row r="35" spans="2:24" s="72" customFormat="1" ht="11.25" customHeight="1" x14ac:dyDescent="0.2">
      <c r="B35" s="418" t="s">
        <v>199</v>
      </c>
      <c r="C35" s="421">
        <v>3.9917711911799949</v>
      </c>
      <c r="D35" s="421">
        <v>4.032674802241921</v>
      </c>
      <c r="E35" s="421">
        <v>3.6109694377966965</v>
      </c>
      <c r="F35" s="422">
        <v>3.848235339595655</v>
      </c>
      <c r="G35" s="421">
        <v>3.6422708618331057</v>
      </c>
      <c r="H35" s="421">
        <v>3.5125105210804191</v>
      </c>
      <c r="I35" s="421">
        <v>3.6691058769723299</v>
      </c>
      <c r="J35" s="421">
        <v>4.0427746972954619</v>
      </c>
      <c r="K35" s="422">
        <v>4.1309577848388566</v>
      </c>
      <c r="L35" s="421">
        <v>4.4357013711014011</v>
      </c>
      <c r="M35" s="421">
        <v>4.6633700739845994</v>
      </c>
      <c r="N35" s="421">
        <v>4.6772071938168844</v>
      </c>
      <c r="O35" s="421">
        <v>4.9405204460966541</v>
      </c>
      <c r="P35" s="422">
        <v>5.6097542952152226</v>
      </c>
      <c r="Q35" s="421">
        <v>5.7186194029850741</v>
      </c>
      <c r="R35" s="421">
        <v>5.6423055606872339</v>
      </c>
      <c r="S35" s="421">
        <v>5.4238574006555442</v>
      </c>
      <c r="T35" s="421">
        <v>5.4163421265339116</v>
      </c>
      <c r="U35" s="422">
        <v>5.2607457181462944</v>
      </c>
      <c r="V35" s="421">
        <v>4.4457858499046914</v>
      </c>
      <c r="W35" s="421">
        <v>4.7785034918586282</v>
      </c>
    </row>
    <row r="36" spans="2:24" s="72" customFormat="1" ht="11.25" customHeight="1" x14ac:dyDescent="0.2">
      <c r="B36" s="232" t="s">
        <v>101</v>
      </c>
      <c r="C36" s="242">
        <v>4.2035953177257523</v>
      </c>
      <c r="D36" s="242">
        <v>4.3867731367731366</v>
      </c>
      <c r="E36" s="242">
        <v>4.6167483574929609</v>
      </c>
      <c r="F36" s="247">
        <v>4.5166666666666666</v>
      </c>
      <c r="G36" s="242">
        <v>4.6414198741099986</v>
      </c>
      <c r="H36" s="242">
        <v>4.7348021215830274</v>
      </c>
      <c r="I36" s="242">
        <v>3.9384454877412622</v>
      </c>
      <c r="J36" s="242">
        <v>4.0047699493192885</v>
      </c>
      <c r="K36" s="247">
        <v>5.17384024426278</v>
      </c>
      <c r="L36" s="242">
        <v>5.7309197651663402</v>
      </c>
      <c r="M36" s="242">
        <v>6.0386473429951693</v>
      </c>
      <c r="N36" s="242">
        <v>6.7511520737327197</v>
      </c>
      <c r="O36" s="242">
        <v>7.1479312661994809</v>
      </c>
      <c r="P36" s="247">
        <v>7.3967735740349525</v>
      </c>
      <c r="Q36" s="242">
        <v>8.607023739454581</v>
      </c>
      <c r="R36" s="242">
        <v>8.7665285178606673</v>
      </c>
      <c r="S36" s="242">
        <v>8.6369265592363931</v>
      </c>
      <c r="T36" s="242">
        <v>8.4440936316714019</v>
      </c>
      <c r="U36" s="247">
        <v>7.8361654521466573</v>
      </c>
      <c r="V36" s="242">
        <v>8.1626905025119889</v>
      </c>
      <c r="W36" s="242">
        <v>9.0518211022933954</v>
      </c>
    </row>
    <row r="37" spans="2:24" s="72" customFormat="1" ht="11.25" customHeight="1" x14ac:dyDescent="0.2">
      <c r="B37" s="418" t="s">
        <v>19</v>
      </c>
      <c r="C37" s="421">
        <v>3.1779187754912708</v>
      </c>
      <c r="D37" s="421">
        <v>3.504895737856851</v>
      </c>
      <c r="E37" s="421">
        <v>3.5123374360900828</v>
      </c>
      <c r="F37" s="422">
        <v>4.2396521792773934</v>
      </c>
      <c r="G37" s="421">
        <v>4.4267388745948715</v>
      </c>
      <c r="H37" s="421">
        <v>4.3941139047474191</v>
      </c>
      <c r="I37" s="421">
        <v>4.6864132167421655</v>
      </c>
      <c r="J37" s="421">
        <v>4.9565973084920421</v>
      </c>
      <c r="K37" s="422">
        <v>5.1900372937123098</v>
      </c>
      <c r="L37" s="421">
        <v>5.3167366336071424</v>
      </c>
      <c r="M37" s="421">
        <v>5.4679241235002678</v>
      </c>
      <c r="N37" s="421">
        <v>5.6788640310573921</v>
      </c>
      <c r="O37" s="421">
        <v>5.7524058396149105</v>
      </c>
      <c r="P37" s="422">
        <v>5.7631179327007374</v>
      </c>
      <c r="Q37" s="421">
        <v>5.5574996376218122</v>
      </c>
      <c r="R37" s="421">
        <v>5.4077415051159594</v>
      </c>
      <c r="S37" s="421">
        <v>5.3136670018522096</v>
      </c>
      <c r="T37" s="421">
        <v>5.3251007685063048</v>
      </c>
      <c r="U37" s="422">
        <v>5.3414582235798438</v>
      </c>
      <c r="V37" s="421">
        <v>5.5485673718579029</v>
      </c>
      <c r="W37" s="421">
        <v>5.857657251786776</v>
      </c>
    </row>
    <row r="38" spans="2:24" s="72" customFormat="1" ht="11.25" customHeight="1" x14ac:dyDescent="0.2">
      <c r="B38" s="232" t="s">
        <v>9</v>
      </c>
      <c r="C38" s="242">
        <v>8.4443121450815166</v>
      </c>
      <c r="D38" s="242" t="s">
        <v>44</v>
      </c>
      <c r="E38" s="242">
        <v>9.1101727384755833</v>
      </c>
      <c r="F38" s="247" t="s">
        <v>44</v>
      </c>
      <c r="G38" s="242">
        <v>10.301315383202686</v>
      </c>
      <c r="H38" s="242" t="s">
        <v>44</v>
      </c>
      <c r="I38" s="242">
        <v>10.715143428952635</v>
      </c>
      <c r="J38" s="242">
        <v>10.812056737588652</v>
      </c>
      <c r="K38" s="247">
        <v>11.899312015923154</v>
      </c>
      <c r="L38" s="242">
        <v>11.930849925069579</v>
      </c>
      <c r="M38" s="242">
        <v>9.4692021496486145</v>
      </c>
      <c r="N38" s="242">
        <v>10.253164556962025</v>
      </c>
      <c r="O38" s="242">
        <v>9.6409211330751994</v>
      </c>
      <c r="P38" s="247">
        <v>9.9654426772831073</v>
      </c>
      <c r="Q38" s="242">
        <v>9.7087494767059379</v>
      </c>
      <c r="R38" s="242">
        <v>9.7389379656528519</v>
      </c>
      <c r="S38" s="242">
        <v>12.548674642270701</v>
      </c>
      <c r="T38" s="242">
        <v>12.857005054597369</v>
      </c>
      <c r="U38" s="247">
        <v>12.776214270671797</v>
      </c>
      <c r="V38" s="242">
        <v>13.340242912827007</v>
      </c>
      <c r="W38" s="242">
        <v>13.597755088858589</v>
      </c>
    </row>
    <row r="39" spans="2:24" s="73" customFormat="1" ht="11.25" customHeight="1" x14ac:dyDescent="0.2">
      <c r="B39" s="592" t="s">
        <v>2</v>
      </c>
      <c r="C39" s="606" t="s">
        <v>44</v>
      </c>
      <c r="D39" s="606" t="s">
        <v>44</v>
      </c>
      <c r="E39" s="606" t="s">
        <v>44</v>
      </c>
      <c r="F39" s="605">
        <v>6.2314860264519982</v>
      </c>
      <c r="G39" s="606" t="s">
        <v>44</v>
      </c>
      <c r="H39" s="606" t="s">
        <v>44</v>
      </c>
      <c r="I39" s="606" t="s">
        <v>44</v>
      </c>
      <c r="J39" s="606">
        <v>5.8274845706052369</v>
      </c>
      <c r="K39" s="605" t="s">
        <v>44</v>
      </c>
      <c r="L39" s="606" t="s">
        <v>44</v>
      </c>
      <c r="M39" s="606" t="s">
        <v>44</v>
      </c>
      <c r="N39" s="606">
        <v>5.3885775066657411</v>
      </c>
      <c r="O39" s="606" t="s">
        <v>44</v>
      </c>
      <c r="P39" s="605" t="s">
        <v>44</v>
      </c>
      <c r="Q39" s="606" t="s">
        <v>44</v>
      </c>
      <c r="R39" s="606">
        <v>7.2656476231729883</v>
      </c>
      <c r="S39" s="606" t="s">
        <v>44</v>
      </c>
      <c r="T39" s="606" t="s">
        <v>44</v>
      </c>
      <c r="U39" s="605">
        <v>8.4408634751658784</v>
      </c>
      <c r="V39" s="606" t="s">
        <v>44</v>
      </c>
      <c r="W39" s="606">
        <v>8.7051348261505712</v>
      </c>
    </row>
    <row r="40" spans="2:24" s="72" customFormat="1" ht="11.25" customHeight="1" x14ac:dyDescent="0.2">
      <c r="B40" s="232" t="s">
        <v>22</v>
      </c>
      <c r="C40" s="242">
        <v>0.91329897739893151</v>
      </c>
      <c r="D40" s="242">
        <v>0.89004820942671192</v>
      </c>
      <c r="E40" s="242">
        <v>0.9246176128807132</v>
      </c>
      <c r="F40" s="247">
        <v>1.0997347282310104</v>
      </c>
      <c r="G40" s="242">
        <v>1.0611551373945218</v>
      </c>
      <c r="H40" s="242">
        <v>1.1010950522424308</v>
      </c>
      <c r="I40" s="242">
        <v>1.5078795544368759</v>
      </c>
      <c r="J40" s="242">
        <v>1.5387241097383721</v>
      </c>
      <c r="K40" s="247">
        <v>1.7429962869294144</v>
      </c>
      <c r="L40" s="242">
        <v>1.8752353865764144</v>
      </c>
      <c r="M40" s="242">
        <v>2.1488215064463096</v>
      </c>
      <c r="N40" s="242">
        <v>2.2184775005250996</v>
      </c>
      <c r="O40" s="242">
        <v>2.3338678519476321</v>
      </c>
      <c r="P40" s="247">
        <v>2.5093001053001052</v>
      </c>
      <c r="Q40" s="242">
        <v>2.6981701927034614</v>
      </c>
      <c r="R40" s="242">
        <v>3.003856668276089</v>
      </c>
      <c r="S40" s="242">
        <v>3.1507502589225709</v>
      </c>
      <c r="T40" s="242">
        <v>3.1146134315292153</v>
      </c>
      <c r="U40" s="247">
        <v>3.2064412213363438</v>
      </c>
      <c r="V40" s="242">
        <v>3.2802859601962289</v>
      </c>
      <c r="W40" s="242">
        <v>3.5376493569382652</v>
      </c>
    </row>
    <row r="41" spans="2:24" s="72" customFormat="1" ht="11.25" customHeight="1" x14ac:dyDescent="0.2">
      <c r="B41" s="418" t="s">
        <v>12</v>
      </c>
      <c r="C41" s="421">
        <v>5.1550757468497812</v>
      </c>
      <c r="D41" s="421">
        <v>5.5862948658895224</v>
      </c>
      <c r="E41" s="421">
        <v>5.8781054440858709</v>
      </c>
      <c r="F41" s="422">
        <v>5.9343907446068203</v>
      </c>
      <c r="G41" s="421">
        <v>6.3301536108987282</v>
      </c>
      <c r="H41" s="421">
        <v>6.8261446779193937</v>
      </c>
      <c r="I41" s="421">
        <v>7.3237719898760254</v>
      </c>
      <c r="J41" s="421">
        <v>7.6832985893975501</v>
      </c>
      <c r="K41" s="422">
        <v>8.2501529070255586</v>
      </c>
      <c r="L41" s="421">
        <v>8.2793148907589629</v>
      </c>
      <c r="M41" s="421">
        <v>8.1856730924995951</v>
      </c>
      <c r="N41" s="421">
        <v>8.0533098470955515</v>
      </c>
      <c r="O41" s="421">
        <v>8.1526210548657616</v>
      </c>
      <c r="P41" s="422">
        <v>8.1300090968918788</v>
      </c>
      <c r="Q41" s="421">
        <v>7.8875055741969664</v>
      </c>
      <c r="R41" s="421">
        <v>7.9727324733434459</v>
      </c>
      <c r="S41" s="421">
        <v>8.2758431576416918</v>
      </c>
      <c r="T41" s="421">
        <v>8.4740588992618946</v>
      </c>
      <c r="U41" s="422">
        <v>8.6406867334272892</v>
      </c>
      <c r="V41" s="421">
        <v>8.6936132990456798</v>
      </c>
      <c r="W41" s="421">
        <v>8.6755620699295335</v>
      </c>
    </row>
    <row r="42" spans="2:24" s="71" customFormat="1" x14ac:dyDescent="0.2">
      <c r="B42" s="244" t="s">
        <v>23</v>
      </c>
      <c r="C42" s="242">
        <v>6.394837810822529</v>
      </c>
      <c r="D42" s="242">
        <v>6.7395706957899533</v>
      </c>
      <c r="E42" s="242">
        <v>6.8551281914723647</v>
      </c>
      <c r="F42" s="247">
        <v>6.8392625188226432</v>
      </c>
      <c r="G42" s="242">
        <v>6.9936949280827552</v>
      </c>
      <c r="H42" s="242">
        <v>7.1695699783908466</v>
      </c>
      <c r="I42" s="242">
        <v>7.6270424702726718</v>
      </c>
      <c r="J42" s="242">
        <v>7.4399405190537831</v>
      </c>
      <c r="K42" s="247">
        <v>7.3253880486758334</v>
      </c>
      <c r="L42" s="242">
        <v>7.4169197519990968</v>
      </c>
      <c r="M42" s="242">
        <v>7.35710432974032</v>
      </c>
      <c r="N42" s="242">
        <v>7.6723426055144897</v>
      </c>
      <c r="O42" s="242">
        <v>8.0540200983462533</v>
      </c>
      <c r="P42" s="247">
        <v>7.7292589922520882</v>
      </c>
      <c r="Q42" s="242">
        <v>8.0927318923770049</v>
      </c>
      <c r="R42" s="242">
        <v>8.0140162948273339</v>
      </c>
      <c r="S42" s="242">
        <v>8.256267853668751</v>
      </c>
      <c r="T42" s="242">
        <v>8.5183401784728225</v>
      </c>
      <c r="U42" s="247">
        <v>8.6372830276211978</v>
      </c>
      <c r="V42" s="242">
        <v>8.5382668540130968</v>
      </c>
      <c r="W42" s="242" t="s">
        <v>44</v>
      </c>
    </row>
    <row r="43" spans="2:24" s="110" customFormat="1" x14ac:dyDescent="0.2">
      <c r="B43" s="423" t="s">
        <v>49</v>
      </c>
      <c r="C43" s="421">
        <v>5.403918232795716</v>
      </c>
      <c r="D43" s="421">
        <v>5.5744880827124996</v>
      </c>
      <c r="E43" s="421">
        <v>5.7328479944534712</v>
      </c>
      <c r="F43" s="422">
        <v>5.8297379228908719</v>
      </c>
      <c r="G43" s="421">
        <v>6.010737738539361</v>
      </c>
      <c r="H43" s="421">
        <v>6.0763984567648555</v>
      </c>
      <c r="I43" s="421">
        <v>6.3697853798499668</v>
      </c>
      <c r="J43" s="421">
        <v>6.4129262178386206</v>
      </c>
      <c r="K43" s="422">
        <v>6.5648480418906461</v>
      </c>
      <c r="L43" s="421">
        <v>6.6805952668588828</v>
      </c>
      <c r="M43" s="421">
        <v>6.6930929877256657</v>
      </c>
      <c r="N43" s="421">
        <v>6.8266528379267717</v>
      </c>
      <c r="O43" s="421">
        <v>6.9762179895588989</v>
      </c>
      <c r="P43" s="422">
        <v>6.9884536180264858</v>
      </c>
      <c r="Q43" s="421">
        <v>7.1976843945213318</v>
      </c>
      <c r="R43" s="421">
        <v>7.2699495686682925</v>
      </c>
      <c r="S43" s="421">
        <v>7.4304262724639738</v>
      </c>
      <c r="T43" s="421">
        <v>7.6144772886421919</v>
      </c>
      <c r="U43" s="422">
        <v>7.7284487103136987</v>
      </c>
      <c r="V43" s="421">
        <v>7.7430579784917448</v>
      </c>
      <c r="W43" s="421" t="s">
        <v>44</v>
      </c>
    </row>
    <row r="44" spans="2:24" s="71" customFormat="1" ht="11.25" customHeight="1" x14ac:dyDescent="0.2">
      <c r="B44" s="595" t="s">
        <v>198</v>
      </c>
      <c r="C44" s="608">
        <v>4.5399028879489407</v>
      </c>
      <c r="D44" s="608">
        <v>4.6528578570805408</v>
      </c>
      <c r="E44" s="608">
        <v>4.8188120141410584</v>
      </c>
      <c r="F44" s="607">
        <v>4.9655173426909816</v>
      </c>
      <c r="G44" s="608">
        <v>5.1308863536146854</v>
      </c>
      <c r="H44" s="608">
        <v>5.3000797127394996</v>
      </c>
      <c r="I44" s="608">
        <v>5.4697730638328785</v>
      </c>
      <c r="J44" s="608">
        <v>5.6642934966425997</v>
      </c>
      <c r="K44" s="607">
        <v>5.8837747550812223</v>
      </c>
      <c r="L44" s="608">
        <v>6.0188717438388553</v>
      </c>
      <c r="M44" s="608">
        <v>6.1202421002285101</v>
      </c>
      <c r="N44" s="608">
        <v>6.3316382370636486</v>
      </c>
      <c r="O44" s="608">
        <v>6.4463249440908674</v>
      </c>
      <c r="P44" s="607">
        <v>6.6589043392214249</v>
      </c>
      <c r="Q44" s="608">
        <v>6.7725534395876092</v>
      </c>
      <c r="R44" s="608">
        <v>6.9775220693294022</v>
      </c>
      <c r="S44" s="608">
        <v>7.1608905179745674</v>
      </c>
      <c r="T44" s="608">
        <v>7.2828141981081806</v>
      </c>
      <c r="U44" s="607">
        <v>7.5653254256163711</v>
      </c>
      <c r="V44" s="608">
        <v>7.7133147562251567</v>
      </c>
      <c r="W44" s="608">
        <v>7.9650162265350852</v>
      </c>
    </row>
    <row r="45" spans="2:24" s="71" customFormat="1" ht="11.25" customHeight="1" x14ac:dyDescent="0.2">
      <c r="B45" s="143"/>
      <c r="C45" s="148"/>
      <c r="D45" s="148"/>
      <c r="E45" s="148"/>
      <c r="F45" s="148"/>
      <c r="G45" s="148"/>
      <c r="H45" s="148"/>
      <c r="I45" s="148"/>
      <c r="J45" s="148"/>
      <c r="K45" s="148"/>
      <c r="L45" s="115"/>
    </row>
    <row r="46" spans="2:24" s="544" customFormat="1" ht="11.25" customHeight="1" x14ac:dyDescent="0.2">
      <c r="B46" s="542" t="s">
        <v>307</v>
      </c>
      <c r="C46" s="543"/>
      <c r="D46" s="543"/>
    </row>
    <row r="47" spans="2:24" s="507" customFormat="1" ht="12.75" customHeight="1" x14ac:dyDescent="0.2">
      <c r="B47" s="505" t="s">
        <v>86</v>
      </c>
      <c r="C47" s="506"/>
      <c r="D47" s="506"/>
      <c r="L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</row>
    <row r="48" spans="2:24" s="47" customFormat="1" ht="11.25" customHeight="1" x14ac:dyDescent="0.25">
      <c r="B48" s="46"/>
      <c r="C48" s="60"/>
      <c r="D48" s="60"/>
      <c r="E48" s="60"/>
      <c r="F48" s="459"/>
      <c r="G48" s="460"/>
      <c r="H48" s="460"/>
      <c r="I48" s="460"/>
      <c r="J48" s="461"/>
      <c r="K48" s="460"/>
      <c r="L48" s="460"/>
      <c r="M48" s="460"/>
      <c r="N48" s="472"/>
      <c r="O48" s="472"/>
      <c r="P48" s="472"/>
      <c r="Q48" s="472"/>
      <c r="R48" s="460"/>
      <c r="S48" s="472"/>
      <c r="T48" s="472"/>
      <c r="U48" s="460"/>
      <c r="V48" s="460"/>
      <c r="W48" s="460"/>
      <c r="X48" s="460"/>
    </row>
    <row r="49" spans="3:24" s="47" customFormat="1" ht="11.25" customHeight="1" x14ac:dyDescent="0.15">
      <c r="C49" s="60"/>
      <c r="D49" s="60"/>
      <c r="E49" s="60"/>
      <c r="F49" s="457"/>
      <c r="G49" s="460"/>
      <c r="H49" s="460"/>
      <c r="I49" s="460"/>
      <c r="J49" s="457"/>
      <c r="K49" s="460"/>
      <c r="L49" s="460"/>
      <c r="M49" s="460"/>
      <c r="N49" s="457"/>
      <c r="O49" s="460"/>
      <c r="P49" s="460"/>
      <c r="Q49" s="460"/>
      <c r="R49" s="609"/>
      <c r="S49" s="460"/>
      <c r="T49" s="460"/>
      <c r="U49" s="609"/>
      <c r="V49" s="460"/>
      <c r="W49" s="609"/>
      <c r="X49" s="460"/>
    </row>
    <row r="50" spans="3:24" s="61" customFormat="1" ht="11.25" customHeight="1" x14ac:dyDescent="0.2"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462"/>
      <c r="R50" s="462"/>
      <c r="S50" s="462"/>
      <c r="T50" s="462"/>
      <c r="U50" s="462"/>
      <c r="V50" s="462"/>
      <c r="W50" s="462"/>
      <c r="X50" s="462"/>
    </row>
    <row r="51" spans="3:24" ht="11.25" customHeight="1" x14ac:dyDescent="0.2">
      <c r="N51" s="462"/>
      <c r="O51" s="462"/>
      <c r="P51" s="462"/>
      <c r="Q51" s="462"/>
      <c r="R51" s="462"/>
      <c r="S51" s="462"/>
      <c r="T51" s="462"/>
      <c r="U51" s="462"/>
      <c r="V51" s="462"/>
      <c r="W51" s="462"/>
      <c r="X51" s="462"/>
    </row>
    <row r="52" spans="3:24" ht="11.25" customHeight="1" x14ac:dyDescent="0.2">
      <c r="N52" s="462"/>
      <c r="O52" s="462"/>
      <c r="P52" s="462"/>
      <c r="Q52" s="462"/>
      <c r="R52" s="462"/>
      <c r="S52" s="462"/>
      <c r="T52" s="462"/>
      <c r="U52" s="462"/>
      <c r="V52" s="462"/>
      <c r="W52" s="462"/>
      <c r="X52" s="462"/>
    </row>
  </sheetData>
  <mergeCells count="1">
    <mergeCell ref="S1:T1"/>
  </mergeCells>
  <hyperlinks>
    <hyperlink ref="S1:T1" location="Index!A1" display="Retour à l'index"/>
  </hyperlinks>
  <pageMargins left="0" right="0" top="0" bottom="0" header="0.51181102362204722" footer="0.51181102362204722"/>
  <pageSetup paperSize="9" scale="79" orientation="landscape" r:id="rId1"/>
  <headerFooter alignWithMargins="0"/>
  <ignoredErrors>
    <ignoredError sqref="C6:K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AA76"/>
  <sheetViews>
    <sheetView showGridLines="0" zoomScaleNormal="100" workbookViewId="0">
      <selection activeCell="B3" sqref="B3:L3"/>
    </sheetView>
  </sheetViews>
  <sheetFormatPr baseColWidth="10" defaultColWidth="11.42578125" defaultRowHeight="12.75" customHeight="1" x14ac:dyDescent="0.2"/>
  <cols>
    <col min="1" max="1" width="0.85546875" style="4" customWidth="1"/>
    <col min="2" max="2" width="19" style="4" customWidth="1"/>
    <col min="3" max="3" width="10.7109375" style="106" customWidth="1"/>
    <col min="4" max="4" width="10.7109375" style="18" customWidth="1"/>
    <col min="5" max="5" width="10.28515625" style="18" customWidth="1"/>
    <col min="6" max="6" width="10.28515625" style="4" customWidth="1"/>
    <col min="7" max="8" width="10.7109375" style="4" customWidth="1"/>
    <col min="9" max="10" width="10.28515625" style="4" customWidth="1"/>
    <col min="11" max="12" width="10.7109375" style="4" customWidth="1"/>
    <col min="13" max="14" width="10.28515625" style="4" customWidth="1"/>
    <col min="15" max="16" width="10.7109375" style="4" customWidth="1"/>
    <col min="17" max="18" width="10.28515625" style="4" customWidth="1"/>
    <col min="19" max="20" width="10.7109375" style="4" customWidth="1"/>
    <col min="21" max="22" width="10.28515625" style="4" customWidth="1"/>
    <col min="23" max="24" width="10.7109375" style="4" customWidth="1"/>
    <col min="25" max="26" width="10.28515625" style="4" customWidth="1"/>
    <col min="27" max="16384" width="11.42578125" style="4"/>
  </cols>
  <sheetData>
    <row r="1" spans="2:27" s="1" customFormat="1" ht="12.75" customHeight="1" x14ac:dyDescent="0.2">
      <c r="B1" s="3" t="s">
        <v>188</v>
      </c>
      <c r="C1" s="91"/>
      <c r="D1" s="119"/>
      <c r="E1" s="119"/>
      <c r="F1" s="91"/>
      <c r="P1" s="655" t="s">
        <v>161</v>
      </c>
      <c r="Q1" s="627"/>
      <c r="R1" s="315"/>
      <c r="T1" s="655"/>
      <c r="U1" s="627"/>
      <c r="V1" s="315"/>
      <c r="X1" s="655"/>
      <c r="Y1" s="627"/>
      <c r="Z1" s="564"/>
    </row>
    <row r="2" spans="2:27" s="1" customFormat="1" ht="3.75" customHeight="1" x14ac:dyDescent="0.2">
      <c r="B2" s="3"/>
      <c r="C2" s="99"/>
      <c r="D2" s="37"/>
      <c r="E2" s="37"/>
    </row>
    <row r="3" spans="2:27" s="17" customFormat="1" x14ac:dyDescent="0.2">
      <c r="B3" s="656" t="s">
        <v>302</v>
      </c>
      <c r="C3" s="618"/>
      <c r="D3" s="618"/>
      <c r="E3" s="622"/>
      <c r="F3" s="622"/>
      <c r="G3" s="622"/>
      <c r="H3" s="622"/>
      <c r="I3" s="622"/>
      <c r="J3" s="622"/>
      <c r="K3" s="622"/>
      <c r="L3" s="622"/>
    </row>
    <row r="4" spans="2:27" s="17" customFormat="1" ht="12.75" customHeight="1" x14ac:dyDescent="0.2">
      <c r="B4" s="154" t="s">
        <v>87</v>
      </c>
      <c r="C4" s="31"/>
      <c r="D4" s="30"/>
      <c r="E4" s="30"/>
    </row>
    <row r="5" spans="2:27" s="17" customFormat="1" ht="12.75" customHeight="1" x14ac:dyDescent="0.2">
      <c r="B5" s="154"/>
      <c r="C5" s="31"/>
      <c r="D5" s="30"/>
      <c r="E5" s="30"/>
    </row>
    <row r="6" spans="2:27" s="17" customFormat="1" ht="12.75" customHeight="1" x14ac:dyDescent="0.2">
      <c r="B6" s="154"/>
      <c r="C6" s="31"/>
      <c r="D6" s="30"/>
      <c r="E6" s="30"/>
    </row>
    <row r="7" spans="2:27" s="17" customFormat="1" x14ac:dyDescent="0.2">
      <c r="B7" s="35"/>
      <c r="C7" s="659">
        <v>2000</v>
      </c>
      <c r="D7" s="660"/>
      <c r="E7" s="660"/>
      <c r="F7" s="661"/>
      <c r="G7" s="659">
        <v>2004</v>
      </c>
      <c r="H7" s="660"/>
      <c r="I7" s="660"/>
      <c r="J7" s="661"/>
      <c r="K7" s="659">
        <v>2008</v>
      </c>
      <c r="L7" s="660"/>
      <c r="M7" s="660"/>
      <c r="N7" s="661"/>
      <c r="O7" s="662">
        <v>2012</v>
      </c>
      <c r="P7" s="660"/>
      <c r="Q7" s="660"/>
      <c r="R7" s="660"/>
      <c r="S7" s="659">
        <v>2015</v>
      </c>
      <c r="T7" s="660"/>
      <c r="U7" s="660"/>
      <c r="V7" s="660"/>
      <c r="W7" s="659">
        <v>2017</v>
      </c>
      <c r="X7" s="660"/>
      <c r="Y7" s="660"/>
      <c r="Z7" s="660"/>
    </row>
    <row r="8" spans="2:27" s="81" customFormat="1" ht="45" x14ac:dyDescent="0.2">
      <c r="B8" s="257" t="s">
        <v>4</v>
      </c>
      <c r="C8" s="122" t="s">
        <v>201</v>
      </c>
      <c r="D8" s="122" t="s">
        <v>202</v>
      </c>
      <c r="E8" s="122" t="s">
        <v>203</v>
      </c>
      <c r="F8" s="286" t="s">
        <v>229</v>
      </c>
      <c r="G8" s="122" t="s">
        <v>201</v>
      </c>
      <c r="H8" s="122" t="s">
        <v>202</v>
      </c>
      <c r="I8" s="122" t="s">
        <v>203</v>
      </c>
      <c r="J8" s="286" t="s">
        <v>229</v>
      </c>
      <c r="K8" s="122" t="s">
        <v>201</v>
      </c>
      <c r="L8" s="122" t="s">
        <v>202</v>
      </c>
      <c r="M8" s="122" t="s">
        <v>203</v>
      </c>
      <c r="N8" s="286" t="s">
        <v>229</v>
      </c>
      <c r="O8" s="122" t="s">
        <v>201</v>
      </c>
      <c r="P8" s="122" t="s">
        <v>202</v>
      </c>
      <c r="Q8" s="122" t="s">
        <v>203</v>
      </c>
      <c r="R8" s="286" t="s">
        <v>229</v>
      </c>
      <c r="S8" s="292" t="s">
        <v>201</v>
      </c>
      <c r="T8" s="122" t="s">
        <v>202</v>
      </c>
      <c r="U8" s="122" t="s">
        <v>203</v>
      </c>
      <c r="V8" s="121" t="s">
        <v>229</v>
      </c>
      <c r="W8" s="292" t="s">
        <v>201</v>
      </c>
      <c r="X8" s="122" t="s">
        <v>202</v>
      </c>
      <c r="Y8" s="122" t="s">
        <v>203</v>
      </c>
      <c r="Z8" s="563" t="s">
        <v>229</v>
      </c>
    </row>
    <row r="9" spans="2:27" s="18" customFormat="1" ht="12.75" customHeight="1" x14ac:dyDescent="0.2">
      <c r="B9" s="212" t="s">
        <v>7</v>
      </c>
      <c r="C9" s="309">
        <v>59.377835687196075</v>
      </c>
      <c r="D9" s="308">
        <v>26.015418382620968</v>
      </c>
      <c r="E9" s="308">
        <v>14.606745930182958</v>
      </c>
      <c r="F9" s="405">
        <v>257874</v>
      </c>
      <c r="G9" s="309">
        <v>60.040708324852432</v>
      </c>
      <c r="H9" s="308">
        <v>24.337657050866902</v>
      </c>
      <c r="I9" s="308">
        <v>15.621634624280665</v>
      </c>
      <c r="J9" s="405">
        <v>270215</v>
      </c>
      <c r="K9" s="309">
        <v>59.573911557202344</v>
      </c>
      <c r="L9" s="308">
        <v>25.444044225265127</v>
      </c>
      <c r="M9" s="308">
        <v>14.982044217532529</v>
      </c>
      <c r="N9" s="405">
        <v>302640.86290000001</v>
      </c>
      <c r="O9" s="308">
        <v>56.643654286516899</v>
      </c>
      <c r="P9" s="308">
        <v>27.580545231670257</v>
      </c>
      <c r="Q9" s="308">
        <v>15.775810591910396</v>
      </c>
      <c r="R9" s="410">
        <v>352419</v>
      </c>
      <c r="S9" s="309">
        <v>59.493228017750937</v>
      </c>
      <c r="T9" s="308">
        <v>26.585676744058478</v>
      </c>
      <c r="U9" s="308">
        <v>13.921095238188787</v>
      </c>
      <c r="V9" s="410">
        <v>387981.97322748997</v>
      </c>
      <c r="W9" s="309">
        <v>60.235658363196428</v>
      </c>
      <c r="X9" s="308">
        <v>26.725038286096794</v>
      </c>
      <c r="Y9" s="308">
        <v>13.039303350706783</v>
      </c>
      <c r="Z9" s="410">
        <v>419616.89615138998</v>
      </c>
    </row>
    <row r="10" spans="2:27" s="18" customFormat="1" ht="12.75" customHeight="1" x14ac:dyDescent="0.2">
      <c r="B10" s="212" t="s">
        <v>13</v>
      </c>
      <c r="C10" s="305" t="s">
        <v>44</v>
      </c>
      <c r="D10" s="307" t="s">
        <v>44</v>
      </c>
      <c r="E10" s="307" t="s">
        <v>44</v>
      </c>
      <c r="F10" s="406" t="s">
        <v>44</v>
      </c>
      <c r="G10" s="305">
        <v>63.60189865614597</v>
      </c>
      <c r="H10" s="307">
        <v>31.904204167180367</v>
      </c>
      <c r="I10" s="307">
        <v>3.96760572062631</v>
      </c>
      <c r="J10" s="406">
        <v>25955.200000000001</v>
      </c>
      <c r="K10" s="305">
        <v>63.322447063460089</v>
      </c>
      <c r="L10" s="307">
        <v>31.923624171576112</v>
      </c>
      <c r="M10" s="307">
        <v>4.3850320067925681</v>
      </c>
      <c r="N10" s="406">
        <v>34508.300000000003</v>
      </c>
      <c r="O10" s="307">
        <v>63.424574377781759</v>
      </c>
      <c r="P10" s="307">
        <v>31.999939547665409</v>
      </c>
      <c r="Q10" s="307">
        <v>3.9157999733002193</v>
      </c>
      <c r="R10" s="411">
        <v>39700.699999999997</v>
      </c>
      <c r="S10" s="305">
        <v>63.982369955465771</v>
      </c>
      <c r="T10" s="307">
        <v>31.353014094853311</v>
      </c>
      <c r="U10" s="307">
        <v>3.8611633992929617</v>
      </c>
      <c r="V10" s="411">
        <v>43562</v>
      </c>
      <c r="W10" s="305">
        <v>62.2024874260822</v>
      </c>
      <c r="X10" s="307">
        <v>29.461899450746017</v>
      </c>
      <c r="Y10" s="307">
        <v>7.5317241524442853</v>
      </c>
      <c r="Z10" s="411">
        <v>47519</v>
      </c>
    </row>
    <row r="11" spans="2:27" s="18" customFormat="1" ht="12.75" customHeight="1" x14ac:dyDescent="0.2">
      <c r="B11" s="212" t="s">
        <v>14</v>
      </c>
      <c r="C11" s="305">
        <v>54.631884598718273</v>
      </c>
      <c r="D11" s="307">
        <v>38.565235471677006</v>
      </c>
      <c r="E11" s="307">
        <v>5.9232688930004889</v>
      </c>
      <c r="F11" s="406">
        <v>30539.635000153801</v>
      </c>
      <c r="G11" s="305">
        <v>50.542254028114108</v>
      </c>
      <c r="H11" s="307">
        <v>41.818052571677811</v>
      </c>
      <c r="I11" s="307">
        <v>6.8350733074374421</v>
      </c>
      <c r="J11" s="406">
        <v>32400.384024999999</v>
      </c>
      <c r="K11" s="305">
        <v>47.234227445640279</v>
      </c>
      <c r="L11" s="307">
        <v>44.76547465192116</v>
      </c>
      <c r="M11" s="307">
        <v>7.2352287928906813</v>
      </c>
      <c r="N11" s="406">
        <v>36774.455600000001</v>
      </c>
      <c r="O11" s="307">
        <v>51.459292569411787</v>
      </c>
      <c r="P11" s="307">
        <v>40.266713365373995</v>
      </c>
      <c r="Q11" s="307">
        <v>7.876404429081437</v>
      </c>
      <c r="R11" s="411">
        <v>45597.264999999999</v>
      </c>
      <c r="S11" s="305">
        <v>53.544698935650082</v>
      </c>
      <c r="T11" s="307">
        <v>38.290270412576632</v>
      </c>
      <c r="U11" s="307">
        <v>7.5997028846515473</v>
      </c>
      <c r="V11" s="411">
        <v>53178</v>
      </c>
      <c r="W11" s="305">
        <v>54.356695971565429</v>
      </c>
      <c r="X11" s="307">
        <v>36.483052957851939</v>
      </c>
      <c r="Y11" s="307">
        <v>8.3053031911870168</v>
      </c>
      <c r="Z11" s="411">
        <v>54010.31</v>
      </c>
    </row>
    <row r="12" spans="2:27" s="18" customFormat="1" ht="12.75" customHeight="1" x14ac:dyDescent="0.2">
      <c r="B12" s="212" t="s">
        <v>6</v>
      </c>
      <c r="C12" s="305">
        <v>61.974050046339201</v>
      </c>
      <c r="D12" s="307">
        <v>30.861909175162186</v>
      </c>
      <c r="E12" s="307">
        <v>6.8952734012974979</v>
      </c>
      <c r="F12" s="406">
        <v>107900</v>
      </c>
      <c r="G12" s="305">
        <v>62.39453903973002</v>
      </c>
      <c r="H12" s="307">
        <v>31.73799662524927</v>
      </c>
      <c r="I12" s="307">
        <v>5.5146494861175031</v>
      </c>
      <c r="J12" s="406">
        <v>130380</v>
      </c>
      <c r="K12" s="305">
        <v>62.589058524173026</v>
      </c>
      <c r="L12" s="307">
        <v>31.456743002544528</v>
      </c>
      <c r="M12" s="307">
        <v>5.6424936386768447</v>
      </c>
      <c r="N12" s="406">
        <v>157200</v>
      </c>
      <c r="O12" s="307">
        <v>58.171916578996225</v>
      </c>
      <c r="P12" s="307">
        <v>35.590073643170989</v>
      </c>
      <c r="Q12" s="307">
        <v>5.8728881737731298</v>
      </c>
      <c r="R12" s="411">
        <v>161590</v>
      </c>
      <c r="S12" s="463">
        <v>58.653468506063135</v>
      </c>
      <c r="T12" s="411">
        <v>36.114929549806078</v>
      </c>
      <c r="U12" s="411">
        <v>4.8664637439245917</v>
      </c>
      <c r="V12" s="411">
        <v>162952</v>
      </c>
      <c r="W12" s="463">
        <v>56.651926151307308</v>
      </c>
      <c r="X12" s="411">
        <v>38.200711670362537</v>
      </c>
      <c r="Y12" s="411">
        <v>4.7702542416585016</v>
      </c>
      <c r="Z12" s="411">
        <v>155128</v>
      </c>
      <c r="AA12" s="601" t="s">
        <v>300</v>
      </c>
    </row>
    <row r="13" spans="2:27" s="18" customFormat="1" ht="12.75" customHeight="1" x14ac:dyDescent="0.2">
      <c r="B13" s="212" t="s">
        <v>15</v>
      </c>
      <c r="C13" s="305" t="s">
        <v>44</v>
      </c>
      <c r="D13" s="307" t="s">
        <v>44</v>
      </c>
      <c r="E13" s="307" t="s">
        <v>44</v>
      </c>
      <c r="F13" s="406" t="s">
        <v>44</v>
      </c>
      <c r="G13" s="305">
        <v>60.676187175599217</v>
      </c>
      <c r="H13" s="307">
        <v>29.984395813758862</v>
      </c>
      <c r="I13" s="307">
        <v>8.7388501227841253</v>
      </c>
      <c r="J13" s="406">
        <v>26166.943795478201</v>
      </c>
      <c r="K13" s="305">
        <v>65.543242766204543</v>
      </c>
      <c r="L13" s="307">
        <v>30.682704774382234</v>
      </c>
      <c r="M13" s="307">
        <v>3.2474665440431072</v>
      </c>
      <c r="N13" s="406">
        <v>35701.676500000001</v>
      </c>
      <c r="O13" s="307">
        <v>60.801191607847244</v>
      </c>
      <c r="P13" s="307">
        <v>35.690850617385593</v>
      </c>
      <c r="Q13" s="307">
        <v>3.013949496386005</v>
      </c>
      <c r="R13" s="411">
        <v>40080.300000000003</v>
      </c>
      <c r="S13" s="305">
        <v>58.401438378555085</v>
      </c>
      <c r="T13" s="307">
        <v>37.81114276374165</v>
      </c>
      <c r="U13" s="307">
        <v>3.3297529538131041</v>
      </c>
      <c r="V13" s="411">
        <v>42826</v>
      </c>
      <c r="W13" s="305">
        <v>60.727063916250721</v>
      </c>
      <c r="X13" s="307">
        <v>35.734793939661643</v>
      </c>
      <c r="Y13" s="307">
        <v>3.0655064269623216</v>
      </c>
      <c r="Z13" s="411">
        <v>45278</v>
      </c>
    </row>
    <row r="14" spans="2:27" s="18" customFormat="1" ht="12.75" customHeight="1" x14ac:dyDescent="0.2">
      <c r="B14" s="212" t="s">
        <v>19</v>
      </c>
      <c r="C14" s="305">
        <v>27.219879561286927</v>
      </c>
      <c r="D14" s="307">
        <v>54.863655394503958</v>
      </c>
      <c r="E14" s="307">
        <v>16.574605091711589</v>
      </c>
      <c r="F14" s="406">
        <v>76669.7</v>
      </c>
      <c r="G14" s="305">
        <v>31.738492431263516</v>
      </c>
      <c r="H14" s="307">
        <v>51.107685178584163</v>
      </c>
      <c r="I14" s="307">
        <v>16.982327733022821</v>
      </c>
      <c r="J14" s="406">
        <v>100994.4</v>
      </c>
      <c r="K14" s="305">
        <v>35.404618650958156</v>
      </c>
      <c r="L14" s="307">
        <v>47.131341216600511</v>
      </c>
      <c r="M14" s="307">
        <v>17.236840799381309</v>
      </c>
      <c r="N14" s="406">
        <v>130986.3</v>
      </c>
      <c r="O14" s="307">
        <v>35.432391394372033</v>
      </c>
      <c r="P14" s="307">
        <v>47.149849145155883</v>
      </c>
      <c r="Q14" s="307">
        <v>17.234761688785472</v>
      </c>
      <c r="R14" s="411">
        <v>126777.5</v>
      </c>
      <c r="S14" s="305">
        <v>36.876941987993604</v>
      </c>
      <c r="T14" s="307">
        <v>46.641525145079882</v>
      </c>
      <c r="U14" s="307">
        <v>16.303727187641609</v>
      </c>
      <c r="V14" s="411">
        <v>122437.034</v>
      </c>
      <c r="W14" s="305">
        <v>37.211772155771847</v>
      </c>
      <c r="X14" s="307">
        <v>46.948805098786465</v>
      </c>
      <c r="Y14" s="307">
        <v>15.64709944483875</v>
      </c>
      <c r="Z14" s="411">
        <v>133213.18799999999</v>
      </c>
    </row>
    <row r="15" spans="2:27" s="18" customFormat="1" ht="12.75" customHeight="1" x14ac:dyDescent="0.2">
      <c r="B15" s="212" t="s">
        <v>16</v>
      </c>
      <c r="C15" s="305">
        <v>54.625109948676112</v>
      </c>
      <c r="D15" s="307">
        <v>31.563269395048788</v>
      </c>
      <c r="E15" s="307">
        <v>12.876115080969535</v>
      </c>
      <c r="F15" s="406">
        <v>34847.467359402799</v>
      </c>
      <c r="G15" s="305">
        <v>57.060272920498548</v>
      </c>
      <c r="H15" s="307">
        <v>31.794342102618266</v>
      </c>
      <c r="I15" s="307">
        <v>10.243021203492116</v>
      </c>
      <c r="J15" s="406">
        <v>41003.52734375</v>
      </c>
      <c r="K15" s="305">
        <v>59.033679786980422</v>
      </c>
      <c r="L15" s="307">
        <v>28.985580846504309</v>
      </c>
      <c r="M15" s="307">
        <v>11.107184558490404</v>
      </c>
      <c r="N15" s="406">
        <v>40878.946199999998</v>
      </c>
      <c r="O15" s="307">
        <v>57.499752891173273</v>
      </c>
      <c r="P15" s="307">
        <v>30.561184145497677</v>
      </c>
      <c r="Q15" s="307">
        <v>10.952110309380252</v>
      </c>
      <c r="R15" s="411">
        <v>40468</v>
      </c>
      <c r="S15" s="305">
        <v>56.766215834395105</v>
      </c>
      <c r="T15" s="307">
        <v>32.625720363153654</v>
      </c>
      <c r="U15" s="307">
        <v>9.4634793873514624</v>
      </c>
      <c r="V15" s="411">
        <v>37515.800000000003</v>
      </c>
      <c r="W15" s="305">
        <v>55.453882905498418</v>
      </c>
      <c r="X15" s="307">
        <v>34.364455961346401</v>
      </c>
      <c r="Y15" s="307">
        <v>8.9561907846789222</v>
      </c>
      <c r="Z15" s="411">
        <v>37047</v>
      </c>
    </row>
    <row r="16" spans="2:27" s="18" customFormat="1" ht="12.75" customHeight="1" x14ac:dyDescent="0.2">
      <c r="B16" s="212" t="s">
        <v>8</v>
      </c>
      <c r="C16" s="305">
        <v>47.080839193351544</v>
      </c>
      <c r="D16" s="307">
        <v>35.789504271517409</v>
      </c>
      <c r="E16" s="307">
        <v>15.18684256407276</v>
      </c>
      <c r="F16" s="406">
        <v>172070</v>
      </c>
      <c r="G16" s="305">
        <v>53.737081054585197</v>
      </c>
      <c r="H16" s="307">
        <v>32.364110186325334</v>
      </c>
      <c r="I16" s="307">
        <v>12.243731013177372</v>
      </c>
      <c r="J16" s="406">
        <v>202377.2</v>
      </c>
      <c r="K16" s="305">
        <v>56.38361682868544</v>
      </c>
      <c r="L16" s="307">
        <v>30.260771637211807</v>
      </c>
      <c r="M16" s="307">
        <v>12.022284232080331</v>
      </c>
      <c r="N16" s="406">
        <v>227678.52989999999</v>
      </c>
      <c r="O16" s="307">
        <v>60.403301495096805</v>
      </c>
      <c r="P16" s="307">
        <v>27.766083587923358</v>
      </c>
      <c r="Q16" s="307">
        <v>10.587726379131214</v>
      </c>
      <c r="R16" s="411">
        <v>258913</v>
      </c>
      <c r="S16" s="463">
        <v>59.735570003279058</v>
      </c>
      <c r="T16" s="411">
        <v>28.678964990750387</v>
      </c>
      <c r="U16" s="411">
        <v>10.245689068386165</v>
      </c>
      <c r="V16" s="411">
        <v>277631.4976</v>
      </c>
      <c r="W16" s="463">
        <v>60.253518100762705</v>
      </c>
      <c r="X16" s="411">
        <v>28.262624792517819</v>
      </c>
      <c r="Y16" s="411">
        <v>9.8690479903250061</v>
      </c>
      <c r="Z16" s="411">
        <v>288579</v>
      </c>
    </row>
    <row r="17" spans="2:26" s="18" customFormat="1" ht="12.75" customHeight="1" x14ac:dyDescent="0.2">
      <c r="B17" s="212" t="s">
        <v>5</v>
      </c>
      <c r="C17" s="305">
        <v>39.478142489789747</v>
      </c>
      <c r="D17" s="307">
        <v>38.868552412645592</v>
      </c>
      <c r="E17" s="307">
        <v>21.653305097564665</v>
      </c>
      <c r="F17" s="406">
        <v>66110</v>
      </c>
      <c r="G17" s="305">
        <v>38.318699218603534</v>
      </c>
      <c r="H17" s="307">
        <v>39.196190640184078</v>
      </c>
      <c r="I17" s="307">
        <v>19.770288604276224</v>
      </c>
      <c r="J17" s="406">
        <v>72012.100000000006</v>
      </c>
      <c r="K17" s="305">
        <v>38.123118466516928</v>
      </c>
      <c r="L17" s="307">
        <v>41.568798209808669</v>
      </c>
      <c r="M17" s="307">
        <v>16.24214363507831</v>
      </c>
      <c r="N17" s="406">
        <v>95766.3</v>
      </c>
      <c r="O17" s="307">
        <v>37.098851978593395</v>
      </c>
      <c r="P17" s="307">
        <v>40.853770908841248</v>
      </c>
      <c r="Q17" s="307">
        <v>18.518665736782577</v>
      </c>
      <c r="R17" s="411">
        <v>110694.8</v>
      </c>
      <c r="S17" s="305">
        <v>40.119165839126119</v>
      </c>
      <c r="T17" s="307">
        <v>38.801191658391261</v>
      </c>
      <c r="U17" s="307">
        <v>17.153525322740816</v>
      </c>
      <c r="V17" s="411">
        <v>125875</v>
      </c>
      <c r="W17" s="305">
        <v>42.580247276144604</v>
      </c>
      <c r="X17" s="307">
        <v>38.128101964700008</v>
      </c>
      <c r="Y17" s="307">
        <v>16.005403659217055</v>
      </c>
      <c r="Z17" s="411">
        <v>136204</v>
      </c>
    </row>
    <row r="18" spans="2:26" s="18" customFormat="1" ht="12.75" customHeight="1" x14ac:dyDescent="0.2">
      <c r="B18" s="212" t="s">
        <v>52</v>
      </c>
      <c r="C18" s="305">
        <v>65.068131420135515</v>
      </c>
      <c r="D18" s="307">
        <v>27.659627037611262</v>
      </c>
      <c r="E18" s="307">
        <v>4.8223209156665208</v>
      </c>
      <c r="F18" s="406">
        <v>647572</v>
      </c>
      <c r="G18" s="305">
        <v>69.731562821703193</v>
      </c>
      <c r="H18" s="307">
        <v>23.550700806275209</v>
      </c>
      <c r="I18" s="307">
        <v>5.1845744607623434</v>
      </c>
      <c r="J18" s="406">
        <v>653747</v>
      </c>
      <c r="K18" s="305">
        <v>75.045380065664048</v>
      </c>
      <c r="L18" s="307">
        <v>18.814301116532352</v>
      </c>
      <c r="M18" s="307">
        <v>4.8806412903775991</v>
      </c>
      <c r="N18" s="406">
        <v>656676</v>
      </c>
      <c r="O18" s="307">
        <v>74.483984608886558</v>
      </c>
      <c r="P18" s="307">
        <v>19.47715391268158</v>
      </c>
      <c r="Q18" s="307">
        <v>4.8839091076465122</v>
      </c>
      <c r="R18" s="411">
        <v>646347</v>
      </c>
      <c r="S18" s="305">
        <v>73.43593058750497</v>
      </c>
      <c r="T18" s="307">
        <v>20.704425960357725</v>
      </c>
      <c r="U18" s="307">
        <v>4.5677880469013141</v>
      </c>
      <c r="V18" s="411">
        <v>662071</v>
      </c>
      <c r="W18" s="305">
        <v>73.745068698136308</v>
      </c>
      <c r="X18" s="307">
        <v>20.508449013148166</v>
      </c>
      <c r="Y18" s="307">
        <v>4.5261514257155193</v>
      </c>
      <c r="Z18" s="411">
        <v>676292</v>
      </c>
    </row>
    <row r="19" spans="2:26" s="18" customFormat="1" ht="12.75" customHeight="1" x14ac:dyDescent="0.2">
      <c r="B19" s="212" t="s">
        <v>18</v>
      </c>
      <c r="C19" s="305" t="s">
        <v>44</v>
      </c>
      <c r="D19" s="307" t="s">
        <v>44</v>
      </c>
      <c r="E19" s="307" t="s">
        <v>44</v>
      </c>
      <c r="F19" s="407" t="s">
        <v>44</v>
      </c>
      <c r="G19" s="305">
        <v>51.118704113288452</v>
      </c>
      <c r="H19" s="307">
        <v>32.910179408875102</v>
      </c>
      <c r="I19" s="307">
        <v>15.971116477836446</v>
      </c>
      <c r="J19" s="407">
        <v>20662.3</v>
      </c>
      <c r="K19" s="305">
        <v>50.344045664242707</v>
      </c>
      <c r="L19" s="307">
        <v>34.291187739463602</v>
      </c>
      <c r="M19" s="307">
        <v>15.364766596293689</v>
      </c>
      <c r="N19" s="407">
        <v>25578</v>
      </c>
      <c r="O19" s="307">
        <v>47.886210983800872</v>
      </c>
      <c r="P19" s="307">
        <v>35.397435436945514</v>
      </c>
      <c r="Q19" s="307">
        <v>16.716353579253617</v>
      </c>
      <c r="R19" s="412">
        <v>27841</v>
      </c>
      <c r="S19" s="305">
        <v>48.710498824758425</v>
      </c>
      <c r="T19" s="307">
        <v>35.831809872029254</v>
      </c>
      <c r="U19" s="307">
        <v>15.457691303212327</v>
      </c>
      <c r="V19" s="412">
        <v>30632</v>
      </c>
      <c r="W19" s="305">
        <v>48.590627973358707</v>
      </c>
      <c r="X19" s="307">
        <v>37.279852521408181</v>
      </c>
      <c r="Y19" s="307">
        <v>14.129400570884872</v>
      </c>
      <c r="Z19" s="412">
        <v>33632</v>
      </c>
    </row>
    <row r="20" spans="2:26" s="18" customFormat="1" ht="12.75" customHeight="1" x14ac:dyDescent="0.2">
      <c r="B20" s="212" t="s">
        <v>17</v>
      </c>
      <c r="C20" s="305">
        <v>47.452244394937672</v>
      </c>
      <c r="D20" s="307">
        <v>36.938901265582786</v>
      </c>
      <c r="E20" s="307">
        <v>14.106271033796274</v>
      </c>
      <c r="F20" s="406">
        <v>42194</v>
      </c>
      <c r="G20" s="305">
        <v>48.029007065823727</v>
      </c>
      <c r="H20" s="307">
        <v>35.955125821247059</v>
      </c>
      <c r="I20" s="307">
        <v>16.015867112929218</v>
      </c>
      <c r="J20" s="406">
        <v>48402</v>
      </c>
      <c r="K20" s="305">
        <v>49.105998777771205</v>
      </c>
      <c r="L20" s="307">
        <v>37.094643878013684</v>
      </c>
      <c r="M20" s="307">
        <v>13.799357344215112</v>
      </c>
      <c r="N20" s="406">
        <v>50727</v>
      </c>
      <c r="O20" s="307">
        <v>59.622841510796711</v>
      </c>
      <c r="P20" s="307">
        <v>28.660708823388642</v>
      </c>
      <c r="Q20" s="307">
        <v>11.716665749101058</v>
      </c>
      <c r="R20" s="411">
        <v>73235.104300251303</v>
      </c>
      <c r="S20" s="305">
        <v>60.463647274335166</v>
      </c>
      <c r="T20" s="307">
        <v>28.225633251215967</v>
      </c>
      <c r="U20" s="307">
        <v>11.310719474448867</v>
      </c>
      <c r="V20" s="411">
        <v>79155</v>
      </c>
      <c r="W20" s="305">
        <v>62.737397420867524</v>
      </c>
      <c r="X20" s="307">
        <v>26.025791324736225</v>
      </c>
      <c r="Y20" s="307">
        <v>11.237983587338805</v>
      </c>
      <c r="Z20" s="411">
        <v>85300</v>
      </c>
    </row>
    <row r="21" spans="2:26" s="18" customFormat="1" ht="12.75" customHeight="1" x14ac:dyDescent="0.2">
      <c r="B21" s="212" t="s">
        <v>11</v>
      </c>
      <c r="C21" s="305">
        <v>14.087878958913542</v>
      </c>
      <c r="D21" s="307">
        <v>51.331593728441746</v>
      </c>
      <c r="E21" s="307">
        <v>21.18278684247759</v>
      </c>
      <c r="F21" s="406">
        <v>16738.307504700799</v>
      </c>
      <c r="G21" s="305">
        <v>18.873210308172627</v>
      </c>
      <c r="H21" s="307">
        <v>50.808803027355545</v>
      </c>
      <c r="I21" s="307">
        <v>16.382666290985675</v>
      </c>
      <c r="J21" s="406">
        <v>20684.125499397702</v>
      </c>
      <c r="K21" s="305">
        <v>25.518565557022143</v>
      </c>
      <c r="L21" s="307">
        <v>57.261986945455916</v>
      </c>
      <c r="M21" s="307">
        <v>7.9261080703056743</v>
      </c>
      <c r="N21" s="406">
        <v>40407.952700000002</v>
      </c>
      <c r="O21" s="307">
        <v>28.074365502538932</v>
      </c>
      <c r="P21" s="307">
        <v>56.060727277861183</v>
      </c>
      <c r="Q21" s="307">
        <v>3.9582852920828651</v>
      </c>
      <c r="R21" s="411">
        <v>42498.2</v>
      </c>
      <c r="S21" s="305">
        <v>30.473529079500995</v>
      </c>
      <c r="T21" s="307">
        <v>64.758729345492895</v>
      </c>
      <c r="U21" s="307">
        <v>3.4939922113687052</v>
      </c>
      <c r="V21" s="411">
        <v>38671.595827498997</v>
      </c>
      <c r="W21" s="305">
        <v>34.285014909430771</v>
      </c>
      <c r="X21" s="307">
        <v>61.334344919667096</v>
      </c>
      <c r="Y21" s="307">
        <v>3.28675063420713</v>
      </c>
      <c r="Z21" s="411">
        <v>44938</v>
      </c>
    </row>
    <row r="22" spans="2:26" s="18" customFormat="1" ht="12.75" customHeight="1" x14ac:dyDescent="0.2">
      <c r="B22" s="212" t="s">
        <v>12</v>
      </c>
      <c r="C22" s="305">
        <v>50.26977200645495</v>
      </c>
      <c r="D22" s="307">
        <v>0</v>
      </c>
      <c r="E22" s="307">
        <v>8.7969474136666896</v>
      </c>
      <c r="F22" s="406">
        <v>170554.39</v>
      </c>
      <c r="G22" s="305">
        <v>41.214864416852073</v>
      </c>
      <c r="H22" s="61">
        <v>0</v>
      </c>
      <c r="I22" s="307">
        <v>4.0199749232527413</v>
      </c>
      <c r="J22" s="406">
        <v>228969.09</v>
      </c>
      <c r="K22" s="305">
        <v>34.178296339841317</v>
      </c>
      <c r="L22" s="307">
        <v>60.552473309234202</v>
      </c>
      <c r="M22" s="307">
        <v>3.4511536261613758</v>
      </c>
      <c r="N22" s="406">
        <v>251931.7</v>
      </c>
      <c r="O22" s="307">
        <v>35.299372180433515</v>
      </c>
      <c r="P22" s="307">
        <v>60.023836999583068</v>
      </c>
      <c r="Q22" s="307">
        <v>3.0174143609138793</v>
      </c>
      <c r="R22" s="411">
        <v>256156.4</v>
      </c>
      <c r="S22" s="305">
        <v>37.181132088736412</v>
      </c>
      <c r="T22" s="307">
        <v>58.86573187150023</v>
      </c>
      <c r="U22" s="307">
        <v>2.4806403194566986</v>
      </c>
      <c r="V22" s="411">
        <v>284483</v>
      </c>
      <c r="W22" s="305">
        <v>37.924011129752756</v>
      </c>
      <c r="X22" s="307">
        <v>58.22234649985846</v>
      </c>
      <c r="Y22" s="307">
        <v>2.3436690900805734</v>
      </c>
      <c r="Z22" s="411">
        <v>289674</v>
      </c>
    </row>
    <row r="23" spans="2:26" s="18" customFormat="1" ht="12.75" customHeight="1" x14ac:dyDescent="0.2">
      <c r="B23" s="212" t="s">
        <v>9</v>
      </c>
      <c r="C23" s="305" t="s">
        <v>44</v>
      </c>
      <c r="D23" s="307" t="s">
        <v>44</v>
      </c>
      <c r="E23" s="307" t="s">
        <v>44</v>
      </c>
      <c r="F23" s="408" t="s">
        <v>44</v>
      </c>
      <c r="G23" s="311">
        <v>58.000573958674977</v>
      </c>
      <c r="H23" s="310">
        <v>36.475073794686786</v>
      </c>
      <c r="I23" s="310">
        <v>4.8069039029189895</v>
      </c>
      <c r="J23" s="408">
        <v>48784</v>
      </c>
      <c r="K23" s="311">
        <v>66.463560334528083</v>
      </c>
      <c r="L23" s="310">
        <v>29.661489446435684</v>
      </c>
      <c r="M23" s="310">
        <v>3.5244922341696534</v>
      </c>
      <c r="N23" s="408">
        <v>50220</v>
      </c>
      <c r="O23" s="310">
        <v>61.885146103896105</v>
      </c>
      <c r="P23" s="310">
        <v>33.605925324675326</v>
      </c>
      <c r="Q23" s="310">
        <v>4.0625</v>
      </c>
      <c r="R23" s="413">
        <v>49280</v>
      </c>
      <c r="S23" s="311">
        <v>67.532292384691459</v>
      </c>
      <c r="T23" s="310">
        <v>27.294932118560254</v>
      </c>
      <c r="U23" s="310">
        <v>4.9779722480294906</v>
      </c>
      <c r="V23" s="413">
        <v>66734</v>
      </c>
      <c r="W23" s="311">
        <v>70.889624241098289</v>
      </c>
      <c r="X23" s="310">
        <v>23.930700650877863</v>
      </c>
      <c r="Y23" s="310">
        <v>5.1796751080238472</v>
      </c>
      <c r="Z23" s="413">
        <v>73132</v>
      </c>
    </row>
    <row r="24" spans="2:26" s="17" customFormat="1" ht="12.75" customHeight="1" x14ac:dyDescent="0.2">
      <c r="B24" s="213" t="s">
        <v>2</v>
      </c>
      <c r="C24" s="431">
        <v>62.344378471557171</v>
      </c>
      <c r="D24" s="432">
        <v>36.104194598735873</v>
      </c>
      <c r="E24" s="432">
        <v>1.5514269297069527</v>
      </c>
      <c r="F24" s="433">
        <v>26003</v>
      </c>
      <c r="G24" s="431">
        <v>49.763779527559052</v>
      </c>
      <c r="H24" s="432">
        <v>48.562992125984252</v>
      </c>
      <c r="I24" s="432">
        <v>1.6732283464566928</v>
      </c>
      <c r="J24" s="433">
        <v>25394</v>
      </c>
      <c r="K24" s="431">
        <v>41.093203252709273</v>
      </c>
      <c r="L24" s="432">
        <v>56.966991547643893</v>
      </c>
      <c r="M24" s="432">
        <v>1.9398051996468435</v>
      </c>
      <c r="N24" s="433">
        <v>25141.699799999999</v>
      </c>
      <c r="O24" s="432">
        <v>46.1626356078675</v>
      </c>
      <c r="P24" s="434">
        <v>52.183605300366679</v>
      </c>
      <c r="Q24" s="434">
        <v>1.1952715990174607</v>
      </c>
      <c r="R24" s="435">
        <v>35949.988299999997</v>
      </c>
      <c r="S24" s="431">
        <v>50.053158355089103</v>
      </c>
      <c r="T24" s="434">
        <v>48.867954199680142</v>
      </c>
      <c r="U24" s="434">
        <v>1.078887445230744</v>
      </c>
      <c r="V24" s="435">
        <v>43739.502400000005</v>
      </c>
      <c r="W24" s="431">
        <v>49.707062063311056</v>
      </c>
      <c r="X24" s="434">
        <v>49.305908463012457</v>
      </c>
      <c r="Y24" s="434">
        <v>0.98702947367648153</v>
      </c>
      <c r="Z24" s="435">
        <v>46087.782800000001</v>
      </c>
    </row>
    <row r="25" spans="2:26" s="18" customFormat="1" ht="12.75" customHeight="1" x14ac:dyDescent="0.2">
      <c r="B25" s="214" t="s">
        <v>198</v>
      </c>
      <c r="C25" s="313">
        <v>46.698485786876759</v>
      </c>
      <c r="D25" s="312">
        <v>36.913727070004263</v>
      </c>
      <c r="E25" s="312">
        <v>15.144850234024723</v>
      </c>
      <c r="F25" s="409">
        <v>1117809.4638013351</v>
      </c>
      <c r="G25" s="313">
        <v>46.004066712786695</v>
      </c>
      <c r="H25" s="312" t="s">
        <v>44</v>
      </c>
      <c r="I25" s="312">
        <v>13.345272214304119</v>
      </c>
      <c r="J25" s="409">
        <v>1308666.3970539079</v>
      </c>
      <c r="K25" s="313">
        <v>45.65934463776864</v>
      </c>
      <c r="L25" s="312">
        <v>40.582395696356116</v>
      </c>
      <c r="M25" s="312">
        <v>12.43981240209226</v>
      </c>
      <c r="N25" s="409">
        <v>1521939.9814947566</v>
      </c>
      <c r="O25" s="312">
        <v>47.163069048233375</v>
      </c>
      <c r="P25" s="312">
        <v>39.371628740049474</v>
      </c>
      <c r="Q25" s="312">
        <v>12.136890142733625</v>
      </c>
      <c r="R25" s="414">
        <v>1681342.964674833</v>
      </c>
      <c r="S25" s="313">
        <v>49.179942439202186</v>
      </c>
      <c r="T25" s="312">
        <v>38.57623795493231</v>
      </c>
      <c r="U25" s="312">
        <v>11.202037751372568</v>
      </c>
      <c r="V25" s="414">
        <v>1845826.0106896665</v>
      </c>
      <c r="W25" s="313">
        <v>51.442323338400215</v>
      </c>
      <c r="X25" s="312">
        <v>37.297781650609522</v>
      </c>
      <c r="Y25" s="312">
        <v>10.207226075557907</v>
      </c>
      <c r="Z25" s="414">
        <v>1964027.1429952902</v>
      </c>
    </row>
    <row r="26" spans="2:26" s="34" customFormat="1" ht="7.5" customHeight="1" x14ac:dyDescent="0.2">
      <c r="B26" s="42"/>
      <c r="C26" s="112"/>
      <c r="D26" s="12"/>
      <c r="E26" s="12"/>
    </row>
    <row r="27" spans="2:26" s="545" customFormat="1" ht="12.75" customHeight="1" x14ac:dyDescent="0.2">
      <c r="B27" s="160"/>
      <c r="C27" s="161"/>
      <c r="D27" s="162"/>
      <c r="E27" s="162"/>
    </row>
    <row r="28" spans="2:26" s="541" customFormat="1" ht="12.75" customHeight="1" x14ac:dyDescent="0.2">
      <c r="B28" s="534" t="s">
        <v>306</v>
      </c>
      <c r="C28" s="164"/>
      <c r="D28" s="540"/>
      <c r="E28" s="540"/>
    </row>
    <row r="29" spans="2:26" s="541" customFormat="1" ht="12.75" customHeight="1" x14ac:dyDescent="0.2">
      <c r="B29" s="505" t="s">
        <v>86</v>
      </c>
      <c r="C29" s="166"/>
      <c r="D29" s="500"/>
      <c r="E29" s="500"/>
    </row>
    <row r="30" spans="2:26" s="507" customFormat="1" ht="12.75" customHeight="1" x14ac:dyDescent="0.2">
      <c r="C30" s="546"/>
    </row>
    <row r="31" spans="2:26" ht="12.75" customHeight="1" x14ac:dyDescent="0.2">
      <c r="B31" s="1"/>
      <c r="C31" s="99"/>
      <c r="D31" s="37"/>
      <c r="E31" s="37"/>
      <c r="F31" s="1"/>
    </row>
    <row r="32" spans="2:26" ht="12.75" customHeight="1" x14ac:dyDescent="0.2">
      <c r="B32" s="136"/>
      <c r="C32" s="37"/>
      <c r="D32" s="37"/>
      <c r="E32" s="37"/>
      <c r="F32" s="1"/>
    </row>
    <row r="33" spans="2:6" ht="12.75" customHeight="1" x14ac:dyDescent="0.2">
      <c r="B33" s="136"/>
      <c r="C33" s="37"/>
      <c r="D33" s="37"/>
      <c r="E33" s="37"/>
      <c r="F33" s="1"/>
    </row>
    <row r="34" spans="2:6" ht="12.75" customHeight="1" x14ac:dyDescent="0.2">
      <c r="B34" s="136"/>
      <c r="C34" s="37"/>
      <c r="D34" s="37"/>
      <c r="E34" s="37"/>
      <c r="F34" s="1"/>
    </row>
    <row r="35" spans="2:6" ht="12.75" customHeight="1" x14ac:dyDescent="0.2">
      <c r="B35" s="136"/>
      <c r="C35" s="37"/>
      <c r="D35" s="37"/>
      <c r="E35" s="37"/>
      <c r="F35" s="1"/>
    </row>
    <row r="36" spans="2:6" ht="12.75" customHeight="1" x14ac:dyDescent="0.2">
      <c r="B36" s="136"/>
      <c r="C36" s="37"/>
      <c r="D36" s="37"/>
      <c r="E36" s="37"/>
      <c r="F36" s="1"/>
    </row>
    <row r="37" spans="2:6" ht="12.75" customHeight="1" x14ac:dyDescent="0.2">
      <c r="B37" s="136"/>
      <c r="C37" s="37"/>
      <c r="D37" s="37"/>
      <c r="E37" s="37"/>
      <c r="F37" s="1"/>
    </row>
    <row r="38" spans="2:6" ht="12.75" customHeight="1" x14ac:dyDescent="0.2">
      <c r="B38" s="136"/>
      <c r="C38" s="37"/>
      <c r="D38" s="37"/>
      <c r="E38" s="37"/>
      <c r="F38" s="1"/>
    </row>
    <row r="39" spans="2:6" ht="12.75" customHeight="1" x14ac:dyDescent="0.2">
      <c r="B39" s="136"/>
      <c r="C39" s="37"/>
      <c r="D39" s="37"/>
      <c r="E39" s="37"/>
      <c r="F39" s="1"/>
    </row>
    <row r="40" spans="2:6" ht="12.75" customHeight="1" x14ac:dyDescent="0.2">
      <c r="B40" s="136"/>
      <c r="C40" s="37"/>
      <c r="D40" s="37"/>
      <c r="E40" s="37"/>
      <c r="F40" s="1"/>
    </row>
    <row r="41" spans="2:6" ht="12.75" customHeight="1" x14ac:dyDescent="0.2">
      <c r="B41" s="136"/>
      <c r="C41" s="37"/>
      <c r="D41" s="37"/>
      <c r="E41" s="37"/>
      <c r="F41" s="1"/>
    </row>
    <row r="42" spans="2:6" ht="12.75" customHeight="1" x14ac:dyDescent="0.2">
      <c r="B42" s="136"/>
      <c r="C42" s="37"/>
      <c r="D42" s="37"/>
      <c r="E42" s="37"/>
      <c r="F42" s="1"/>
    </row>
    <row r="43" spans="2:6" ht="12.75" customHeight="1" x14ac:dyDescent="0.2">
      <c r="B43" s="181"/>
      <c r="C43" s="99"/>
      <c r="D43" s="37"/>
      <c r="E43" s="37"/>
      <c r="F43" s="1"/>
    </row>
    <row r="44" spans="2:6" ht="12.75" customHeight="1" x14ac:dyDescent="0.2">
      <c r="B44" s="136"/>
      <c r="C44" s="99"/>
      <c r="D44" s="37"/>
      <c r="E44" s="37"/>
      <c r="F44" s="1"/>
    </row>
    <row r="45" spans="2:6" ht="12.75" customHeight="1" x14ac:dyDescent="0.2">
      <c r="B45" s="136"/>
      <c r="C45" s="99"/>
      <c r="D45" s="37"/>
      <c r="E45" s="37"/>
      <c r="F45" s="1"/>
    </row>
    <row r="46" spans="2:6" ht="12.75" customHeight="1" x14ac:dyDescent="0.2">
      <c r="B46" s="136"/>
      <c r="C46" s="99"/>
      <c r="D46" s="37"/>
      <c r="E46" s="37"/>
      <c r="F46" s="1"/>
    </row>
    <row r="47" spans="2:6" ht="12.75" customHeight="1" x14ac:dyDescent="0.2">
      <c r="B47" s="1"/>
      <c r="C47" s="99"/>
      <c r="D47" s="37"/>
      <c r="E47" s="37"/>
      <c r="F47" s="1"/>
    </row>
    <row r="48" spans="2:6" ht="12.75" customHeight="1" x14ac:dyDescent="0.2">
      <c r="B48" s="1"/>
      <c r="C48" s="99"/>
      <c r="D48" s="37"/>
      <c r="E48" s="37"/>
      <c r="F48" s="1"/>
    </row>
    <row r="49" spans="2:6" ht="12.75" customHeight="1" x14ac:dyDescent="0.2">
      <c r="B49" s="1"/>
      <c r="C49" s="99"/>
      <c r="D49" s="37"/>
      <c r="E49" s="37"/>
      <c r="F49" s="1"/>
    </row>
    <row r="50" spans="2:6" ht="12.75" customHeight="1" x14ac:dyDescent="0.2">
      <c r="B50" s="1"/>
      <c r="C50" s="99"/>
      <c r="D50" s="37"/>
      <c r="E50" s="37"/>
      <c r="F50" s="1"/>
    </row>
    <row r="51" spans="2:6" ht="12.75" customHeight="1" x14ac:dyDescent="0.2">
      <c r="B51" s="1"/>
      <c r="C51" s="99"/>
      <c r="D51" s="37"/>
      <c r="E51" s="37"/>
      <c r="F51" s="1"/>
    </row>
    <row r="52" spans="2:6" ht="12.75" customHeight="1" x14ac:dyDescent="0.2">
      <c r="B52" s="1"/>
      <c r="C52" s="99"/>
      <c r="D52" s="37"/>
      <c r="E52" s="37"/>
      <c r="F52" s="1"/>
    </row>
    <row r="53" spans="2:6" ht="12.75" customHeight="1" x14ac:dyDescent="0.2">
      <c r="B53" s="1"/>
      <c r="C53" s="99"/>
      <c r="D53" s="37"/>
      <c r="E53" s="37"/>
      <c r="F53" s="1"/>
    </row>
    <row r="54" spans="2:6" ht="12.75" customHeight="1" x14ac:dyDescent="0.2">
      <c r="B54" s="1"/>
      <c r="C54" s="99"/>
      <c r="D54" s="37"/>
      <c r="E54" s="37"/>
      <c r="F54" s="1"/>
    </row>
    <row r="55" spans="2:6" ht="12.75" customHeight="1" x14ac:dyDescent="0.2">
      <c r="B55" s="1"/>
      <c r="C55" s="99"/>
      <c r="D55" s="37"/>
      <c r="E55" s="37"/>
      <c r="F55" s="1"/>
    </row>
    <row r="56" spans="2:6" ht="12.75" customHeight="1" x14ac:dyDescent="0.2">
      <c r="B56" s="1"/>
      <c r="C56" s="99"/>
      <c r="D56" s="37"/>
      <c r="E56" s="37"/>
      <c r="F56" s="1"/>
    </row>
    <row r="57" spans="2:6" ht="12.75" customHeight="1" x14ac:dyDescent="0.2">
      <c r="B57" s="1"/>
      <c r="C57" s="99"/>
      <c r="D57" s="37"/>
      <c r="E57" s="37"/>
      <c r="F57" s="1"/>
    </row>
    <row r="58" spans="2:6" ht="12.75" customHeight="1" x14ac:dyDescent="0.2">
      <c r="B58" s="1"/>
      <c r="C58" s="99"/>
      <c r="D58" s="37"/>
      <c r="E58" s="37"/>
      <c r="F58" s="1"/>
    </row>
    <row r="59" spans="2:6" ht="12.75" customHeight="1" x14ac:dyDescent="0.2">
      <c r="B59" s="1"/>
      <c r="C59" s="99"/>
      <c r="D59" s="37"/>
      <c r="E59" s="37"/>
      <c r="F59" s="1"/>
    </row>
    <row r="60" spans="2:6" ht="12.75" customHeight="1" x14ac:dyDescent="0.2">
      <c r="B60" s="1"/>
      <c r="C60" s="99"/>
      <c r="D60" s="37"/>
      <c r="E60" s="37"/>
      <c r="F60" s="1"/>
    </row>
    <row r="61" spans="2:6" ht="12.75" customHeight="1" x14ac:dyDescent="0.2">
      <c r="B61" s="1"/>
      <c r="C61" s="99"/>
      <c r="D61" s="37"/>
      <c r="E61" s="37"/>
      <c r="F61" s="1"/>
    </row>
    <row r="62" spans="2:6" ht="12.75" customHeight="1" x14ac:dyDescent="0.2">
      <c r="B62" s="1"/>
      <c r="C62" s="99"/>
      <c r="D62" s="37"/>
      <c r="E62" s="37"/>
      <c r="F62" s="1"/>
    </row>
    <row r="63" spans="2:6" ht="12.75" customHeight="1" x14ac:dyDescent="0.2">
      <c r="B63" s="1"/>
      <c r="C63" s="99"/>
      <c r="D63" s="37"/>
      <c r="E63" s="37"/>
      <c r="F63" s="1"/>
    </row>
    <row r="64" spans="2:6" ht="12.75" customHeight="1" x14ac:dyDescent="0.2">
      <c r="B64" s="1"/>
      <c r="C64" s="99"/>
      <c r="D64" s="37"/>
      <c r="E64" s="37"/>
      <c r="F64" s="1"/>
    </row>
    <row r="65" spans="2:6" ht="12.75" customHeight="1" x14ac:dyDescent="0.2">
      <c r="B65" s="1"/>
      <c r="C65" s="99"/>
      <c r="D65" s="37"/>
      <c r="E65" s="37"/>
      <c r="F65" s="1"/>
    </row>
    <row r="66" spans="2:6" ht="12.75" customHeight="1" x14ac:dyDescent="0.2">
      <c r="B66" s="1"/>
      <c r="C66" s="99"/>
      <c r="D66" s="37"/>
      <c r="E66" s="37"/>
      <c r="F66" s="1"/>
    </row>
    <row r="67" spans="2:6" ht="12.75" customHeight="1" x14ac:dyDescent="0.2">
      <c r="B67" s="1"/>
      <c r="C67" s="99"/>
      <c r="D67" s="37"/>
      <c r="E67" s="37"/>
      <c r="F67" s="1"/>
    </row>
    <row r="68" spans="2:6" ht="12.75" customHeight="1" x14ac:dyDescent="0.2">
      <c r="B68" s="1"/>
      <c r="C68" s="99"/>
      <c r="D68" s="37"/>
      <c r="E68" s="37"/>
      <c r="F68" s="1"/>
    </row>
    <row r="69" spans="2:6" ht="12.75" customHeight="1" x14ac:dyDescent="0.2">
      <c r="B69" s="1"/>
      <c r="C69" s="99"/>
      <c r="D69" s="37"/>
      <c r="E69" s="37"/>
      <c r="F69" s="1"/>
    </row>
    <row r="70" spans="2:6" ht="12.75" customHeight="1" x14ac:dyDescent="0.2">
      <c r="B70" s="1"/>
      <c r="C70" s="99"/>
      <c r="D70" s="37"/>
      <c r="E70" s="37"/>
      <c r="F70" s="1"/>
    </row>
    <row r="71" spans="2:6" ht="12.75" customHeight="1" x14ac:dyDescent="0.2">
      <c r="B71" s="1"/>
      <c r="C71" s="99"/>
      <c r="D71" s="37"/>
      <c r="E71" s="37"/>
      <c r="F71" s="1"/>
    </row>
    <row r="72" spans="2:6" ht="12.75" customHeight="1" x14ac:dyDescent="0.2">
      <c r="B72" s="1"/>
      <c r="C72" s="99"/>
      <c r="D72" s="37"/>
      <c r="E72" s="37"/>
      <c r="F72" s="1"/>
    </row>
    <row r="73" spans="2:6" ht="12.75" customHeight="1" x14ac:dyDescent="0.2">
      <c r="B73" s="1"/>
      <c r="C73" s="99"/>
      <c r="D73" s="37"/>
      <c r="E73" s="37"/>
      <c r="F73" s="1"/>
    </row>
    <row r="74" spans="2:6" ht="12.75" customHeight="1" x14ac:dyDescent="0.2">
      <c r="B74" s="1"/>
      <c r="C74" s="99"/>
      <c r="D74" s="37"/>
      <c r="E74" s="37"/>
      <c r="F74" s="1"/>
    </row>
    <row r="75" spans="2:6" ht="12.75" customHeight="1" x14ac:dyDescent="0.2">
      <c r="B75" s="1"/>
      <c r="C75" s="99"/>
      <c r="D75" s="37"/>
      <c r="E75" s="37"/>
      <c r="F75" s="1"/>
    </row>
    <row r="76" spans="2:6" ht="12.75" customHeight="1" x14ac:dyDescent="0.2">
      <c r="B76" s="1"/>
      <c r="C76" s="99"/>
      <c r="D76" s="37"/>
      <c r="E76" s="37"/>
      <c r="F76" s="1"/>
    </row>
  </sheetData>
  <mergeCells count="10">
    <mergeCell ref="X1:Y1"/>
    <mergeCell ref="W7:Z7"/>
    <mergeCell ref="T1:U1"/>
    <mergeCell ref="S7:V7"/>
    <mergeCell ref="C7:F7"/>
    <mergeCell ref="G7:J7"/>
    <mergeCell ref="K7:N7"/>
    <mergeCell ref="O7:R7"/>
    <mergeCell ref="B3:L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  <colBreaks count="1" manualBreakCount="1">
    <brk id="14" max="1048575" man="1"/>
  </colBreaks>
  <ignoredErrors>
    <ignoredError sqref="AA1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22"/>
  <sheetViews>
    <sheetView showGridLines="0" zoomScaleNormal="100" workbookViewId="0">
      <selection activeCell="B1" sqref="B1"/>
    </sheetView>
  </sheetViews>
  <sheetFormatPr baseColWidth="10" defaultRowHeight="12.75" x14ac:dyDescent="0.2"/>
  <cols>
    <col min="1" max="1" width="0.85546875" customWidth="1"/>
    <col min="2" max="2" width="8.7109375" customWidth="1"/>
    <col min="3" max="5" width="13.7109375" customWidth="1"/>
    <col min="6" max="6" width="9.140625" customWidth="1"/>
    <col min="7" max="9" width="13.7109375" customWidth="1"/>
  </cols>
  <sheetData>
    <row r="1" spans="2:14" s="8" customFormat="1" x14ac:dyDescent="0.2">
      <c r="B1" s="8" t="s">
        <v>108</v>
      </c>
      <c r="E1" s="119"/>
      <c r="F1" s="91"/>
      <c r="I1" s="316" t="s">
        <v>161</v>
      </c>
    </row>
    <row r="2" spans="2:14" s="8" customFormat="1" ht="8.25" customHeight="1" x14ac:dyDescent="0.2">
      <c r="B2"/>
    </row>
    <row r="3" spans="2:14" s="4" customFormat="1" ht="11.25" x14ac:dyDescent="0.2">
      <c r="B3" s="26"/>
      <c r="C3" s="254"/>
      <c r="D3" s="254"/>
      <c r="E3" s="254"/>
    </row>
    <row r="4" spans="2:14" s="157" customFormat="1" x14ac:dyDescent="0.2">
      <c r="B4" s="155" t="s">
        <v>261</v>
      </c>
    </row>
    <row r="5" spans="2:14" s="156" customFormat="1" ht="12.75" customHeight="1" x14ac:dyDescent="0.2">
      <c r="B5" s="158" t="s">
        <v>225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1" customFormat="1" ht="11.25" x14ac:dyDescent="0.2">
      <c r="B7" s="121"/>
      <c r="C7" s="464" t="s">
        <v>55</v>
      </c>
      <c r="D7" s="464" t="s">
        <v>54</v>
      </c>
      <c r="E7" s="570" t="s">
        <v>0</v>
      </c>
      <c r="F7" s="566" t="s">
        <v>45</v>
      </c>
      <c r="G7" s="464" t="s">
        <v>55</v>
      </c>
      <c r="H7" s="464" t="s">
        <v>54</v>
      </c>
      <c r="I7" s="464" t="s">
        <v>0</v>
      </c>
    </row>
    <row r="8" spans="2:14" x14ac:dyDescent="0.2">
      <c r="B8" s="26">
        <v>2000</v>
      </c>
      <c r="C8" s="192">
        <v>25267.271399999998</v>
      </c>
      <c r="D8" s="192">
        <v>61689.847800000003</v>
      </c>
      <c r="E8" s="258">
        <v>86957.119200000001</v>
      </c>
      <c r="F8" s="26">
        <v>2000</v>
      </c>
      <c r="G8" s="255">
        <v>29.057162464048137</v>
      </c>
      <c r="H8" s="255">
        <v>70.942837535951867</v>
      </c>
      <c r="I8" s="255">
        <v>100</v>
      </c>
      <c r="L8" s="8"/>
      <c r="M8" s="8"/>
      <c r="N8" s="8"/>
    </row>
    <row r="9" spans="2:14" x14ac:dyDescent="0.2">
      <c r="B9" s="26">
        <v>2004</v>
      </c>
      <c r="C9" s="192">
        <v>26817.745500000001</v>
      </c>
      <c r="D9" s="192">
        <v>57272.05829999999</v>
      </c>
      <c r="E9" s="258">
        <v>84089.803799999994</v>
      </c>
      <c r="F9" s="26">
        <v>2004</v>
      </c>
      <c r="G9" s="255">
        <v>31.891792212743876</v>
      </c>
      <c r="H9" s="255">
        <v>68.10820778725612</v>
      </c>
      <c r="I9" s="255">
        <v>100</v>
      </c>
      <c r="K9" s="4"/>
    </row>
    <row r="10" spans="2:14" x14ac:dyDescent="0.2">
      <c r="B10" s="26">
        <v>2008</v>
      </c>
      <c r="C10" s="192">
        <v>34160.911699999997</v>
      </c>
      <c r="D10" s="192">
        <v>66003.094800000006</v>
      </c>
      <c r="E10" s="258">
        <v>100164.0065</v>
      </c>
      <c r="F10" s="26">
        <v>2008</v>
      </c>
      <c r="G10" s="255">
        <v>34.104977320371063</v>
      </c>
      <c r="H10" s="255">
        <v>65.895022679628937</v>
      </c>
      <c r="I10" s="255">
        <v>100</v>
      </c>
      <c r="K10" s="4"/>
    </row>
    <row r="11" spans="2:14" x14ac:dyDescent="0.2">
      <c r="B11" s="26">
        <v>2012</v>
      </c>
      <c r="C11" s="192">
        <v>46173.763599999998</v>
      </c>
      <c r="D11" s="192">
        <v>71282.884999999995</v>
      </c>
      <c r="E11" s="258">
        <v>117456.64859999999</v>
      </c>
      <c r="F11" s="26">
        <v>2012</v>
      </c>
      <c r="G11" s="255">
        <v>39.311323922790692</v>
      </c>
      <c r="H11" s="255">
        <v>60.688676077209308</v>
      </c>
      <c r="I11" s="255">
        <v>100</v>
      </c>
      <c r="K11" s="4"/>
    </row>
    <row r="12" spans="2:14" x14ac:dyDescent="0.2">
      <c r="B12" s="26">
        <v>2015</v>
      </c>
      <c r="C12" s="192">
        <v>49903.215299999996</v>
      </c>
      <c r="D12" s="192">
        <v>74342.391800000012</v>
      </c>
      <c r="E12" s="258">
        <v>124245.60710000001</v>
      </c>
      <c r="F12" s="26">
        <v>2015</v>
      </c>
      <c r="G12" s="255">
        <v>40.164973607344535</v>
      </c>
      <c r="H12" s="255">
        <v>59.835026392655465</v>
      </c>
      <c r="I12" s="255">
        <v>100</v>
      </c>
      <c r="K12" s="4"/>
    </row>
    <row r="13" spans="2:14" x14ac:dyDescent="0.2">
      <c r="B13" s="33">
        <v>2017</v>
      </c>
      <c r="C13" s="278">
        <v>52659.332299999995</v>
      </c>
      <c r="D13" s="278">
        <v>72385.5481</v>
      </c>
      <c r="E13" s="279">
        <v>125044.88039999999</v>
      </c>
      <c r="F13" s="33">
        <v>2017</v>
      </c>
      <c r="G13" s="317">
        <v>42.112345688644439</v>
      </c>
      <c r="H13" s="317">
        <v>57.887654311355554</v>
      </c>
      <c r="I13" s="317">
        <v>100</v>
      </c>
      <c r="K13" s="4"/>
    </row>
    <row r="14" spans="2:14" x14ac:dyDescent="0.2">
      <c r="B14" s="26"/>
      <c r="C14" s="254"/>
      <c r="D14" s="254"/>
      <c r="E14" s="254"/>
      <c r="I14" s="582"/>
    </row>
    <row r="15" spans="2:14" s="502" customFormat="1" x14ac:dyDescent="0.2">
      <c r="B15" s="503"/>
      <c r="C15" s="504"/>
      <c r="D15" s="504"/>
      <c r="E15" s="504"/>
    </row>
    <row r="16" spans="2:14" s="502" customFormat="1" x14ac:dyDescent="0.2">
      <c r="B16" s="500" t="s">
        <v>230</v>
      </c>
      <c r="C16" s="501"/>
    </row>
    <row r="17" spans="2:4" s="507" customFormat="1" ht="12.75" customHeight="1" x14ac:dyDescent="0.2">
      <c r="B17" s="505" t="s">
        <v>86</v>
      </c>
      <c r="C17" s="506"/>
    </row>
    <row r="18" spans="2:4" s="502" customFormat="1" x14ac:dyDescent="0.2"/>
    <row r="22" spans="2:4" x14ac:dyDescent="0.2">
      <c r="D22" s="384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K22"/>
  <sheetViews>
    <sheetView showGridLines="0" zoomScaleNormal="100" workbookViewId="0">
      <selection activeCell="B3" sqref="B3"/>
    </sheetView>
  </sheetViews>
  <sheetFormatPr baseColWidth="10" defaultRowHeight="12.75" x14ac:dyDescent="0.2"/>
  <cols>
    <col min="1" max="1" width="0.85546875" customWidth="1"/>
    <col min="2" max="2" width="8.7109375" customWidth="1"/>
    <col min="3" max="5" width="13.7109375" customWidth="1"/>
    <col min="6" max="6" width="9.140625" customWidth="1"/>
    <col min="7" max="9" width="13.7109375" customWidth="1"/>
  </cols>
  <sheetData>
    <row r="1" spans="2:11" s="8" customFormat="1" x14ac:dyDescent="0.2">
      <c r="B1" s="8" t="s">
        <v>112</v>
      </c>
      <c r="E1" s="119"/>
      <c r="F1" s="91"/>
      <c r="I1" s="316" t="s">
        <v>161</v>
      </c>
    </row>
    <row r="2" spans="2:11" s="8" customFormat="1" ht="8.25" customHeight="1" x14ac:dyDescent="0.2">
      <c r="B2"/>
    </row>
    <row r="3" spans="2:11" s="4" customFormat="1" ht="6" customHeight="1" x14ac:dyDescent="0.2">
      <c r="B3" s="26"/>
      <c r="C3" s="254"/>
      <c r="D3" s="254"/>
      <c r="E3" s="254"/>
    </row>
    <row r="4" spans="2:11" s="157" customFormat="1" x14ac:dyDescent="0.2">
      <c r="B4" s="155" t="s">
        <v>290</v>
      </c>
    </row>
    <row r="5" spans="2:11" s="156" customFormat="1" ht="12.75" customHeight="1" x14ac:dyDescent="0.2">
      <c r="B5" s="158" t="s">
        <v>225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1" customFormat="1" ht="11.25" x14ac:dyDescent="0.2">
      <c r="B7" s="121" t="s">
        <v>226</v>
      </c>
      <c r="C7" s="464" t="s">
        <v>55</v>
      </c>
      <c r="D7" s="464" t="s">
        <v>54</v>
      </c>
      <c r="E7" s="570" t="s">
        <v>0</v>
      </c>
      <c r="F7" s="566" t="s">
        <v>45</v>
      </c>
      <c r="G7" s="464" t="s">
        <v>55</v>
      </c>
      <c r="H7" s="464" t="s">
        <v>54</v>
      </c>
      <c r="I7" s="464" t="s">
        <v>0</v>
      </c>
    </row>
    <row r="8" spans="2:11" x14ac:dyDescent="0.2">
      <c r="B8" s="26">
        <v>2000</v>
      </c>
      <c r="C8" s="192">
        <v>16317</v>
      </c>
      <c r="D8" s="192">
        <v>27881</v>
      </c>
      <c r="E8" s="258">
        <v>44198</v>
      </c>
      <c r="F8" s="26">
        <v>2000</v>
      </c>
      <c r="G8" s="255">
        <v>36.917960088691792</v>
      </c>
      <c r="H8" s="255">
        <v>63.082039911308208</v>
      </c>
      <c r="I8" s="255">
        <v>100</v>
      </c>
      <c r="K8" s="4"/>
    </row>
    <row r="9" spans="2:11" x14ac:dyDescent="0.2">
      <c r="B9" s="26">
        <v>2004</v>
      </c>
      <c r="C9" s="192">
        <v>17658.320899999999</v>
      </c>
      <c r="D9" s="192">
        <v>25558.046999999999</v>
      </c>
      <c r="E9" s="258">
        <v>43216.367899999997</v>
      </c>
      <c r="F9" s="26">
        <v>2004</v>
      </c>
      <c r="G9" s="255">
        <v>40.860261419609024</v>
      </c>
      <c r="H9" s="255">
        <v>59.139738580390969</v>
      </c>
      <c r="I9" s="255">
        <v>100</v>
      </c>
      <c r="K9" s="4"/>
    </row>
    <row r="10" spans="2:11" x14ac:dyDescent="0.2">
      <c r="B10" s="26">
        <v>2008</v>
      </c>
      <c r="C10" s="192">
        <v>20370.9961</v>
      </c>
      <c r="D10" s="192">
        <v>25503.429999999997</v>
      </c>
      <c r="E10" s="258">
        <v>45874.426099999997</v>
      </c>
      <c r="F10" s="26">
        <v>2008</v>
      </c>
      <c r="G10" s="255">
        <v>44.405996612565801</v>
      </c>
      <c r="H10" s="255">
        <v>55.594003387434199</v>
      </c>
      <c r="I10" s="255">
        <v>100</v>
      </c>
      <c r="K10" s="4"/>
    </row>
    <row r="11" spans="2:11" x14ac:dyDescent="0.2">
      <c r="B11" s="26">
        <v>2012</v>
      </c>
      <c r="C11" s="192">
        <v>29406.893199999999</v>
      </c>
      <c r="D11" s="192">
        <v>30872.039899999996</v>
      </c>
      <c r="E11" s="258">
        <v>60278.933099999995</v>
      </c>
      <c r="F11" s="26">
        <v>2012</v>
      </c>
      <c r="G11" s="255">
        <v>48.784694233415358</v>
      </c>
      <c r="H11" s="255">
        <v>51.215305766584642</v>
      </c>
      <c r="I11" s="255">
        <v>100</v>
      </c>
    </row>
    <row r="12" spans="2:11" x14ac:dyDescent="0.2">
      <c r="B12" s="26">
        <v>2015</v>
      </c>
      <c r="C12" s="192">
        <v>35236.6319</v>
      </c>
      <c r="D12" s="192">
        <v>35597.623800000001</v>
      </c>
      <c r="E12" s="258">
        <v>70834.255700000009</v>
      </c>
      <c r="F12" s="26">
        <v>2015</v>
      </c>
      <c r="G12" s="255">
        <v>49.745185506339688</v>
      </c>
      <c r="H12" s="255">
        <v>50.254814493660298</v>
      </c>
      <c r="I12" s="255">
        <v>99.999999999999986</v>
      </c>
    </row>
    <row r="13" spans="2:11" x14ac:dyDescent="0.2">
      <c r="B13" s="33">
        <v>2017</v>
      </c>
      <c r="C13" s="278">
        <v>37593.172500000001</v>
      </c>
      <c r="D13" s="278">
        <v>35909.132599999997</v>
      </c>
      <c r="E13" s="571">
        <v>73502.305099999998</v>
      </c>
      <c r="F13" s="33">
        <v>2017</v>
      </c>
      <c r="G13" s="317">
        <v>51.145569446909768</v>
      </c>
      <c r="H13" s="317">
        <v>48.854430553090232</v>
      </c>
      <c r="I13" s="317">
        <v>100</v>
      </c>
    </row>
    <row r="14" spans="2:11" x14ac:dyDescent="0.2">
      <c r="B14" s="26"/>
      <c r="C14" s="254"/>
      <c r="D14" s="254"/>
      <c r="E14" s="254"/>
    </row>
    <row r="15" spans="2:11" x14ac:dyDescent="0.2">
      <c r="B15" s="26"/>
      <c r="C15" s="254"/>
      <c r="D15" s="254"/>
      <c r="E15" s="254"/>
    </row>
    <row r="16" spans="2:11" s="502" customFormat="1" x14ac:dyDescent="0.2">
      <c r="B16" s="500" t="s">
        <v>230</v>
      </c>
      <c r="C16" s="501"/>
    </row>
    <row r="17" spans="2:5" s="8" customFormat="1" ht="12.75" customHeight="1" x14ac:dyDescent="0.2">
      <c r="B17" s="154" t="s">
        <v>86</v>
      </c>
      <c r="C17" s="153"/>
    </row>
    <row r="22" spans="2:5" x14ac:dyDescent="0.2">
      <c r="E22" s="384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K49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18.140625" customWidth="1"/>
    <col min="3" max="3" width="12.7109375" customWidth="1"/>
    <col min="4" max="4" width="12.7109375" style="113" customWidth="1"/>
    <col min="5" max="6" width="12.7109375" customWidth="1"/>
    <col min="7" max="7" width="8.140625" customWidth="1"/>
    <col min="8" max="11" width="12.7109375" customWidth="1"/>
  </cols>
  <sheetData>
    <row r="1" spans="2:11" ht="12.75" customHeight="1" x14ac:dyDescent="0.2">
      <c r="B1" s="8" t="s">
        <v>113</v>
      </c>
      <c r="E1" s="91"/>
      <c r="F1" s="119"/>
      <c r="K1" s="316" t="s">
        <v>161</v>
      </c>
    </row>
    <row r="2" spans="2:11" ht="12.75" customHeight="1" x14ac:dyDescent="0.2">
      <c r="B2" s="8"/>
    </row>
    <row r="3" spans="2:11" s="13" customFormat="1" ht="12.75" customHeight="1" x14ac:dyDescent="0.2">
      <c r="B3" s="155" t="s">
        <v>262</v>
      </c>
      <c r="C3" s="156"/>
      <c r="D3" s="137"/>
      <c r="E3" s="156"/>
      <c r="F3" s="156"/>
      <c r="G3" s="156"/>
    </row>
    <row r="4" spans="2:11" s="14" customFormat="1" ht="12.75" customHeight="1" x14ac:dyDescent="0.2">
      <c r="B4" s="154" t="s">
        <v>87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17"/>
      <c r="E5" s="11"/>
      <c r="F5" s="11"/>
    </row>
    <row r="6" spans="2:11" s="24" customFormat="1" ht="22.5" x14ac:dyDescent="0.2">
      <c r="B6" s="120" t="s">
        <v>206</v>
      </c>
      <c r="C6" s="465" t="s">
        <v>36</v>
      </c>
      <c r="D6" s="465" t="s">
        <v>25</v>
      </c>
      <c r="E6" s="465" t="s">
        <v>26</v>
      </c>
      <c r="F6" s="570" t="s">
        <v>57</v>
      </c>
      <c r="G6" s="120" t="s">
        <v>45</v>
      </c>
      <c r="H6" s="465" t="s">
        <v>36</v>
      </c>
      <c r="I6" s="465" t="s">
        <v>25</v>
      </c>
      <c r="J6" s="465" t="s">
        <v>26</v>
      </c>
      <c r="K6" s="464" t="s">
        <v>57</v>
      </c>
    </row>
    <row r="7" spans="2:11" s="15" customFormat="1" ht="12.75" customHeight="1" x14ac:dyDescent="0.15">
      <c r="B7" s="94">
        <v>2000</v>
      </c>
      <c r="C7" s="261">
        <v>36182.475299999998</v>
      </c>
      <c r="D7" s="261">
        <v>15198.37</v>
      </c>
      <c r="E7" s="261">
        <v>861.6</v>
      </c>
      <c r="F7" s="572">
        <v>52242.445299999999</v>
      </c>
      <c r="G7" s="94">
        <v>2000</v>
      </c>
      <c r="H7" s="134">
        <v>69.258770511647541</v>
      </c>
      <c r="I7" s="134">
        <v>29.091995814368971</v>
      </c>
      <c r="J7" s="134">
        <v>1.6492336739834803</v>
      </c>
      <c r="K7" s="134">
        <v>99.999999999999986</v>
      </c>
    </row>
    <row r="8" spans="2:11" s="28" customFormat="1" ht="12.75" customHeight="1" x14ac:dyDescent="0.15">
      <c r="B8" s="94">
        <v>2004</v>
      </c>
      <c r="C8" s="261">
        <v>33084.234600000003</v>
      </c>
      <c r="D8" s="261">
        <v>18352.38</v>
      </c>
      <c r="E8" s="261">
        <v>807.6</v>
      </c>
      <c r="F8" s="572">
        <v>52244.214599999999</v>
      </c>
      <c r="G8" s="94">
        <v>2004</v>
      </c>
      <c r="H8" s="134">
        <v>63.326121089779008</v>
      </c>
      <c r="I8" s="134">
        <v>35.128061816054178</v>
      </c>
      <c r="J8" s="134">
        <v>1.5458170941668248</v>
      </c>
      <c r="K8" s="134">
        <v>100.00000000000001</v>
      </c>
    </row>
    <row r="9" spans="2:11" s="29" customFormat="1" ht="14.45" customHeight="1" x14ac:dyDescent="0.2">
      <c r="B9" s="94">
        <v>2008</v>
      </c>
      <c r="C9" s="261">
        <v>39831.512900000002</v>
      </c>
      <c r="D9" s="261">
        <v>21424.81</v>
      </c>
      <c r="E9" s="261">
        <v>809.4</v>
      </c>
      <c r="F9" s="572">
        <v>62065.722900000001</v>
      </c>
      <c r="G9" s="94">
        <v>2008</v>
      </c>
      <c r="H9" s="134">
        <v>64.176345716904549</v>
      </c>
      <c r="I9" s="134">
        <v>34.519552820676161</v>
      </c>
      <c r="J9" s="134">
        <v>1.3041014624192833</v>
      </c>
      <c r="K9" s="134">
        <v>100</v>
      </c>
    </row>
    <row r="10" spans="2:11" s="29" customFormat="1" ht="14.45" customHeight="1" x14ac:dyDescent="0.2">
      <c r="B10" s="94">
        <v>2012</v>
      </c>
      <c r="C10" s="261">
        <v>47750.213199999998</v>
      </c>
      <c r="D10" s="261">
        <v>26945</v>
      </c>
      <c r="E10" s="261">
        <v>780.6</v>
      </c>
      <c r="F10" s="572">
        <v>75475.813200000004</v>
      </c>
      <c r="G10" s="94">
        <v>2012</v>
      </c>
      <c r="H10" s="134">
        <v>63.265582940416735</v>
      </c>
      <c r="I10" s="134">
        <v>35.700178451339958</v>
      </c>
      <c r="J10" s="134">
        <v>1.0342386082433093</v>
      </c>
      <c r="K10" s="134">
        <v>100.00000000000001</v>
      </c>
    </row>
    <row r="11" spans="2:11" s="29" customFormat="1" ht="14.45" customHeight="1" x14ac:dyDescent="0.2">
      <c r="B11" s="94">
        <v>2015</v>
      </c>
      <c r="C11" s="261">
        <v>50824.936900000008</v>
      </c>
      <c r="D11" s="261">
        <v>29716.71</v>
      </c>
      <c r="E11" s="261">
        <v>909.39999999999986</v>
      </c>
      <c r="F11" s="572">
        <v>81451.046900000001</v>
      </c>
      <c r="G11" s="94">
        <v>2015</v>
      </c>
      <c r="H11" s="134">
        <v>62.399366041788717</v>
      </c>
      <c r="I11" s="134">
        <v>36.484135110607156</v>
      </c>
      <c r="J11" s="134">
        <v>1.1164988476041304</v>
      </c>
      <c r="K11" s="134">
        <v>100</v>
      </c>
    </row>
    <row r="12" spans="2:11" s="29" customFormat="1" ht="14.45" customHeight="1" x14ac:dyDescent="0.2">
      <c r="B12" s="253">
        <v>2017</v>
      </c>
      <c r="C12" s="260">
        <v>49353.343099999998</v>
      </c>
      <c r="D12" s="260">
        <v>31523</v>
      </c>
      <c r="E12" s="260">
        <v>875.1</v>
      </c>
      <c r="F12" s="452">
        <v>81751.443100000004</v>
      </c>
      <c r="G12" s="253">
        <v>2017</v>
      </c>
      <c r="H12" s="259">
        <v>60.369996208666308</v>
      </c>
      <c r="I12" s="259">
        <v>38.559563971782659</v>
      </c>
      <c r="J12" s="259">
        <v>1.0704398195510263</v>
      </c>
      <c r="K12" s="259">
        <v>99.999999999999986</v>
      </c>
    </row>
    <row r="13" spans="2:11" s="29" customFormat="1" ht="14.45" customHeight="1" x14ac:dyDescent="0.2">
      <c r="B13" s="31"/>
      <c r="C13" s="140"/>
      <c r="D13" s="135"/>
    </row>
    <row r="14" spans="2:11" s="13" customFormat="1" ht="12.75" customHeight="1" x14ac:dyDescent="0.2">
      <c r="B14" s="155" t="s">
        <v>262</v>
      </c>
      <c r="C14" s="156"/>
      <c r="D14" s="137"/>
      <c r="E14" s="156"/>
      <c r="F14" s="156"/>
      <c r="G14" s="156"/>
    </row>
    <row r="15" spans="2:11" s="14" customFormat="1" ht="12.75" customHeight="1" x14ac:dyDescent="0.2">
      <c r="B15" s="158" t="s">
        <v>225</v>
      </c>
      <c r="C15" s="30"/>
      <c r="D15" s="31"/>
      <c r="E15" s="30"/>
      <c r="F15" s="30"/>
      <c r="G15" s="30"/>
    </row>
    <row r="16" spans="2:11" s="10" customFormat="1" ht="6" customHeight="1" x14ac:dyDescent="0.2">
      <c r="B16" s="64"/>
      <c r="C16" s="32"/>
      <c r="D16" s="117"/>
      <c r="E16" s="11"/>
      <c r="F16" s="11"/>
    </row>
    <row r="17" spans="2:11" s="24" customFormat="1" ht="22.5" x14ac:dyDescent="0.2">
      <c r="B17" s="120" t="s">
        <v>226</v>
      </c>
      <c r="C17" s="465" t="s">
        <v>36</v>
      </c>
      <c r="D17" s="465" t="s">
        <v>25</v>
      </c>
      <c r="E17" s="465" t="s">
        <v>26</v>
      </c>
      <c r="F17" s="570" t="s">
        <v>57</v>
      </c>
      <c r="G17" s="120" t="s">
        <v>45</v>
      </c>
      <c r="H17" s="465" t="s">
        <v>36</v>
      </c>
      <c r="I17" s="465" t="s">
        <v>25</v>
      </c>
      <c r="J17" s="465" t="s">
        <v>26</v>
      </c>
      <c r="K17" s="464" t="s">
        <v>57</v>
      </c>
    </row>
    <row r="18" spans="2:11" s="15" customFormat="1" ht="12.75" customHeight="1" x14ac:dyDescent="0.15">
      <c r="B18" s="94">
        <v>2000</v>
      </c>
      <c r="C18" s="261">
        <v>42231.119200000001</v>
      </c>
      <c r="D18" s="261">
        <v>43196</v>
      </c>
      <c r="E18" s="261">
        <v>1530</v>
      </c>
      <c r="F18" s="572">
        <v>86957.119200000001</v>
      </c>
      <c r="G18" s="94">
        <v>2000</v>
      </c>
      <c r="H18" s="134">
        <v>48.565453396482802</v>
      </c>
      <c r="I18" s="134">
        <v>49.675058692606733</v>
      </c>
      <c r="J18" s="134">
        <v>1.7594879109104617</v>
      </c>
      <c r="K18" s="134">
        <v>100</v>
      </c>
    </row>
    <row r="19" spans="2:11" s="28" customFormat="1" ht="12.75" customHeight="1" x14ac:dyDescent="0.15">
      <c r="B19" s="94">
        <v>2004</v>
      </c>
      <c r="C19" s="261">
        <v>37818.803800000002</v>
      </c>
      <c r="D19" s="261">
        <v>44676</v>
      </c>
      <c r="E19" s="261">
        <v>1595</v>
      </c>
      <c r="F19" s="572">
        <v>84089.803799999994</v>
      </c>
      <c r="G19" s="94">
        <v>2004</v>
      </c>
      <c r="H19" s="134">
        <v>44.974303769275778</v>
      </c>
      <c r="I19" s="134">
        <v>53.128914542668966</v>
      </c>
      <c r="J19" s="134">
        <v>1.8967816880552646</v>
      </c>
      <c r="K19" s="134">
        <v>100.00000000000001</v>
      </c>
    </row>
    <row r="20" spans="2:11" s="29" customFormat="1" ht="14.45" customHeight="1" x14ac:dyDescent="0.2">
      <c r="B20" s="94">
        <v>2008</v>
      </c>
      <c r="C20" s="261">
        <v>45623.006500000003</v>
      </c>
      <c r="D20" s="261">
        <v>52965</v>
      </c>
      <c r="E20" s="261">
        <v>1576</v>
      </c>
      <c r="F20" s="572">
        <v>100164.0065</v>
      </c>
      <c r="G20" s="94">
        <v>2008</v>
      </c>
      <c r="H20" s="134">
        <v>45.548304320274973</v>
      </c>
      <c r="I20" s="134">
        <v>52.878276189960509</v>
      </c>
      <c r="J20" s="134">
        <v>1.5734194897645193</v>
      </c>
      <c r="K20" s="134">
        <v>100</v>
      </c>
    </row>
    <row r="21" spans="2:11" s="29" customFormat="1" ht="14.45" customHeight="1" x14ac:dyDescent="0.2">
      <c r="B21" s="94">
        <v>2012</v>
      </c>
      <c r="C21" s="261">
        <v>51714.648699999998</v>
      </c>
      <c r="D21" s="261">
        <v>64182</v>
      </c>
      <c r="E21" s="261">
        <v>1560</v>
      </c>
      <c r="F21" s="572">
        <v>117456.64869999999</v>
      </c>
      <c r="G21" s="94">
        <v>2012</v>
      </c>
      <c r="H21" s="134">
        <v>44.028711249957539</v>
      </c>
      <c r="I21" s="134">
        <v>54.643139158456172</v>
      </c>
      <c r="J21" s="134">
        <v>1.3281495915862958</v>
      </c>
      <c r="K21" s="134">
        <v>100.00000000000001</v>
      </c>
    </row>
    <row r="22" spans="2:11" s="29" customFormat="1" ht="14.45" customHeight="1" x14ac:dyDescent="0.2">
      <c r="B22" s="94">
        <v>2015</v>
      </c>
      <c r="C22" s="261">
        <v>56932.607100000008</v>
      </c>
      <c r="D22" s="261">
        <v>65456</v>
      </c>
      <c r="E22" s="261">
        <v>1857</v>
      </c>
      <c r="F22" s="572">
        <v>124245.60710000001</v>
      </c>
      <c r="G22" s="94">
        <v>2015</v>
      </c>
      <c r="H22" s="134">
        <v>45.822631824863933</v>
      </c>
      <c r="I22" s="134">
        <v>52.682747927914463</v>
      </c>
      <c r="J22" s="134">
        <v>1.4946202472216017</v>
      </c>
      <c r="K22" s="134">
        <v>100</v>
      </c>
    </row>
    <row r="23" spans="2:11" s="29" customFormat="1" ht="14.45" customHeight="1" x14ac:dyDescent="0.2">
      <c r="B23" s="253">
        <v>2017</v>
      </c>
      <c r="C23" s="260">
        <v>55238.880100000002</v>
      </c>
      <c r="D23" s="260">
        <v>67981</v>
      </c>
      <c r="E23" s="260">
        <v>1825</v>
      </c>
      <c r="F23" s="452">
        <v>125044.88010000001</v>
      </c>
      <c r="G23" s="253">
        <v>2017</v>
      </c>
      <c r="H23" s="259">
        <v>44.175243365281929</v>
      </c>
      <c r="I23" s="259">
        <v>54.365280646144576</v>
      </c>
      <c r="J23" s="259">
        <v>1.4594759885734816</v>
      </c>
      <c r="K23" s="259">
        <v>99.999999999999986</v>
      </c>
    </row>
    <row r="24" spans="2:11" s="29" customFormat="1" ht="14.45" customHeight="1" x14ac:dyDescent="0.2">
      <c r="B24" s="31"/>
      <c r="C24" s="189"/>
      <c r="D24" s="190"/>
    </row>
    <row r="25" spans="2:11" s="9" customFormat="1" ht="12.75" customHeight="1" x14ac:dyDescent="0.2">
      <c r="C25" s="98"/>
      <c r="D25" s="107"/>
    </row>
    <row r="26" spans="2:11" s="9" customFormat="1" ht="12.75" customHeight="1" x14ac:dyDescent="0.2">
      <c r="D26" s="107"/>
    </row>
    <row r="43" spans="2:4" s="502" customFormat="1" ht="12.75" customHeight="1" x14ac:dyDescent="0.2">
      <c r="D43" s="508"/>
    </row>
    <row r="48" spans="2:4" ht="12.75" customHeight="1" x14ac:dyDescent="0.2">
      <c r="B48" s="500" t="s">
        <v>230</v>
      </c>
    </row>
    <row r="49" spans="2:2" ht="12.75" customHeight="1" x14ac:dyDescent="0.2">
      <c r="B49" s="154" t="s">
        <v>86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K83"/>
  <sheetViews>
    <sheetView showGridLines="0" zoomScaleNormal="100" workbookViewId="0">
      <selection activeCell="B2" sqref="B2"/>
    </sheetView>
  </sheetViews>
  <sheetFormatPr baseColWidth="10" defaultRowHeight="12.75" customHeight="1" x14ac:dyDescent="0.2"/>
  <cols>
    <col min="1" max="1" width="0.85546875" customWidth="1"/>
    <col min="2" max="2" width="24.42578125" customWidth="1"/>
    <col min="3" max="3" width="12.7109375" customWidth="1"/>
    <col min="4" max="4" width="13.85546875" style="113" customWidth="1"/>
    <col min="5" max="6" width="12.7109375" customWidth="1"/>
    <col min="7" max="7" width="24.42578125" customWidth="1"/>
    <col min="8" max="11" width="12.7109375" customWidth="1"/>
  </cols>
  <sheetData>
    <row r="1" spans="2:11" ht="12.75" customHeight="1" x14ac:dyDescent="0.2">
      <c r="B1" s="8" t="s">
        <v>115</v>
      </c>
      <c r="E1" s="91"/>
      <c r="F1" s="119"/>
      <c r="K1" s="316" t="s">
        <v>161</v>
      </c>
    </row>
    <row r="2" spans="2:11" ht="12.75" customHeight="1" x14ac:dyDescent="0.2">
      <c r="B2" s="8"/>
    </row>
    <row r="3" spans="2:11" s="13" customFormat="1" ht="12.75" customHeight="1" x14ac:dyDescent="0.2">
      <c r="B3" s="155" t="s">
        <v>263</v>
      </c>
      <c r="C3" s="156"/>
      <c r="D3" s="137"/>
      <c r="E3" s="156"/>
      <c r="F3" s="156"/>
      <c r="G3" s="156"/>
    </row>
    <row r="4" spans="2:11" s="14" customFormat="1" ht="12.75" customHeight="1" x14ac:dyDescent="0.2">
      <c r="B4" s="154" t="s">
        <v>87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17"/>
      <c r="E5" s="11"/>
      <c r="F5" s="11"/>
    </row>
    <row r="6" spans="2:11" s="86" customFormat="1" ht="23.25" customHeight="1" x14ac:dyDescent="0.2">
      <c r="B6" s="216" t="s">
        <v>206</v>
      </c>
      <c r="C6" s="464" t="s">
        <v>46</v>
      </c>
      <c r="D6" s="464" t="s">
        <v>26</v>
      </c>
      <c r="E6" s="464" t="s">
        <v>25</v>
      </c>
      <c r="F6" s="466" t="s">
        <v>0</v>
      </c>
      <c r="G6" s="216" t="s">
        <v>45</v>
      </c>
      <c r="H6" s="464" t="s">
        <v>46</v>
      </c>
      <c r="I6" s="464" t="s">
        <v>26</v>
      </c>
      <c r="J6" s="464" t="s">
        <v>25</v>
      </c>
      <c r="K6" s="464" t="s">
        <v>0</v>
      </c>
    </row>
    <row r="7" spans="2:11" s="21" customFormat="1" ht="12.75" customHeight="1" x14ac:dyDescent="0.2">
      <c r="B7" s="217">
        <v>2000</v>
      </c>
      <c r="C7" s="215"/>
      <c r="D7" s="196"/>
      <c r="E7" s="196"/>
      <c r="F7" s="263"/>
      <c r="G7" s="217">
        <v>2000</v>
      </c>
      <c r="H7" s="186"/>
      <c r="I7" s="186"/>
      <c r="J7" s="186"/>
      <c r="K7" s="196"/>
    </row>
    <row r="8" spans="2:11" s="18" customFormat="1" ht="12.75" customHeight="1" x14ac:dyDescent="0.2">
      <c r="B8" s="218" t="s">
        <v>194</v>
      </c>
      <c r="C8" s="193">
        <v>14366.597</v>
      </c>
      <c r="D8" s="193">
        <v>398.1</v>
      </c>
      <c r="E8" s="197">
        <v>9069.84</v>
      </c>
      <c r="F8" s="265">
        <v>23834.537</v>
      </c>
      <c r="G8" s="218" t="s">
        <v>194</v>
      </c>
      <c r="H8" s="271">
        <v>39.705954003649936</v>
      </c>
      <c r="I8" s="193">
        <v>46.204735376044574</v>
      </c>
      <c r="J8" s="193">
        <v>59.676399508631512</v>
      </c>
      <c r="K8" s="193">
        <v>45.622935264862122</v>
      </c>
    </row>
    <row r="9" spans="2:11" s="18" customFormat="1" ht="25.5" customHeight="1" x14ac:dyDescent="0.2">
      <c r="B9" s="218" t="s">
        <v>195</v>
      </c>
      <c r="C9" s="194">
        <v>8361.9956000000002</v>
      </c>
      <c r="D9" s="194">
        <v>85.2</v>
      </c>
      <c r="E9" s="198">
        <v>373.18</v>
      </c>
      <c r="F9" s="266">
        <v>8820.3756000000012</v>
      </c>
      <c r="G9" s="218" t="s">
        <v>195</v>
      </c>
      <c r="H9" s="193">
        <v>23.110623390655643</v>
      </c>
      <c r="I9" s="193">
        <v>9.8885793871866312</v>
      </c>
      <c r="J9" s="193">
        <v>2.4553948877412513</v>
      </c>
      <c r="K9" s="193">
        <v>16.883542777045321</v>
      </c>
    </row>
    <row r="10" spans="2:11" s="18" customFormat="1" ht="12.75" customHeight="1" x14ac:dyDescent="0.2">
      <c r="B10" s="218" t="s">
        <v>58</v>
      </c>
      <c r="C10" s="186">
        <v>13453.8827</v>
      </c>
      <c r="D10" s="186">
        <v>378.29999999999995</v>
      </c>
      <c r="E10" s="192">
        <v>5755.35</v>
      </c>
      <c r="F10" s="251">
        <v>19587.5327</v>
      </c>
      <c r="G10" s="218" t="s">
        <v>58</v>
      </c>
      <c r="H10" s="186">
        <v>37.183422605694425</v>
      </c>
      <c r="I10" s="193">
        <v>43.906685236768801</v>
      </c>
      <c r="J10" s="193">
        <v>37.868205603627231</v>
      </c>
      <c r="K10" s="193">
        <v>37.493521958092572</v>
      </c>
    </row>
    <row r="11" spans="2:11" s="1" customFormat="1" ht="14.45" customHeight="1" x14ac:dyDescent="0.2">
      <c r="B11" s="219" t="s">
        <v>1</v>
      </c>
      <c r="C11" s="195">
        <v>36182.475299999998</v>
      </c>
      <c r="D11" s="195">
        <v>861.59999999999991</v>
      </c>
      <c r="E11" s="199">
        <v>15198.37</v>
      </c>
      <c r="F11" s="267">
        <v>52242.445299999999</v>
      </c>
      <c r="G11" s="219" t="s">
        <v>1</v>
      </c>
      <c r="H11" s="268">
        <v>100</v>
      </c>
      <c r="I11" s="269">
        <v>100</v>
      </c>
      <c r="J11" s="269">
        <v>100</v>
      </c>
      <c r="K11" s="269">
        <v>100.00000000000001</v>
      </c>
    </row>
    <row r="12" spans="2:11" s="4" customFormat="1" ht="12.75" customHeight="1" x14ac:dyDescent="0.2">
      <c r="B12" s="217">
        <v>2004</v>
      </c>
      <c r="C12" s="215"/>
      <c r="D12" s="196"/>
      <c r="E12" s="196"/>
      <c r="F12" s="263"/>
      <c r="G12" s="217">
        <v>2004</v>
      </c>
      <c r="H12" s="186"/>
      <c r="I12" s="186"/>
      <c r="J12" s="186"/>
      <c r="K12" s="196"/>
    </row>
    <row r="13" spans="2:11" s="4" customFormat="1" ht="12.75" customHeight="1" x14ac:dyDescent="0.2">
      <c r="B13" s="218" t="s">
        <v>194</v>
      </c>
      <c r="C13" s="193">
        <v>15503.09</v>
      </c>
      <c r="D13" s="193">
        <v>499.9</v>
      </c>
      <c r="E13" s="197">
        <v>12151.79</v>
      </c>
      <c r="F13" s="265">
        <v>28154.78</v>
      </c>
      <c r="G13" s="218" t="s">
        <v>194</v>
      </c>
      <c r="H13" s="271">
        <v>46.859427068771396</v>
      </c>
      <c r="I13" s="193">
        <v>61.899455175829615</v>
      </c>
      <c r="J13" s="193">
        <v>66.213664814228551</v>
      </c>
      <c r="K13" s="193">
        <v>53.890687279592932</v>
      </c>
    </row>
    <row r="14" spans="2:11" s="4" customFormat="1" ht="25.5" customHeight="1" x14ac:dyDescent="0.2">
      <c r="B14" s="218" t="s">
        <v>195</v>
      </c>
      <c r="C14" s="194">
        <v>7088.61</v>
      </c>
      <c r="D14" s="194">
        <v>56.6</v>
      </c>
      <c r="E14" s="198">
        <v>434.64</v>
      </c>
      <c r="F14" s="266">
        <v>7579.85</v>
      </c>
      <c r="G14" s="218" t="s">
        <v>195</v>
      </c>
      <c r="H14" s="271">
        <v>21.425935301540765</v>
      </c>
      <c r="I14" s="193">
        <v>7.008420009905894</v>
      </c>
      <c r="J14" s="193">
        <v>2.3683018941947069</v>
      </c>
      <c r="K14" s="193">
        <v>14.50848935691284</v>
      </c>
    </row>
    <row r="15" spans="2:11" s="4" customFormat="1" ht="12.75" customHeight="1" x14ac:dyDescent="0.2">
      <c r="B15" s="218" t="s">
        <v>58</v>
      </c>
      <c r="C15" s="186">
        <v>10492.55</v>
      </c>
      <c r="D15" s="186">
        <v>251.1</v>
      </c>
      <c r="E15" s="192">
        <v>5765.96</v>
      </c>
      <c r="F15" s="251">
        <v>16509.61</v>
      </c>
      <c r="G15" s="218" t="s">
        <v>58</v>
      </c>
      <c r="H15" s="271">
        <v>31.714637629687843</v>
      </c>
      <c r="I15" s="193">
        <v>31.092124814264487</v>
      </c>
      <c r="J15" s="193">
        <v>31.418033291576737</v>
      </c>
      <c r="K15" s="193">
        <v>31.600823363494236</v>
      </c>
    </row>
    <row r="16" spans="2:11" s="13" customFormat="1" ht="14.45" customHeight="1" x14ac:dyDescent="0.2">
      <c r="B16" s="219" t="s">
        <v>1</v>
      </c>
      <c r="C16" s="195">
        <v>33084.25</v>
      </c>
      <c r="D16" s="195">
        <v>807.6</v>
      </c>
      <c r="E16" s="195">
        <v>18352.39</v>
      </c>
      <c r="F16" s="264">
        <v>52244.24</v>
      </c>
      <c r="G16" s="219" t="s">
        <v>1</v>
      </c>
      <c r="H16" s="268">
        <v>100</v>
      </c>
      <c r="I16" s="269">
        <v>100</v>
      </c>
      <c r="J16" s="269">
        <v>99.999999999999986</v>
      </c>
      <c r="K16" s="269">
        <v>100</v>
      </c>
    </row>
    <row r="17" spans="2:11" s="4" customFormat="1" ht="12.75" customHeight="1" x14ac:dyDescent="0.2">
      <c r="B17" s="217">
        <v>2008</v>
      </c>
      <c r="C17" s="215"/>
      <c r="D17" s="196"/>
      <c r="E17" s="196"/>
      <c r="F17" s="263"/>
      <c r="G17" s="217">
        <v>2008</v>
      </c>
      <c r="H17" s="186"/>
      <c r="I17" s="186"/>
      <c r="J17" s="186"/>
      <c r="K17" s="196"/>
    </row>
    <row r="18" spans="2:11" s="4" customFormat="1" ht="12.75" customHeight="1" x14ac:dyDescent="0.2">
      <c r="B18" s="218" t="s">
        <v>194</v>
      </c>
      <c r="C18" s="193">
        <v>16626.943299999999</v>
      </c>
      <c r="D18" s="193">
        <v>530.9</v>
      </c>
      <c r="E18" s="197">
        <v>14282.57</v>
      </c>
      <c r="F18" s="265">
        <v>31440.4133</v>
      </c>
      <c r="G18" s="218" t="s">
        <v>194</v>
      </c>
      <c r="H18" s="271">
        <v>41.743187967133423</v>
      </c>
      <c r="I18" s="193">
        <v>65.591796392389426</v>
      </c>
      <c r="J18" s="193">
        <v>66.663695033934971</v>
      </c>
      <c r="K18" s="193">
        <v>50.656645618478734</v>
      </c>
    </row>
    <row r="19" spans="2:11" s="4" customFormat="1" ht="25.5" customHeight="1" x14ac:dyDescent="0.2">
      <c r="B19" s="218" t="s">
        <v>195</v>
      </c>
      <c r="C19" s="194">
        <v>8342.1003999999994</v>
      </c>
      <c r="D19" s="194">
        <v>48.5</v>
      </c>
      <c r="E19" s="198">
        <v>690.25</v>
      </c>
      <c r="F19" s="265">
        <v>9080.8503999999994</v>
      </c>
      <c r="G19" s="218" t="s">
        <v>195</v>
      </c>
      <c r="H19" s="271">
        <v>20.943468607239367</v>
      </c>
      <c r="I19" s="193">
        <v>5.9920929083271561</v>
      </c>
      <c r="J19" s="193">
        <v>3.2217321880567438</v>
      </c>
      <c r="K19" s="193">
        <v>14.631023334137303</v>
      </c>
    </row>
    <row r="20" spans="2:11" s="4" customFormat="1" ht="12.75" customHeight="1" x14ac:dyDescent="0.2">
      <c r="B20" s="218" t="s">
        <v>58</v>
      </c>
      <c r="C20" s="186">
        <v>14862.4692</v>
      </c>
      <c r="D20" s="186">
        <v>230</v>
      </c>
      <c r="E20" s="192">
        <v>6451.99</v>
      </c>
      <c r="F20" s="265">
        <v>21544.459199999998</v>
      </c>
      <c r="G20" s="218" t="s">
        <v>58</v>
      </c>
      <c r="H20" s="271">
        <v>37.313343425627195</v>
      </c>
      <c r="I20" s="186">
        <v>28.416110699283422</v>
      </c>
      <c r="J20" s="186">
        <v>30.114572778008302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  <c r="C21" s="195">
        <v>39831.512900000002</v>
      </c>
      <c r="D21" s="195">
        <v>809.4</v>
      </c>
      <c r="E21" s="195">
        <v>21424.809999999998</v>
      </c>
      <c r="F21" s="264">
        <v>62065.722899999993</v>
      </c>
      <c r="G21" s="125" t="s">
        <v>1</v>
      </c>
      <c r="H21" s="270">
        <v>99.999999999999986</v>
      </c>
      <c r="I21" s="269">
        <v>100</v>
      </c>
      <c r="J21" s="269">
        <v>100.00000000000003</v>
      </c>
      <c r="K21" s="269">
        <v>100</v>
      </c>
    </row>
    <row r="22" spans="2:11" s="4" customFormat="1" ht="12.75" customHeight="1" x14ac:dyDescent="0.2">
      <c r="B22" s="217">
        <v>2012</v>
      </c>
      <c r="C22" s="215"/>
      <c r="D22" s="196"/>
      <c r="E22" s="196"/>
      <c r="F22" s="263"/>
      <c r="G22" s="217">
        <v>2012</v>
      </c>
      <c r="H22" s="186"/>
      <c r="I22" s="186"/>
      <c r="J22" s="186"/>
      <c r="K22" s="186"/>
    </row>
    <row r="23" spans="2:11" s="4" customFormat="1" ht="12.75" customHeight="1" x14ac:dyDescent="0.2">
      <c r="B23" s="218" t="s">
        <v>194</v>
      </c>
      <c r="C23" s="197">
        <v>20310.7965</v>
      </c>
      <c r="D23" s="197">
        <v>485.1</v>
      </c>
      <c r="E23" s="197">
        <v>18676</v>
      </c>
      <c r="F23" s="265">
        <v>39471.896500000003</v>
      </c>
      <c r="G23" s="218" t="s">
        <v>194</v>
      </c>
      <c r="H23" s="271">
        <v>42.535482834985856</v>
      </c>
      <c r="I23" s="193">
        <v>62.144504227517281</v>
      </c>
      <c r="J23" s="193">
        <v>69.311560586379656</v>
      </c>
      <c r="K23" s="193">
        <v>52.297390564296471</v>
      </c>
    </row>
    <row r="24" spans="2:11" s="4" customFormat="1" ht="25.5" customHeight="1" x14ac:dyDescent="0.2">
      <c r="B24" s="218" t="s">
        <v>195</v>
      </c>
      <c r="C24" s="198">
        <v>9325.9889000000003</v>
      </c>
      <c r="D24" s="198">
        <v>32.700000000000003</v>
      </c>
      <c r="E24" s="198">
        <v>815</v>
      </c>
      <c r="F24" s="265">
        <v>10173.688900000001</v>
      </c>
      <c r="G24" s="218" t="s">
        <v>195</v>
      </c>
      <c r="H24" s="193">
        <v>19.530767332301252</v>
      </c>
      <c r="I24" s="193">
        <v>4.1890853189853958</v>
      </c>
      <c r="J24" s="193">
        <v>3.0246799035071441</v>
      </c>
      <c r="K24" s="193">
        <v>13.479397471640304</v>
      </c>
    </row>
    <row r="25" spans="2:11" s="4" customFormat="1" ht="12.75" customHeight="1" x14ac:dyDescent="0.2">
      <c r="B25" s="218" t="s">
        <v>58</v>
      </c>
      <c r="C25" s="192">
        <v>18113.4578</v>
      </c>
      <c r="D25" s="192">
        <v>262.8</v>
      </c>
      <c r="E25" s="192">
        <v>7454</v>
      </c>
      <c r="F25" s="265">
        <v>25830.257799999999</v>
      </c>
      <c r="G25" s="218" t="s">
        <v>58</v>
      </c>
      <c r="H25" s="186">
        <v>37.933749832712898</v>
      </c>
      <c r="I25" s="186">
        <v>33.666410453497306</v>
      </c>
      <c r="J25" s="186">
        <v>27.663759510113195</v>
      </c>
      <c r="K25" s="186">
        <v>34.223211964063218</v>
      </c>
    </row>
    <row r="26" spans="2:11" s="13" customFormat="1" ht="14.45" customHeight="1" x14ac:dyDescent="0.2">
      <c r="B26" s="219" t="s">
        <v>1</v>
      </c>
      <c r="C26" s="199">
        <v>47750.243199999997</v>
      </c>
      <c r="D26" s="199">
        <v>780.60000000000014</v>
      </c>
      <c r="E26" s="199">
        <v>26945</v>
      </c>
      <c r="F26" s="267">
        <v>75475.843200000003</v>
      </c>
      <c r="G26" s="219" t="s">
        <v>1</v>
      </c>
      <c r="H26" s="268">
        <v>100</v>
      </c>
      <c r="I26" s="269">
        <v>99.999999999999986</v>
      </c>
      <c r="J26" s="269">
        <v>100</v>
      </c>
      <c r="K26" s="269">
        <v>100</v>
      </c>
    </row>
    <row r="27" spans="2:11" s="4" customFormat="1" ht="12.75" customHeight="1" x14ac:dyDescent="0.2">
      <c r="B27" s="217">
        <v>2015</v>
      </c>
      <c r="C27" s="215"/>
      <c r="D27" s="196"/>
      <c r="E27" s="196"/>
      <c r="F27" s="263"/>
      <c r="G27" s="217">
        <v>2015</v>
      </c>
      <c r="H27" s="186"/>
      <c r="I27" s="186"/>
      <c r="J27" s="186"/>
      <c r="K27" s="186"/>
    </row>
    <row r="28" spans="2:11" s="4" customFormat="1" ht="12.75" customHeight="1" x14ac:dyDescent="0.2">
      <c r="B28" s="218" t="s">
        <v>194</v>
      </c>
      <c r="C28" s="197">
        <v>26786.023099999999</v>
      </c>
      <c r="D28" s="197">
        <v>574</v>
      </c>
      <c r="E28" s="197">
        <v>21457.600000000002</v>
      </c>
      <c r="F28" s="265">
        <v>48817.623099999997</v>
      </c>
      <c r="G28" s="218" t="s">
        <v>194</v>
      </c>
      <c r="H28" s="271">
        <v>52.702521215924072</v>
      </c>
      <c r="I28" s="193">
        <v>63.118539696503191</v>
      </c>
      <c r="J28" s="193">
        <v>72.207161490231755</v>
      </c>
      <c r="K28" s="193">
        <v>59.934916768323625</v>
      </c>
    </row>
    <row r="29" spans="2:11" s="4" customFormat="1" ht="25.5" customHeight="1" x14ac:dyDescent="0.2">
      <c r="B29" s="218" t="s">
        <v>195</v>
      </c>
      <c r="C29" s="198">
        <v>12124.2372</v>
      </c>
      <c r="D29" s="198">
        <v>44.5</v>
      </c>
      <c r="E29" s="198">
        <v>713.97</v>
      </c>
      <c r="F29" s="265">
        <v>12882.707199999999</v>
      </c>
      <c r="G29" s="218" t="s">
        <v>195</v>
      </c>
      <c r="H29" s="271">
        <v>23.854898723651736</v>
      </c>
      <c r="I29" s="193">
        <v>4.8933362656696726</v>
      </c>
      <c r="J29" s="193">
        <v>2.4025868265407486</v>
      </c>
      <c r="K29" s="193">
        <v>15.816500983692579</v>
      </c>
    </row>
    <row r="30" spans="2:11" s="4" customFormat="1" ht="12.75" customHeight="1" x14ac:dyDescent="0.2">
      <c r="B30" s="218" t="s">
        <v>58</v>
      </c>
      <c r="C30" s="192">
        <v>11914.6765</v>
      </c>
      <c r="D30" s="192">
        <v>290.89999999999998</v>
      </c>
      <c r="E30" s="192">
        <v>7545.15</v>
      </c>
      <c r="F30" s="265">
        <v>19750.726499999997</v>
      </c>
      <c r="G30" s="218" t="s">
        <v>58</v>
      </c>
      <c r="H30" s="271">
        <v>23.442580060424199</v>
      </c>
      <c r="I30" s="186">
        <v>31.988124037827134</v>
      </c>
      <c r="J30" s="186">
        <v>25.39025168322749</v>
      </c>
      <c r="K30" s="186">
        <v>24.248582247983798</v>
      </c>
    </row>
    <row r="31" spans="2:11" s="13" customFormat="1" ht="14.45" customHeight="1" x14ac:dyDescent="0.2">
      <c r="B31" s="219" t="s">
        <v>1</v>
      </c>
      <c r="C31" s="199">
        <v>50824.936799999996</v>
      </c>
      <c r="D31" s="199">
        <v>909.4</v>
      </c>
      <c r="E31" s="199">
        <v>29716.720000000001</v>
      </c>
      <c r="F31" s="267">
        <v>81451.056799999991</v>
      </c>
      <c r="G31" s="219" t="s">
        <v>1</v>
      </c>
      <c r="H31" s="268">
        <v>100</v>
      </c>
      <c r="I31" s="269">
        <v>100</v>
      </c>
      <c r="J31" s="269">
        <v>100</v>
      </c>
      <c r="K31" s="269">
        <v>100</v>
      </c>
    </row>
    <row r="32" spans="2:11" s="4" customFormat="1" ht="12.75" customHeight="1" x14ac:dyDescent="0.2">
      <c r="B32" s="217">
        <v>2017</v>
      </c>
      <c r="C32" s="215"/>
      <c r="D32" s="196"/>
      <c r="E32" s="196"/>
      <c r="F32" s="263"/>
      <c r="G32" s="217">
        <v>2017</v>
      </c>
      <c r="H32" s="186"/>
      <c r="I32" s="186"/>
      <c r="J32" s="186"/>
      <c r="K32" s="186"/>
    </row>
    <row r="33" spans="2:11" s="4" customFormat="1" ht="12.75" customHeight="1" x14ac:dyDescent="0.2">
      <c r="B33" s="218" t="s">
        <v>194</v>
      </c>
      <c r="C33" s="197">
        <v>28860.291300000001</v>
      </c>
      <c r="D33" s="197">
        <v>566.6</v>
      </c>
      <c r="E33" s="197">
        <v>22916</v>
      </c>
      <c r="F33" s="265">
        <v>52342.891300000003</v>
      </c>
      <c r="G33" s="218" t="s">
        <v>194</v>
      </c>
      <c r="H33" s="271">
        <v>58.476872056110011</v>
      </c>
      <c r="I33" s="193">
        <v>64.746886070163413</v>
      </c>
      <c r="J33" s="193">
        <v>72.693820581144521</v>
      </c>
      <c r="K33" s="193">
        <v>64.026871349504034</v>
      </c>
    </row>
    <row r="34" spans="2:11" s="4" customFormat="1" ht="25.5" customHeight="1" x14ac:dyDescent="0.2">
      <c r="B34" s="218" t="s">
        <v>195</v>
      </c>
      <c r="C34" s="198">
        <v>9259.4246999999996</v>
      </c>
      <c r="D34" s="198">
        <v>43.9</v>
      </c>
      <c r="E34" s="198">
        <v>669</v>
      </c>
      <c r="F34" s="265">
        <v>9972.3246999999992</v>
      </c>
      <c r="G34" s="218" t="s">
        <v>195</v>
      </c>
      <c r="H34" s="271">
        <v>18.761494396111132</v>
      </c>
      <c r="I34" s="193">
        <v>5.0165695349102961</v>
      </c>
      <c r="J34" s="193">
        <v>2.1221926151503618</v>
      </c>
      <c r="K34" s="193">
        <v>12.198346991626376</v>
      </c>
    </row>
    <row r="35" spans="2:11" s="4" customFormat="1" ht="12.75" customHeight="1" x14ac:dyDescent="0.2">
      <c r="B35" s="218" t="s">
        <v>58</v>
      </c>
      <c r="C35" s="192">
        <v>11233.6271</v>
      </c>
      <c r="D35" s="192">
        <v>264.59999999999997</v>
      </c>
      <c r="E35" s="192">
        <v>7939</v>
      </c>
      <c r="F35" s="265">
        <v>19437.2271</v>
      </c>
      <c r="G35" s="218" t="s">
        <v>58</v>
      </c>
      <c r="H35" s="271">
        <v>22.761633547778853</v>
      </c>
      <c r="I35" s="193">
        <v>30.236544394926295</v>
      </c>
      <c r="J35" s="193">
        <v>25.183986803705114</v>
      </c>
      <c r="K35" s="193">
        <v>23.776004878866779</v>
      </c>
    </row>
    <row r="36" spans="2:11" s="13" customFormat="1" ht="14.45" customHeight="1" x14ac:dyDescent="0.2">
      <c r="B36" s="219" t="s">
        <v>1</v>
      </c>
      <c r="C36" s="199">
        <v>49353.343099999998</v>
      </c>
      <c r="D36" s="199">
        <v>875.09999999999991</v>
      </c>
      <c r="E36" s="199">
        <v>31524</v>
      </c>
      <c r="F36" s="267">
        <v>81751.443100000004</v>
      </c>
      <c r="G36" s="219" t="s">
        <v>1</v>
      </c>
      <c r="H36" s="268">
        <v>100</v>
      </c>
      <c r="I36" s="269">
        <v>100.00000000000001</v>
      </c>
      <c r="J36" s="269">
        <v>100</v>
      </c>
      <c r="K36" s="269">
        <v>100.0012232199972</v>
      </c>
    </row>
    <row r="37" spans="2:11" s="4" customFormat="1" ht="12.75" customHeight="1" x14ac:dyDescent="0.2">
      <c r="B37" s="23"/>
      <c r="C37" s="175"/>
      <c r="D37" s="23"/>
      <c r="E37" s="23"/>
      <c r="F37" s="108"/>
    </row>
    <row r="38" spans="2:11" s="118" customFormat="1" ht="33.75" customHeight="1" x14ac:dyDescent="0.2">
      <c r="B38" s="617" t="s">
        <v>78</v>
      </c>
      <c r="C38" s="618"/>
      <c r="D38" s="618"/>
      <c r="E38" s="618"/>
      <c r="F38" s="618"/>
      <c r="G38" s="152"/>
    </row>
    <row r="39" spans="2:11" s="511" customFormat="1" ht="12.75" customHeight="1" x14ac:dyDescent="0.2">
      <c r="B39" s="500" t="s">
        <v>230</v>
      </c>
      <c r="C39" s="509"/>
      <c r="D39" s="510"/>
    </row>
    <row r="40" spans="2:11" s="9" customFormat="1" ht="12.75" customHeight="1" x14ac:dyDescent="0.2">
      <c r="B40" s="152"/>
      <c r="C40" s="98"/>
      <c r="D40" s="107"/>
    </row>
    <row r="41" spans="2:11" s="9" customFormat="1" ht="12.75" customHeight="1" x14ac:dyDescent="0.2">
      <c r="B41" s="152"/>
      <c r="C41" s="98"/>
      <c r="D41" s="107"/>
    </row>
    <row r="42" spans="2:11" s="9" customFormat="1" ht="12.75" customHeight="1" x14ac:dyDescent="0.2">
      <c r="B42" s="152"/>
      <c r="C42" s="98"/>
      <c r="D42" s="107"/>
    </row>
    <row r="43" spans="2:11" s="9" customFormat="1" ht="12.75" customHeight="1" x14ac:dyDescent="0.2">
      <c r="B43" s="152"/>
      <c r="C43" s="98"/>
      <c r="D43" s="107"/>
    </row>
    <row r="44" spans="2:11" s="9" customFormat="1" ht="12.75" customHeight="1" x14ac:dyDescent="0.2">
      <c r="B44" s="152"/>
      <c r="C44" s="98"/>
      <c r="D44" s="107"/>
    </row>
    <row r="45" spans="2:11" s="9" customFormat="1" ht="12.75" customHeight="1" x14ac:dyDescent="0.2">
      <c r="B45" s="152"/>
      <c r="C45" s="98"/>
      <c r="D45" s="107"/>
    </row>
    <row r="46" spans="2:11" s="13" customFormat="1" ht="12.75" customHeight="1" x14ac:dyDescent="0.2">
      <c r="B46" s="155" t="s">
        <v>264</v>
      </c>
      <c r="C46" s="156"/>
      <c r="D46" s="137"/>
      <c r="E46" s="156"/>
      <c r="F46" s="156"/>
      <c r="G46" s="156"/>
    </row>
    <row r="47" spans="2:11" s="14" customFormat="1" ht="12.75" customHeight="1" x14ac:dyDescent="0.2">
      <c r="B47" s="154" t="s">
        <v>225</v>
      </c>
      <c r="C47" s="30"/>
      <c r="D47" s="31"/>
      <c r="E47" s="30"/>
      <c r="F47" s="30"/>
      <c r="G47" s="30"/>
    </row>
    <row r="48" spans="2:11" s="10" customFormat="1" ht="6" customHeight="1" x14ac:dyDescent="0.2">
      <c r="B48" s="64"/>
      <c r="C48" s="32"/>
      <c r="D48" s="117"/>
      <c r="E48" s="11"/>
      <c r="F48" s="11"/>
    </row>
    <row r="49" spans="2:11" s="86" customFormat="1" ht="23.25" customHeight="1" x14ac:dyDescent="0.2">
      <c r="B49" s="216" t="s">
        <v>226</v>
      </c>
      <c r="C49" s="464" t="s">
        <v>46</v>
      </c>
      <c r="D49" s="464" t="s">
        <v>26</v>
      </c>
      <c r="E49" s="464" t="s">
        <v>25</v>
      </c>
      <c r="F49" s="466" t="s">
        <v>0</v>
      </c>
      <c r="G49" s="216" t="s">
        <v>45</v>
      </c>
      <c r="H49" s="464" t="s">
        <v>46</v>
      </c>
      <c r="I49" s="464" t="s">
        <v>26</v>
      </c>
      <c r="J49" s="464" t="s">
        <v>25</v>
      </c>
      <c r="K49" s="464" t="s">
        <v>0</v>
      </c>
    </row>
    <row r="50" spans="2:11" s="21" customFormat="1" ht="12.75" customHeight="1" x14ac:dyDescent="0.2">
      <c r="B50" s="217">
        <v>2000</v>
      </c>
      <c r="C50" s="215"/>
      <c r="D50" s="196"/>
      <c r="E50" s="196"/>
      <c r="F50" s="263"/>
      <c r="G50" s="217">
        <v>2000</v>
      </c>
      <c r="H50" s="186"/>
      <c r="I50" s="186"/>
      <c r="J50" s="186"/>
      <c r="K50" s="196"/>
    </row>
    <row r="51" spans="2:11" s="18" customFormat="1" ht="12.75" customHeight="1" x14ac:dyDescent="0.2">
      <c r="B51" s="218" t="s">
        <v>194</v>
      </c>
      <c r="C51" s="193">
        <v>16862.52</v>
      </c>
      <c r="D51" s="193">
        <v>861</v>
      </c>
      <c r="E51" s="197">
        <v>24404</v>
      </c>
      <c r="F51" s="265">
        <f>SUM(C51,D51,E51)</f>
        <v>42127.520000000004</v>
      </c>
      <c r="G51" s="218" t="s">
        <v>93</v>
      </c>
      <c r="H51" s="271">
        <f t="shared" ref="H51:K53" si="0">C51*100/C$54</f>
        <v>39.929482663698842</v>
      </c>
      <c r="I51" s="193">
        <f t="shared" si="0"/>
        <v>56.274509803921568</v>
      </c>
      <c r="J51" s="193">
        <f t="shared" si="0"/>
        <v>56.495971849245301</v>
      </c>
      <c r="K51" s="193">
        <f t="shared" si="0"/>
        <v>48.446520827882829</v>
      </c>
    </row>
    <row r="52" spans="2:11" s="18" customFormat="1" ht="25.5" customHeight="1" x14ac:dyDescent="0.2">
      <c r="B52" s="218" t="s">
        <v>195</v>
      </c>
      <c r="C52" s="194">
        <v>9779.7199999999993</v>
      </c>
      <c r="D52" s="194">
        <v>136</v>
      </c>
      <c r="E52" s="198">
        <v>957</v>
      </c>
      <c r="F52" s="265">
        <f>SUM(C52,D52,E52)</f>
        <v>10872.72</v>
      </c>
      <c r="G52" s="218" t="s">
        <v>94</v>
      </c>
      <c r="H52" s="271">
        <f t="shared" si="0"/>
        <v>23.157817467129991</v>
      </c>
      <c r="I52" s="193">
        <f t="shared" si="0"/>
        <v>8.8888888888888893</v>
      </c>
      <c r="J52" s="193">
        <f t="shared" si="0"/>
        <v>2.2154829150847299</v>
      </c>
      <c r="K52" s="193">
        <f t="shared" si="0"/>
        <v>12.503595178062657</v>
      </c>
    </row>
    <row r="53" spans="2:11" s="18" customFormat="1" ht="12.75" customHeight="1" x14ac:dyDescent="0.2">
      <c r="B53" s="218" t="s">
        <v>58</v>
      </c>
      <c r="C53" s="186">
        <v>15588.51</v>
      </c>
      <c r="D53" s="186">
        <v>533</v>
      </c>
      <c r="E53" s="192">
        <v>17835</v>
      </c>
      <c r="F53" s="265">
        <f>SUM(C53,D53,E53)</f>
        <v>33956.51</v>
      </c>
      <c r="G53" s="218" t="s">
        <v>58</v>
      </c>
      <c r="H53" s="271">
        <f t="shared" si="0"/>
        <v>36.912699869171163</v>
      </c>
      <c r="I53" s="186">
        <f t="shared" si="0"/>
        <v>34.83660130718954</v>
      </c>
      <c r="J53" s="186">
        <f t="shared" si="0"/>
        <v>41.288545235669972</v>
      </c>
      <c r="K53" s="186">
        <f t="shared" si="0"/>
        <v>39.049883994054518</v>
      </c>
    </row>
    <row r="54" spans="2:11" s="1" customFormat="1" ht="14.45" customHeight="1" x14ac:dyDescent="0.2">
      <c r="B54" s="219" t="s">
        <v>1</v>
      </c>
      <c r="C54" s="195">
        <f>SUM(C51:C53)</f>
        <v>42230.75</v>
      </c>
      <c r="D54" s="195">
        <f>SUM(D51:D53)</f>
        <v>1530</v>
      </c>
      <c r="E54" s="199">
        <f>SUM(E51:E53)</f>
        <v>43196</v>
      </c>
      <c r="F54" s="267">
        <f>SUM(C54:E54)</f>
        <v>86956.75</v>
      </c>
      <c r="G54" s="219" t="s">
        <v>1</v>
      </c>
      <c r="H54" s="268">
        <f>SUM(H51:H53)</f>
        <v>100</v>
      </c>
      <c r="I54" s="269">
        <f>SUM(I51:I53)</f>
        <v>100</v>
      </c>
      <c r="J54" s="269">
        <f>SUM(J51:J53)</f>
        <v>100</v>
      </c>
      <c r="K54" s="269">
        <f>SUM(K51:K53)</f>
        <v>100</v>
      </c>
    </row>
    <row r="55" spans="2:11" s="4" customFormat="1" ht="12.75" customHeight="1" x14ac:dyDescent="0.2">
      <c r="B55" s="217">
        <v>2004</v>
      </c>
      <c r="C55" s="215"/>
      <c r="D55" s="196"/>
      <c r="E55" s="196"/>
      <c r="F55" s="263"/>
      <c r="G55" s="217">
        <v>2004</v>
      </c>
      <c r="H55" s="186"/>
      <c r="I55" s="186"/>
      <c r="J55" s="186"/>
      <c r="K55" s="196"/>
    </row>
    <row r="56" spans="2:11" s="4" customFormat="1" ht="12.75" customHeight="1" x14ac:dyDescent="0.2">
      <c r="B56" s="218" t="s">
        <v>194</v>
      </c>
      <c r="C56" s="193">
        <v>17394.286100000001</v>
      </c>
      <c r="D56" s="193">
        <v>1103</v>
      </c>
      <c r="E56" s="197">
        <v>27480</v>
      </c>
      <c r="F56" s="265">
        <f>SUM(C56,D56,E56)</f>
        <v>45977.286099999998</v>
      </c>
      <c r="G56" s="218" t="s">
        <v>93</v>
      </c>
      <c r="H56" s="271">
        <f t="shared" ref="H56:K58" si="1">C56*100/C$59</f>
        <v>45.993749828788872</v>
      </c>
      <c r="I56" s="193">
        <f t="shared" si="1"/>
        <v>69.153605015673975</v>
      </c>
      <c r="J56" s="193">
        <f t="shared" si="1"/>
        <v>61.509535320977704</v>
      </c>
      <c r="K56" s="193">
        <f t="shared" si="1"/>
        <v>54.676410115071732</v>
      </c>
    </row>
    <row r="57" spans="2:11" s="4" customFormat="1" ht="25.5" customHeight="1" x14ac:dyDescent="0.2">
      <c r="B57" s="218" t="s">
        <v>195</v>
      </c>
      <c r="C57" s="194">
        <v>7977.7966999999999</v>
      </c>
      <c r="D57" s="194">
        <v>122</v>
      </c>
      <c r="E57" s="198">
        <v>1010</v>
      </c>
      <c r="F57" s="266">
        <f>SUM(C57,D57,E57)</f>
        <v>9109.796699999999</v>
      </c>
      <c r="G57" s="218" t="s">
        <v>94</v>
      </c>
      <c r="H57" s="193">
        <f t="shared" si="1"/>
        <v>21.094788454970708</v>
      </c>
      <c r="I57" s="193">
        <f t="shared" si="1"/>
        <v>7.6489028213166144</v>
      </c>
      <c r="J57" s="193">
        <f t="shared" si="1"/>
        <v>2.2607216402542751</v>
      </c>
      <c r="K57" s="193">
        <f t="shared" si="1"/>
        <v>10.833414119980585</v>
      </c>
    </row>
    <row r="58" spans="2:11" s="4" customFormat="1" ht="12.75" customHeight="1" x14ac:dyDescent="0.2">
      <c r="B58" s="218" t="s">
        <v>58</v>
      </c>
      <c r="C58" s="186">
        <v>12446.7212</v>
      </c>
      <c r="D58" s="186">
        <v>370</v>
      </c>
      <c r="E58" s="192">
        <v>16186</v>
      </c>
      <c r="F58" s="251">
        <f>SUM(C58,D58,E58)</f>
        <v>29002.7212</v>
      </c>
      <c r="G58" s="218" t="s">
        <v>58</v>
      </c>
      <c r="H58" s="186">
        <f t="shared" si="1"/>
        <v>32.911461716240417</v>
      </c>
      <c r="I58" s="186">
        <f t="shared" si="1"/>
        <v>23.197492163009404</v>
      </c>
      <c r="J58" s="186">
        <f t="shared" si="1"/>
        <v>36.229743038768021</v>
      </c>
      <c r="K58" s="186">
        <f t="shared" si="1"/>
        <v>34.490175764947672</v>
      </c>
    </row>
    <row r="59" spans="2:11" s="13" customFormat="1" ht="14.45" customHeight="1" x14ac:dyDescent="0.2">
      <c r="B59" s="219" t="s">
        <v>1</v>
      </c>
      <c r="C59" s="195">
        <f>SUM(C56:C58)</f>
        <v>37818.804000000004</v>
      </c>
      <c r="D59" s="195">
        <f>SUM(D56:D58)</f>
        <v>1595</v>
      </c>
      <c r="E59" s="195">
        <f>SUM(E56:E58)</f>
        <v>44676</v>
      </c>
      <c r="F59" s="264">
        <f>SUM(F56:F58)</f>
        <v>84089.804000000004</v>
      </c>
      <c r="G59" s="219" t="s">
        <v>1</v>
      </c>
      <c r="H59" s="268">
        <f>SUM(H56:H58)</f>
        <v>100</v>
      </c>
      <c r="I59" s="269">
        <f>SUM(I56:I58)</f>
        <v>99.999999999999986</v>
      </c>
      <c r="J59" s="269">
        <f>SUM(J56:J58)</f>
        <v>100</v>
      </c>
      <c r="K59" s="269">
        <f>SUM(K56:K58)</f>
        <v>100</v>
      </c>
    </row>
    <row r="60" spans="2:11" s="4" customFormat="1" ht="12.75" customHeight="1" x14ac:dyDescent="0.2">
      <c r="B60" s="217">
        <v>2008</v>
      </c>
      <c r="C60" s="215"/>
      <c r="D60" s="196"/>
      <c r="E60" s="196"/>
      <c r="F60" s="263"/>
      <c r="G60" s="217">
        <v>2008</v>
      </c>
      <c r="H60" s="186"/>
      <c r="I60" s="186"/>
      <c r="J60" s="186"/>
      <c r="K60" s="196"/>
    </row>
    <row r="61" spans="2:11" s="4" customFormat="1" ht="12.75" customHeight="1" x14ac:dyDescent="0.2">
      <c r="B61" s="218" t="s">
        <v>194</v>
      </c>
      <c r="C61" s="193">
        <v>18803.785400000001</v>
      </c>
      <c r="D61" s="193">
        <v>1184</v>
      </c>
      <c r="E61" s="197">
        <v>32599</v>
      </c>
      <c r="F61" s="265">
        <f>SUM(C61:E61)</f>
        <v>52586.785400000001</v>
      </c>
      <c r="G61" s="218" t="s">
        <v>93</v>
      </c>
      <c r="H61" s="271">
        <f t="shared" ref="H61:K63" si="2">C61*100/C$64</f>
        <v>41.215577147936486</v>
      </c>
      <c r="I61" s="193">
        <f t="shared" si="2"/>
        <v>75.126903553299499</v>
      </c>
      <c r="J61" s="193">
        <f t="shared" si="2"/>
        <v>61.548192202397807</v>
      </c>
      <c r="K61" s="193">
        <f t="shared" si="2"/>
        <v>52.500680923242307</v>
      </c>
    </row>
    <row r="62" spans="2:11" s="4" customFormat="1" ht="25.5" customHeight="1" x14ac:dyDescent="0.2">
      <c r="B62" s="218" t="s">
        <v>195</v>
      </c>
      <c r="C62" s="194">
        <v>9587.4652999999998</v>
      </c>
      <c r="D62" s="194">
        <v>92</v>
      </c>
      <c r="E62" s="198">
        <v>1368</v>
      </c>
      <c r="F62" s="265">
        <f>SUM(C62:E62)</f>
        <v>11047.4653</v>
      </c>
      <c r="G62" s="218" t="s">
        <v>94</v>
      </c>
      <c r="H62" s="193">
        <f t="shared" si="2"/>
        <v>21.014540812900048</v>
      </c>
      <c r="I62" s="193">
        <f t="shared" si="2"/>
        <v>5.8375634517766501</v>
      </c>
      <c r="J62" s="193">
        <f t="shared" si="2"/>
        <v>2.5828377230246389</v>
      </c>
      <c r="K62" s="193">
        <f t="shared" si="2"/>
        <v>11.029376416796364</v>
      </c>
    </row>
    <row r="63" spans="2:11" s="4" customFormat="1" ht="12.75" customHeight="1" x14ac:dyDescent="0.2">
      <c r="B63" s="218" t="s">
        <v>58</v>
      </c>
      <c r="C63" s="186">
        <v>17231.755699999998</v>
      </c>
      <c r="D63" s="186">
        <v>300</v>
      </c>
      <c r="E63" s="192">
        <v>18998</v>
      </c>
      <c r="F63" s="265">
        <f>SUM(C63:E63)</f>
        <v>36529.755699999994</v>
      </c>
      <c r="G63" s="218" t="s">
        <v>58</v>
      </c>
      <c r="H63" s="186">
        <f t="shared" si="2"/>
        <v>37.76988203916347</v>
      </c>
      <c r="I63" s="186">
        <f t="shared" si="2"/>
        <v>19.035532994923859</v>
      </c>
      <c r="J63" s="186">
        <f t="shared" si="2"/>
        <v>35.868970074577554</v>
      </c>
      <c r="K63" s="186">
        <f t="shared" si="2"/>
        <v>36.469942659961326</v>
      </c>
    </row>
    <row r="64" spans="2:11" s="13" customFormat="1" ht="14.45" customHeight="1" x14ac:dyDescent="0.2">
      <c r="B64" s="219" t="s">
        <v>1</v>
      </c>
      <c r="C64" s="195">
        <f>SUM(C61:C63)</f>
        <v>45623.006399999998</v>
      </c>
      <c r="D64" s="195">
        <f>SUM(D61:D63)</f>
        <v>1576</v>
      </c>
      <c r="E64" s="195">
        <f>SUM(E61:E63)</f>
        <v>52965</v>
      </c>
      <c r="F64" s="264">
        <f>SUM(F61:F63)</f>
        <v>100164.0064</v>
      </c>
      <c r="G64" s="125" t="s">
        <v>1</v>
      </c>
      <c r="H64" s="270">
        <f>SUM(H61:H63)</f>
        <v>100</v>
      </c>
      <c r="I64" s="269">
        <f>SUM(I61:I63)</f>
        <v>100</v>
      </c>
      <c r="J64" s="269">
        <f>SUM(J61:J63)</f>
        <v>100</v>
      </c>
      <c r="K64" s="269">
        <f>SUM(K61:K63)</f>
        <v>100</v>
      </c>
    </row>
    <row r="65" spans="2:11" s="4" customFormat="1" ht="12.75" customHeight="1" x14ac:dyDescent="0.2">
      <c r="B65" s="217">
        <v>2012</v>
      </c>
      <c r="C65" s="215"/>
      <c r="D65" s="196"/>
      <c r="E65" s="196"/>
      <c r="F65" s="263"/>
      <c r="G65" s="217">
        <v>2012</v>
      </c>
      <c r="H65" s="186"/>
      <c r="I65" s="186"/>
      <c r="J65" s="186"/>
      <c r="K65" s="186"/>
    </row>
    <row r="66" spans="2:11" s="4" customFormat="1" ht="12.75" customHeight="1" x14ac:dyDescent="0.2">
      <c r="B66" s="218" t="s">
        <v>194</v>
      </c>
      <c r="C66" s="197">
        <v>22037.038199999999</v>
      </c>
      <c r="D66" s="197">
        <v>1114</v>
      </c>
      <c r="E66" s="197">
        <v>40036</v>
      </c>
      <c r="F66" s="265">
        <f>SUM(C66:E66)</f>
        <v>63187.038199999995</v>
      </c>
      <c r="G66" s="218" t="s">
        <v>93</v>
      </c>
      <c r="H66" s="271">
        <f t="shared" ref="H66:K68" si="3">C66*100/C$69</f>
        <v>42.612775000840529</v>
      </c>
      <c r="I66" s="193">
        <f t="shared" si="3"/>
        <v>71.410256410256409</v>
      </c>
      <c r="J66" s="193">
        <f t="shared" si="3"/>
        <v>62.378860116543578</v>
      </c>
      <c r="K66" s="193">
        <f t="shared" si="3"/>
        <v>53.796059970844567</v>
      </c>
    </row>
    <row r="67" spans="2:11" s="4" customFormat="1" ht="25.5" customHeight="1" x14ac:dyDescent="0.2">
      <c r="B67" s="218" t="s">
        <v>195</v>
      </c>
      <c r="C67" s="198">
        <v>10233.7945</v>
      </c>
      <c r="D67" s="198">
        <v>77</v>
      </c>
      <c r="E67" s="198">
        <v>1589</v>
      </c>
      <c r="F67" s="265">
        <f>SUM(C67:E67)</f>
        <v>11899.7945</v>
      </c>
      <c r="G67" s="218" t="s">
        <v>94</v>
      </c>
      <c r="H67" s="193">
        <f t="shared" si="3"/>
        <v>19.788974292985493</v>
      </c>
      <c r="I67" s="193">
        <f t="shared" si="3"/>
        <v>4.9358974358974361</v>
      </c>
      <c r="J67" s="193">
        <f t="shared" si="3"/>
        <v>2.4757720233087159</v>
      </c>
      <c r="K67" s="193">
        <f t="shared" si="3"/>
        <v>10.131224326996964</v>
      </c>
    </row>
    <row r="68" spans="2:11" s="4" customFormat="1" ht="12.75" customHeight="1" x14ac:dyDescent="0.2">
      <c r="B68" s="218" t="s">
        <v>58</v>
      </c>
      <c r="C68" s="192">
        <v>19443.795600000001</v>
      </c>
      <c r="D68" s="192">
        <v>369</v>
      </c>
      <c r="E68" s="192">
        <v>22557</v>
      </c>
      <c r="F68" s="265">
        <f>SUM(C68:E68)</f>
        <v>42369.795599999998</v>
      </c>
      <c r="G68" s="218" t="s">
        <v>58</v>
      </c>
      <c r="H68" s="186">
        <f t="shared" si="3"/>
        <v>37.598250706173985</v>
      </c>
      <c r="I68" s="186">
        <f t="shared" si="3"/>
        <v>23.653846153846153</v>
      </c>
      <c r="J68" s="186">
        <f t="shared" si="3"/>
        <v>35.145367860147708</v>
      </c>
      <c r="K68" s="186">
        <f t="shared" si="3"/>
        <v>36.072715702158462</v>
      </c>
    </row>
    <row r="69" spans="2:11" s="13" customFormat="1" ht="14.45" customHeight="1" x14ac:dyDescent="0.2">
      <c r="B69" s="219" t="s">
        <v>1</v>
      </c>
      <c r="C69" s="199">
        <f>SUM(C66:C68)</f>
        <v>51714.628299999997</v>
      </c>
      <c r="D69" s="199">
        <f>SUM(D66:D68)</f>
        <v>1560</v>
      </c>
      <c r="E69" s="199">
        <f>SUM(E66:E68)</f>
        <v>64182</v>
      </c>
      <c r="F69" s="267">
        <f>SUM(F66:F68)</f>
        <v>117456.6283</v>
      </c>
      <c r="G69" s="219" t="s">
        <v>1</v>
      </c>
      <c r="H69" s="268">
        <f>SUM(H66:H68)</f>
        <v>100</v>
      </c>
      <c r="I69" s="269">
        <f>SUM(I66:I68)</f>
        <v>100</v>
      </c>
      <c r="J69" s="269">
        <f>SUM(J66:J68)</f>
        <v>100</v>
      </c>
      <c r="K69" s="269">
        <f>SUM(K66:K68)</f>
        <v>100</v>
      </c>
    </row>
    <row r="70" spans="2:11" s="4" customFormat="1" ht="12.75" customHeight="1" x14ac:dyDescent="0.2">
      <c r="B70" s="217">
        <v>2015</v>
      </c>
      <c r="C70" s="215"/>
      <c r="D70" s="196"/>
      <c r="E70" s="196"/>
      <c r="F70" s="263"/>
      <c r="G70" s="217">
        <v>2015</v>
      </c>
      <c r="H70" s="186"/>
      <c r="I70" s="186"/>
      <c r="J70" s="186"/>
      <c r="K70" s="186"/>
    </row>
    <row r="71" spans="2:11" s="4" customFormat="1" ht="12.75" customHeight="1" x14ac:dyDescent="0.2">
      <c r="B71" s="218" t="s">
        <v>194</v>
      </c>
      <c r="C71" s="197">
        <v>29566.432200000003</v>
      </c>
      <c r="D71" s="197">
        <v>1303</v>
      </c>
      <c r="E71" s="197">
        <v>45578</v>
      </c>
      <c r="F71" s="265">
        <f>SUM(C71:E71)</f>
        <v>76447.43220000001</v>
      </c>
      <c r="G71" s="218" t="s">
        <v>93</v>
      </c>
      <c r="H71" s="271">
        <f t="shared" ref="H71:K73" si="4">C71*100/C$74</f>
        <v>51.932335379845412</v>
      </c>
      <c r="I71" s="193">
        <f t="shared" si="4"/>
        <v>70.166935918147544</v>
      </c>
      <c r="J71" s="193">
        <f t="shared" si="4"/>
        <v>69.631508188706917</v>
      </c>
      <c r="K71" s="193">
        <f t="shared" si="4"/>
        <v>61.529284046330211</v>
      </c>
    </row>
    <row r="72" spans="2:11" s="4" customFormat="1" ht="25.5" customHeight="1" x14ac:dyDescent="0.2">
      <c r="B72" s="218" t="s">
        <v>195</v>
      </c>
      <c r="C72" s="198">
        <v>13644.042300000001</v>
      </c>
      <c r="D72" s="198">
        <v>121</v>
      </c>
      <c r="E72" s="198">
        <v>1294</v>
      </c>
      <c r="F72" s="265">
        <f>SUM(C72:E72)</f>
        <v>15059.042300000001</v>
      </c>
      <c r="G72" s="218" t="s">
        <v>94</v>
      </c>
      <c r="H72" s="193">
        <f t="shared" si="4"/>
        <v>23.965251399538065</v>
      </c>
      <c r="I72" s="193">
        <f t="shared" si="4"/>
        <v>6.5158858373721058</v>
      </c>
      <c r="J72" s="193">
        <f t="shared" si="4"/>
        <v>1.9769005133219262</v>
      </c>
      <c r="K72" s="193">
        <f t="shared" si="4"/>
        <v>12.120382130276466</v>
      </c>
    </row>
    <row r="73" spans="2:11" s="4" customFormat="1" ht="12.75" customHeight="1" x14ac:dyDescent="0.2">
      <c r="B73" s="218" t="s">
        <v>58</v>
      </c>
      <c r="C73" s="192">
        <v>13722.132099999999</v>
      </c>
      <c r="D73" s="192">
        <v>433</v>
      </c>
      <c r="E73" s="192">
        <v>18584</v>
      </c>
      <c r="F73" s="265">
        <f>SUM(C73:E73)</f>
        <v>32739.132099999999</v>
      </c>
      <c r="G73" s="218" t="s">
        <v>58</v>
      </c>
      <c r="H73" s="186">
        <f t="shared" si="4"/>
        <v>24.10241322061653</v>
      </c>
      <c r="I73" s="186">
        <f t="shared" si="4"/>
        <v>23.317178244480345</v>
      </c>
      <c r="J73" s="186">
        <f t="shared" si="4"/>
        <v>28.391591297971157</v>
      </c>
      <c r="K73" s="186">
        <f t="shared" si="4"/>
        <v>26.350333823393314</v>
      </c>
    </row>
    <row r="74" spans="2:11" s="13" customFormat="1" ht="14.45" customHeight="1" x14ac:dyDescent="0.2">
      <c r="B74" s="219" t="s">
        <v>1</v>
      </c>
      <c r="C74" s="199">
        <f>SUM(C71:C73)</f>
        <v>56932.606599999999</v>
      </c>
      <c r="D74" s="199">
        <f>SUM(D71:D73)</f>
        <v>1857</v>
      </c>
      <c r="E74" s="199">
        <f>SUM(E71:E73)</f>
        <v>65456</v>
      </c>
      <c r="F74" s="267">
        <f>SUM(F71:F73)</f>
        <v>124245.60660000001</v>
      </c>
      <c r="G74" s="219" t="s">
        <v>1</v>
      </c>
      <c r="H74" s="268">
        <f>SUM(H71:H73)</f>
        <v>100</v>
      </c>
      <c r="I74" s="269">
        <f>SUM(I71:I73)</f>
        <v>100</v>
      </c>
      <c r="J74" s="269">
        <f>SUM(J71:J73)</f>
        <v>100</v>
      </c>
      <c r="K74" s="269">
        <f>SUM(K71:K73)</f>
        <v>99.999999999999986</v>
      </c>
    </row>
    <row r="75" spans="2:11" s="4" customFormat="1" ht="12.75" customHeight="1" x14ac:dyDescent="0.2">
      <c r="B75" s="217">
        <v>2017</v>
      </c>
      <c r="C75" s="215"/>
      <c r="D75" s="196"/>
      <c r="E75" s="196"/>
      <c r="F75" s="263"/>
      <c r="G75" s="217">
        <v>2017</v>
      </c>
      <c r="H75" s="186"/>
      <c r="I75" s="186"/>
      <c r="J75" s="186"/>
      <c r="K75" s="186"/>
    </row>
    <row r="76" spans="2:11" s="4" customFormat="1" ht="12.75" customHeight="1" x14ac:dyDescent="0.2">
      <c r="B76" s="218" t="s">
        <v>194</v>
      </c>
      <c r="C76" s="197">
        <v>31872.985400000001</v>
      </c>
      <c r="D76" s="197">
        <v>1286</v>
      </c>
      <c r="E76" s="197">
        <v>47217</v>
      </c>
      <c r="F76" s="265">
        <f>SUM(C76:E76)</f>
        <v>80375.985400000005</v>
      </c>
      <c r="G76" s="218" t="s">
        <v>93</v>
      </c>
      <c r="H76" s="271">
        <f t="shared" ref="H76:K78" si="5">C76*100/C$79</f>
        <v>57.700274203421891</v>
      </c>
      <c r="I76" s="193">
        <f t="shared" si="5"/>
        <v>70.465753424657535</v>
      </c>
      <c r="J76" s="193">
        <f t="shared" si="5"/>
        <v>69.456171577352492</v>
      </c>
      <c r="K76" s="193">
        <f t="shared" si="5"/>
        <v>64.277709896772151</v>
      </c>
    </row>
    <row r="77" spans="2:11" s="4" customFormat="1" ht="25.5" customHeight="1" x14ac:dyDescent="0.2">
      <c r="B77" s="218" t="s">
        <v>195</v>
      </c>
      <c r="C77" s="198">
        <v>10799.264499999999</v>
      </c>
      <c r="D77" s="198">
        <v>134</v>
      </c>
      <c r="E77" s="198">
        <v>1187</v>
      </c>
      <c r="F77" s="265">
        <f>SUM(C77:E77)</f>
        <v>12120.264499999999</v>
      </c>
      <c r="G77" s="218" t="s">
        <v>94</v>
      </c>
      <c r="H77" s="271">
        <f t="shared" si="5"/>
        <v>19.550114776674789</v>
      </c>
      <c r="I77" s="193">
        <f t="shared" si="5"/>
        <v>7.3424657534246576</v>
      </c>
      <c r="J77" s="193">
        <f t="shared" si="5"/>
        <v>1.7460761095011841</v>
      </c>
      <c r="K77" s="193">
        <f t="shared" si="5"/>
        <v>9.6927314984202493</v>
      </c>
    </row>
    <row r="78" spans="2:11" s="4" customFormat="1" ht="12.75" customHeight="1" x14ac:dyDescent="0.2">
      <c r="B78" s="218" t="s">
        <v>58</v>
      </c>
      <c r="C78" s="192">
        <v>12566.6304</v>
      </c>
      <c r="D78" s="192">
        <v>405</v>
      </c>
      <c r="E78" s="192">
        <v>19577</v>
      </c>
      <c r="F78" s="265">
        <f>SUM(C78:E78)</f>
        <v>32548.630400000002</v>
      </c>
      <c r="G78" s="218" t="s">
        <v>58</v>
      </c>
      <c r="H78" s="271">
        <f t="shared" si="5"/>
        <v>22.749611019903313</v>
      </c>
      <c r="I78" s="193">
        <f t="shared" si="5"/>
        <v>22.19178082191781</v>
      </c>
      <c r="J78" s="193">
        <f t="shared" si="5"/>
        <v>28.797752313146319</v>
      </c>
      <c r="K78" s="193">
        <f t="shared" si="5"/>
        <v>26.029558604807587</v>
      </c>
    </row>
    <row r="79" spans="2:11" s="13" customFormat="1" ht="14.45" customHeight="1" x14ac:dyDescent="0.2">
      <c r="B79" s="219" t="s">
        <v>1</v>
      </c>
      <c r="C79" s="199">
        <f>SUM(C76:C78)</f>
        <v>55238.880300000004</v>
      </c>
      <c r="D79" s="199">
        <f>SUM(D76:D78)</f>
        <v>1825</v>
      </c>
      <c r="E79" s="199">
        <f>SUM(E76:E78)</f>
        <v>67981</v>
      </c>
      <c r="F79" s="267">
        <f>SUM(F76:F78)</f>
        <v>125044.88030000002</v>
      </c>
      <c r="G79" s="219" t="s">
        <v>1</v>
      </c>
      <c r="H79" s="268">
        <f>SUM(H76:H78)</f>
        <v>100</v>
      </c>
      <c r="I79" s="269">
        <f>SUM(I76:I78)</f>
        <v>100</v>
      </c>
      <c r="J79" s="269">
        <f>SUM(J76:J78)</f>
        <v>100</v>
      </c>
      <c r="K79" s="269">
        <f>SUM(K76:K78)</f>
        <v>99.999999999999986</v>
      </c>
    </row>
    <row r="80" spans="2:11" s="4" customFormat="1" ht="12.75" customHeight="1" x14ac:dyDescent="0.2">
      <c r="B80" s="23"/>
      <c r="C80" s="175"/>
      <c r="D80" s="23"/>
      <c r="E80" s="23"/>
      <c r="F80" s="108"/>
    </row>
    <row r="81" spans="2:7" s="118" customFormat="1" ht="34.5" customHeight="1" x14ac:dyDescent="0.2">
      <c r="B81" s="617" t="s">
        <v>78</v>
      </c>
      <c r="C81" s="618"/>
      <c r="D81" s="618"/>
      <c r="E81" s="618"/>
      <c r="F81" s="618"/>
      <c r="G81" s="152"/>
    </row>
    <row r="82" spans="2:7" s="9" customFormat="1" ht="12.75" customHeight="1" x14ac:dyDescent="0.2">
      <c r="B82" s="152" t="s">
        <v>230</v>
      </c>
      <c r="C82" s="98"/>
      <c r="D82" s="107"/>
    </row>
    <row r="83" spans="2:7" s="9" customFormat="1" ht="12.75" customHeight="1" x14ac:dyDescent="0.2">
      <c r="B83" s="154" t="s">
        <v>86</v>
      </c>
      <c r="D83" s="252"/>
    </row>
  </sheetData>
  <mergeCells count="2">
    <mergeCell ref="B38:F38"/>
    <mergeCell ref="B81:F8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2" fitToHeight="2" orientation="landscape" r:id="rId1"/>
  <headerFooter alignWithMargins="0"/>
  <rowBreaks count="1" manualBreakCount="1">
    <brk id="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K84"/>
  <sheetViews>
    <sheetView showGridLines="0" zoomScaleNormal="100" workbookViewId="0"/>
  </sheetViews>
  <sheetFormatPr baseColWidth="10" defaultRowHeight="12.75" customHeight="1" x14ac:dyDescent="0.2"/>
  <cols>
    <col min="1" max="1" width="0.85546875" customWidth="1"/>
    <col min="2" max="2" width="23.42578125" customWidth="1"/>
    <col min="3" max="3" width="12.7109375" customWidth="1"/>
    <col min="4" max="4" width="12.7109375" style="113" customWidth="1"/>
    <col min="5" max="6" width="12.7109375" customWidth="1"/>
    <col min="7" max="7" width="24.42578125" customWidth="1"/>
    <col min="8" max="11" width="12.7109375" customWidth="1"/>
  </cols>
  <sheetData>
    <row r="1" spans="2:11" ht="12.75" customHeight="1" x14ac:dyDescent="0.2">
      <c r="B1" s="8" t="s">
        <v>116</v>
      </c>
      <c r="E1" s="91"/>
      <c r="F1" s="119"/>
      <c r="K1" s="316" t="s">
        <v>161</v>
      </c>
    </row>
    <row r="2" spans="2:11" ht="12.75" customHeight="1" x14ac:dyDescent="0.2">
      <c r="B2" s="8"/>
    </row>
    <row r="3" spans="2:11" s="13" customFormat="1" ht="12.75" customHeight="1" x14ac:dyDescent="0.2">
      <c r="B3" s="155" t="s">
        <v>265</v>
      </c>
      <c r="C3" s="156"/>
      <c r="D3" s="137"/>
      <c r="E3" s="156"/>
      <c r="F3" s="156"/>
      <c r="G3" s="156"/>
    </row>
    <row r="4" spans="2:11" s="14" customFormat="1" ht="12.75" customHeight="1" x14ac:dyDescent="0.2">
      <c r="B4" s="154" t="s">
        <v>87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17"/>
      <c r="E5" s="11"/>
      <c r="F5" s="11"/>
    </row>
    <row r="6" spans="2:11" s="86" customFormat="1" ht="23.25" customHeight="1" x14ac:dyDescent="0.2">
      <c r="B6" s="216" t="s">
        <v>206</v>
      </c>
      <c r="C6" s="464" t="s">
        <v>46</v>
      </c>
      <c r="D6" s="464" t="s">
        <v>26</v>
      </c>
      <c r="E6" s="464" t="s">
        <v>25</v>
      </c>
      <c r="F6" s="464" t="s">
        <v>0</v>
      </c>
      <c r="G6" s="272" t="s">
        <v>45</v>
      </c>
      <c r="H6" s="464" t="s">
        <v>46</v>
      </c>
      <c r="I6" s="464" t="s">
        <v>26</v>
      </c>
      <c r="J6" s="464" t="s">
        <v>25</v>
      </c>
      <c r="K6" s="464" t="s">
        <v>0</v>
      </c>
    </row>
    <row r="7" spans="2:11" s="21" customFormat="1" ht="12.75" customHeight="1" x14ac:dyDescent="0.2">
      <c r="B7" s="217">
        <v>2000</v>
      </c>
      <c r="C7" s="215"/>
      <c r="D7" s="196"/>
      <c r="E7" s="196"/>
      <c r="F7" s="196"/>
      <c r="G7" s="551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255</v>
      </c>
      <c r="C8" s="193">
        <v>16194.087299999999</v>
      </c>
      <c r="D8" s="193">
        <v>388.5</v>
      </c>
      <c r="E8" s="197">
        <v>9420.74</v>
      </c>
      <c r="F8" s="197">
        <v>26003.327299999997</v>
      </c>
      <c r="G8" s="274" t="s">
        <v>255</v>
      </c>
      <c r="H8" s="193">
        <v>44.756714861904435</v>
      </c>
      <c r="I8" s="193">
        <v>45.090529247910865</v>
      </c>
      <c r="J8" s="193">
        <v>61.985199728655118</v>
      </c>
      <c r="K8" s="193">
        <v>49.774330337481352</v>
      </c>
    </row>
    <row r="9" spans="2:11" s="18" customFormat="1" ht="22.5" x14ac:dyDescent="0.2">
      <c r="B9" s="218" t="s">
        <v>256</v>
      </c>
      <c r="C9" s="194">
        <v>15409.848599999999</v>
      </c>
      <c r="D9" s="194">
        <v>238.2</v>
      </c>
      <c r="E9" s="198">
        <v>855.4</v>
      </c>
      <c r="F9" s="197">
        <v>16503.4486</v>
      </c>
      <c r="G9" s="274" t="s">
        <v>256</v>
      </c>
      <c r="H9" s="193">
        <v>42.589260331782775</v>
      </c>
      <c r="I9" s="193">
        <v>27.64623955431755</v>
      </c>
      <c r="J9" s="193">
        <v>5.6282351331096692</v>
      </c>
      <c r="K9" s="193">
        <v>31.590115097464629</v>
      </c>
    </row>
    <row r="10" spans="2:11" s="18" customFormat="1" ht="17.25" customHeight="1" x14ac:dyDescent="0.2">
      <c r="B10" s="218" t="s">
        <v>251</v>
      </c>
      <c r="C10" s="186">
        <v>4578.5393999999997</v>
      </c>
      <c r="D10" s="186">
        <v>234.9</v>
      </c>
      <c r="E10" s="192">
        <v>4922.2299999999996</v>
      </c>
      <c r="F10" s="197">
        <v>9735.6693999999989</v>
      </c>
      <c r="G10" s="274" t="s">
        <v>251</v>
      </c>
      <c r="H10" s="186">
        <v>12.654024806312794</v>
      </c>
      <c r="I10" s="193">
        <v>27.263231197771589</v>
      </c>
      <c r="J10" s="193">
        <v>32.38656513823522</v>
      </c>
      <c r="K10" s="193">
        <v>18.635554565054022</v>
      </c>
    </row>
    <row r="11" spans="2:11" s="1" customFormat="1" ht="14.45" customHeight="1" x14ac:dyDescent="0.2">
      <c r="B11" s="219" t="s">
        <v>1</v>
      </c>
      <c r="C11" s="195">
        <v>36182.475299999998</v>
      </c>
      <c r="D11" s="195">
        <v>861.6</v>
      </c>
      <c r="E11" s="195">
        <v>15198.369999999999</v>
      </c>
      <c r="F11" s="199">
        <v>52242.445299999992</v>
      </c>
      <c r="G11" s="275" t="s">
        <v>1</v>
      </c>
      <c r="H11" s="268">
        <v>100</v>
      </c>
      <c r="I11" s="269">
        <v>100</v>
      </c>
      <c r="J11" s="269">
        <v>100</v>
      </c>
      <c r="K11" s="276">
        <v>100</v>
      </c>
    </row>
    <row r="12" spans="2:11" s="4" customFormat="1" ht="12.75" customHeight="1" x14ac:dyDescent="0.2">
      <c r="B12" s="217">
        <v>2004</v>
      </c>
      <c r="C12" s="215"/>
      <c r="D12" s="196"/>
      <c r="E12" s="196"/>
      <c r="F12" s="196"/>
      <c r="G12" s="273">
        <v>2004</v>
      </c>
      <c r="H12" s="186"/>
      <c r="I12" s="186"/>
      <c r="J12" s="186"/>
      <c r="K12" s="196"/>
    </row>
    <row r="13" spans="2:11" s="4" customFormat="1" ht="12.75" customHeight="1" x14ac:dyDescent="0.2">
      <c r="B13" s="218" t="s">
        <v>255</v>
      </c>
      <c r="C13" s="193">
        <v>12635.5625</v>
      </c>
      <c r="D13" s="193">
        <v>423.4</v>
      </c>
      <c r="E13" s="197">
        <v>12335.52</v>
      </c>
      <c r="F13" s="197">
        <v>25394.482499999998</v>
      </c>
      <c r="G13" s="274" t="s">
        <v>255</v>
      </c>
      <c r="H13" s="271">
        <v>38.192096848790527</v>
      </c>
      <c r="I13" s="193">
        <v>52.426944031698866</v>
      </c>
      <c r="J13" s="193">
        <v>67.21482445328617</v>
      </c>
      <c r="K13" s="197">
        <v>48.607263462775641</v>
      </c>
    </row>
    <row r="14" spans="2:11" s="4" customFormat="1" ht="22.5" x14ac:dyDescent="0.2">
      <c r="B14" s="218" t="s">
        <v>256</v>
      </c>
      <c r="C14" s="194">
        <v>16127.1389</v>
      </c>
      <c r="D14" s="194">
        <v>248</v>
      </c>
      <c r="E14" s="198">
        <v>756.5</v>
      </c>
      <c r="F14" s="197">
        <v>17131.638899999998</v>
      </c>
      <c r="G14" s="274" t="s">
        <v>256</v>
      </c>
      <c r="H14" s="193">
        <v>48.745693020211569</v>
      </c>
      <c r="I14" s="193">
        <v>30.708271421495795</v>
      </c>
      <c r="J14" s="193">
        <v>4.122081168763942</v>
      </c>
      <c r="K14" s="197">
        <v>32.79145718214324</v>
      </c>
    </row>
    <row r="15" spans="2:11" s="4" customFormat="1" ht="12.75" customHeight="1" x14ac:dyDescent="0.2">
      <c r="B15" s="218" t="s">
        <v>251</v>
      </c>
      <c r="C15" s="186">
        <v>4321.5321000000004</v>
      </c>
      <c r="D15" s="186">
        <v>136.19999999999999</v>
      </c>
      <c r="E15" s="192">
        <v>5260.36</v>
      </c>
      <c r="F15" s="197">
        <v>9718.0920999999998</v>
      </c>
      <c r="G15" s="274" t="s">
        <v>251</v>
      </c>
      <c r="H15" s="186">
        <v>13.062210130997897</v>
      </c>
      <c r="I15" s="186">
        <v>16.86478454680535</v>
      </c>
      <c r="J15" s="186">
        <v>28.663094377949889</v>
      </c>
      <c r="K15" s="192">
        <v>18.601279355081115</v>
      </c>
    </row>
    <row r="16" spans="2:11" s="13" customFormat="1" ht="14.45" customHeight="1" x14ac:dyDescent="0.2">
      <c r="B16" s="219" t="s">
        <v>1</v>
      </c>
      <c r="C16" s="195">
        <v>33084.233500000002</v>
      </c>
      <c r="D16" s="195">
        <v>807.59999999999991</v>
      </c>
      <c r="E16" s="195">
        <v>18352.38</v>
      </c>
      <c r="F16" s="195">
        <v>52244.213499999998</v>
      </c>
      <c r="G16" s="275" t="s">
        <v>1</v>
      </c>
      <c r="H16" s="268">
        <v>100</v>
      </c>
      <c r="I16" s="269">
        <v>100.00000000000001</v>
      </c>
      <c r="J16" s="269">
        <v>100</v>
      </c>
      <c r="K16" s="276">
        <v>100</v>
      </c>
    </row>
    <row r="17" spans="2:11" s="4" customFormat="1" ht="12.75" customHeight="1" x14ac:dyDescent="0.2">
      <c r="B17" s="217">
        <v>2008</v>
      </c>
      <c r="C17" s="215"/>
      <c r="D17" s="196"/>
      <c r="E17" s="196"/>
      <c r="F17" s="196"/>
      <c r="G17" s="273">
        <v>2008</v>
      </c>
      <c r="H17" s="186"/>
      <c r="I17" s="186"/>
      <c r="J17" s="186"/>
      <c r="K17" s="196"/>
    </row>
    <row r="18" spans="2:11" s="4" customFormat="1" ht="12.75" customHeight="1" x14ac:dyDescent="0.2">
      <c r="B18" s="218" t="s">
        <v>255</v>
      </c>
      <c r="C18" s="193">
        <v>10331.5298</v>
      </c>
      <c r="D18" s="193">
        <v>487.7</v>
      </c>
      <c r="E18" s="197">
        <v>14322.47</v>
      </c>
      <c r="F18" s="197">
        <v>25141.699800000002</v>
      </c>
      <c r="G18" s="274" t="s">
        <v>255</v>
      </c>
      <c r="H18" s="271">
        <v>25.938080428464371</v>
      </c>
      <c r="I18" s="193">
        <v>60.254509513219674</v>
      </c>
      <c r="J18" s="193">
        <v>66.85002133044074</v>
      </c>
      <c r="K18" s="197">
        <v>40.508207846039241</v>
      </c>
    </row>
    <row r="19" spans="2:11" s="4" customFormat="1" ht="22.5" x14ac:dyDescent="0.2">
      <c r="B19" s="218" t="s">
        <v>256</v>
      </c>
      <c r="C19" s="194">
        <v>20479.705900000001</v>
      </c>
      <c r="D19" s="194">
        <v>219.8</v>
      </c>
      <c r="E19" s="198">
        <v>1063.04</v>
      </c>
      <c r="F19" s="197">
        <v>21762.545900000001</v>
      </c>
      <c r="G19" s="274" t="s">
        <v>256</v>
      </c>
      <c r="H19" s="193">
        <v>51.415837641536527</v>
      </c>
      <c r="I19" s="193">
        <v>27.155917963923894</v>
      </c>
      <c r="J19" s="193">
        <v>4.9617312289787812</v>
      </c>
      <c r="K19" s="197">
        <v>35.063728371148919</v>
      </c>
    </row>
    <row r="20" spans="2:11" s="4" customFormat="1" ht="12.75" customHeight="1" x14ac:dyDescent="0.2">
      <c r="B20" s="218" t="s">
        <v>251</v>
      </c>
      <c r="C20" s="186">
        <v>9020.277</v>
      </c>
      <c r="D20" s="186">
        <v>101.9</v>
      </c>
      <c r="E20" s="192">
        <v>6039.27</v>
      </c>
      <c r="F20" s="197">
        <v>15161.447</v>
      </c>
      <c r="G20" s="274" t="s">
        <v>251</v>
      </c>
      <c r="H20" s="186">
        <v>22.646081929999109</v>
      </c>
      <c r="I20" s="186">
        <v>12.589572522856438</v>
      </c>
      <c r="J20" s="186">
        <v>28.18824744058049</v>
      </c>
      <c r="K20" s="192">
        <v>24.428063782811851</v>
      </c>
    </row>
    <row r="21" spans="2:11" s="13" customFormat="1" ht="14.45" customHeight="1" x14ac:dyDescent="0.2">
      <c r="B21" s="219" t="s">
        <v>1</v>
      </c>
      <c r="C21" s="195">
        <v>39831.512699999999</v>
      </c>
      <c r="D21" s="195">
        <v>809.4</v>
      </c>
      <c r="E21" s="195">
        <v>21424.78</v>
      </c>
      <c r="F21" s="195">
        <v>62065.6927</v>
      </c>
      <c r="G21" s="275" t="s">
        <v>1</v>
      </c>
      <c r="H21" s="268">
        <v>100.00000000000001</v>
      </c>
      <c r="I21" s="269">
        <v>100.00000000000001</v>
      </c>
      <c r="J21" s="269">
        <v>100</v>
      </c>
      <c r="K21" s="276">
        <v>100</v>
      </c>
    </row>
    <row r="22" spans="2:11" s="4" customFormat="1" ht="12.75" customHeight="1" x14ac:dyDescent="0.2">
      <c r="B22" s="217">
        <v>2012</v>
      </c>
      <c r="C22" s="215"/>
      <c r="D22" s="196"/>
      <c r="E22" s="196"/>
      <c r="F22" s="196"/>
      <c r="G22" s="273">
        <v>2012</v>
      </c>
      <c r="H22" s="186"/>
      <c r="I22" s="186"/>
      <c r="J22" s="186"/>
      <c r="K22" s="196"/>
    </row>
    <row r="23" spans="2:11" s="4" customFormat="1" ht="12.75" customHeight="1" x14ac:dyDescent="0.2">
      <c r="B23" s="218" t="s">
        <v>255</v>
      </c>
      <c r="C23" s="197">
        <v>16595.462100000001</v>
      </c>
      <c r="D23" s="197">
        <v>429.7</v>
      </c>
      <c r="E23" s="197">
        <v>18760</v>
      </c>
      <c r="F23" s="197">
        <v>35785.162100000001</v>
      </c>
      <c r="G23" s="274" t="s">
        <v>255</v>
      </c>
      <c r="H23" s="271">
        <v>34.754739200295887</v>
      </c>
      <c r="I23" s="193">
        <v>55.047399436331027</v>
      </c>
      <c r="J23" s="193">
        <v>69.623306735943586</v>
      </c>
      <c r="K23" s="197">
        <v>47.412637262176055</v>
      </c>
    </row>
    <row r="24" spans="2:11" s="4" customFormat="1" ht="22.5" x14ac:dyDescent="0.2">
      <c r="B24" s="218" t="s">
        <v>256</v>
      </c>
      <c r="C24" s="198">
        <v>20209.936699999998</v>
      </c>
      <c r="D24" s="198">
        <v>232.7</v>
      </c>
      <c r="E24" s="198">
        <v>1041</v>
      </c>
      <c r="F24" s="197">
        <v>21483.636699999999</v>
      </c>
      <c r="G24" s="274" t="s">
        <v>256</v>
      </c>
      <c r="H24" s="193">
        <v>42.324285701148902</v>
      </c>
      <c r="I24" s="193">
        <v>29.810402254675889</v>
      </c>
      <c r="J24" s="193">
        <v>3.863425496381518</v>
      </c>
      <c r="K24" s="197">
        <v>28.464196168318406</v>
      </c>
    </row>
    <row r="25" spans="2:11" s="4" customFormat="1" ht="12.75" customHeight="1" x14ac:dyDescent="0.2">
      <c r="B25" s="218" t="s">
        <v>251</v>
      </c>
      <c r="C25" s="192">
        <v>10944.8145</v>
      </c>
      <c r="D25" s="192">
        <v>118.2</v>
      </c>
      <c r="E25" s="192">
        <v>7145</v>
      </c>
      <c r="F25" s="197">
        <v>18208.014500000001</v>
      </c>
      <c r="G25" s="274" t="s">
        <v>251</v>
      </c>
      <c r="H25" s="186">
        <v>22.920975098555214</v>
      </c>
      <c r="I25" s="186">
        <v>15.142198308993082</v>
      </c>
      <c r="J25" s="186">
        <v>26.516979031360179</v>
      </c>
      <c r="K25" s="192">
        <v>24.124244130584557</v>
      </c>
    </row>
    <row r="26" spans="2:11" s="13" customFormat="1" ht="14.45" customHeight="1" x14ac:dyDescent="0.2">
      <c r="B26" s="219" t="s">
        <v>1</v>
      </c>
      <c r="C26" s="199">
        <v>47750.213299999996</v>
      </c>
      <c r="D26" s="199">
        <v>780.6</v>
      </c>
      <c r="E26" s="199">
        <v>26945</v>
      </c>
      <c r="F26" s="199">
        <v>75476</v>
      </c>
      <c r="G26" s="275" t="s">
        <v>1</v>
      </c>
      <c r="H26" s="268">
        <v>100.00000000000001</v>
      </c>
      <c r="I26" s="269">
        <v>100</v>
      </c>
      <c r="J26" s="269">
        <v>100.00371126368529</v>
      </c>
      <c r="K26" s="276">
        <v>100.00107756107901</v>
      </c>
    </row>
    <row r="27" spans="2:11" s="4" customFormat="1" ht="12.75" customHeight="1" x14ac:dyDescent="0.2">
      <c r="B27" s="217">
        <v>2015</v>
      </c>
      <c r="C27" s="215"/>
      <c r="D27" s="196"/>
      <c r="E27" s="196"/>
      <c r="F27" s="196"/>
      <c r="G27" s="273">
        <v>2015</v>
      </c>
      <c r="H27" s="186"/>
      <c r="I27" s="186"/>
      <c r="J27" s="186"/>
      <c r="K27" s="196"/>
    </row>
    <row r="28" spans="2:11" s="4" customFormat="1" ht="12.75" customHeight="1" x14ac:dyDescent="0.2">
      <c r="B28" s="218" t="s">
        <v>255</v>
      </c>
      <c r="C28" s="197">
        <v>21893.002400000001</v>
      </c>
      <c r="D28" s="197">
        <v>471.9</v>
      </c>
      <c r="E28" s="197">
        <v>21374.6</v>
      </c>
      <c r="F28" s="197">
        <v>43739.502399999998</v>
      </c>
      <c r="G28" s="274" t="s">
        <v>255</v>
      </c>
      <c r="H28" s="271">
        <v>43.075316439792765</v>
      </c>
      <c r="I28" s="193">
        <v>51.891356938640868</v>
      </c>
      <c r="J28" s="193">
        <v>71.927881653117055</v>
      </c>
      <c r="K28" s="193">
        <v>53.700356305671995</v>
      </c>
    </row>
    <row r="29" spans="2:11" s="4" customFormat="1" ht="22.5" x14ac:dyDescent="0.2">
      <c r="B29" s="218" t="s">
        <v>256</v>
      </c>
      <c r="C29" s="198">
        <v>20433.179100000001</v>
      </c>
      <c r="D29" s="198">
        <v>244.2</v>
      </c>
      <c r="E29" s="198">
        <v>3675.28</v>
      </c>
      <c r="F29" s="197">
        <v>24352.659100000001</v>
      </c>
      <c r="G29" s="274" t="s">
        <v>256</v>
      </c>
      <c r="H29" s="193">
        <v>40.203058471480361</v>
      </c>
      <c r="I29" s="193">
        <v>26.85287002419178</v>
      </c>
      <c r="J29" s="193">
        <v>12.367721729626194</v>
      </c>
      <c r="K29" s="193">
        <v>29.898521905922859</v>
      </c>
    </row>
    <row r="30" spans="2:11" s="4" customFormat="1" ht="12.75" customHeight="1" x14ac:dyDescent="0.2">
      <c r="B30" s="218" t="s">
        <v>251</v>
      </c>
      <c r="C30" s="192">
        <v>8498.7554</v>
      </c>
      <c r="D30" s="192">
        <v>193.3</v>
      </c>
      <c r="E30" s="192">
        <v>4666.83</v>
      </c>
      <c r="F30" s="197">
        <v>13358.885399999999</v>
      </c>
      <c r="G30" s="552" t="s">
        <v>251</v>
      </c>
      <c r="H30" s="186">
        <v>16.721625088726867</v>
      </c>
      <c r="I30" s="186">
        <v>21.255773037167366</v>
      </c>
      <c r="J30" s="186">
        <v>15.704396617256757</v>
      </c>
      <c r="K30" s="186">
        <v>16.401121788405153</v>
      </c>
    </row>
    <row r="31" spans="2:11" s="13" customFormat="1" ht="14.45" customHeight="1" x14ac:dyDescent="0.2">
      <c r="B31" s="219" t="s">
        <v>1</v>
      </c>
      <c r="C31" s="199">
        <v>50824.936900000008</v>
      </c>
      <c r="D31" s="199">
        <v>909.39999999999986</v>
      </c>
      <c r="E31" s="199">
        <v>29716.71</v>
      </c>
      <c r="F31" s="199">
        <v>81451.046900000001</v>
      </c>
      <c r="G31" s="275" t="s">
        <v>1</v>
      </c>
      <c r="H31" s="268">
        <v>99.999999999999986</v>
      </c>
      <c r="I31" s="269">
        <v>100</v>
      </c>
      <c r="J31" s="269">
        <v>100.00000000000001</v>
      </c>
      <c r="K31" s="276">
        <v>100</v>
      </c>
    </row>
    <row r="32" spans="2:11" s="4" customFormat="1" ht="12.75" customHeight="1" x14ac:dyDescent="0.2">
      <c r="B32" s="217">
        <v>2017</v>
      </c>
      <c r="C32" s="215"/>
      <c r="D32" s="196"/>
      <c r="E32" s="196"/>
      <c r="F32" s="196"/>
      <c r="G32" s="273">
        <v>2017</v>
      </c>
      <c r="H32" s="186"/>
      <c r="I32" s="186"/>
      <c r="J32" s="186"/>
      <c r="K32" s="196"/>
    </row>
    <row r="33" spans="2:11" s="4" customFormat="1" ht="12.75" customHeight="1" x14ac:dyDescent="0.2">
      <c r="B33" s="218" t="s">
        <v>255</v>
      </c>
      <c r="C33" s="197">
        <v>22908.882799999999</v>
      </c>
      <c r="D33" s="197">
        <v>454.9</v>
      </c>
      <c r="E33" s="197">
        <v>22724</v>
      </c>
      <c r="F33" s="197">
        <v>46087.782800000001</v>
      </c>
      <c r="G33" s="274" t="s">
        <v>255</v>
      </c>
      <c r="H33" s="271">
        <v>46.418097257529034</v>
      </c>
      <c r="I33" s="193">
        <v>51.982630556507829</v>
      </c>
      <c r="J33" s="193">
        <v>72.087047552580657</v>
      </c>
      <c r="K33" s="193">
        <v>56.375497547639007</v>
      </c>
    </row>
    <row r="34" spans="2:11" s="4" customFormat="1" ht="22.5" x14ac:dyDescent="0.2">
      <c r="B34" s="218" t="s">
        <v>256</v>
      </c>
      <c r="C34" s="198">
        <v>18138.920600000001</v>
      </c>
      <c r="D34" s="198">
        <v>222.1</v>
      </c>
      <c r="E34" s="198">
        <v>3791</v>
      </c>
      <c r="F34" s="197">
        <v>22152.0206</v>
      </c>
      <c r="G34" s="274" t="s">
        <v>256</v>
      </c>
      <c r="H34" s="271">
        <v>36.753175085316556</v>
      </c>
      <c r="I34" s="193">
        <v>25.379956576391269</v>
      </c>
      <c r="J34" s="193">
        <v>12.02613964406941</v>
      </c>
      <c r="K34" s="193">
        <v>27.096794576339409</v>
      </c>
    </row>
    <row r="35" spans="2:11" s="4" customFormat="1" ht="12.75" customHeight="1" x14ac:dyDescent="0.2">
      <c r="B35" s="218" t="s">
        <v>251</v>
      </c>
      <c r="C35" s="192">
        <v>8305.5396999999994</v>
      </c>
      <c r="D35" s="192">
        <v>198.1</v>
      </c>
      <c r="E35" s="192">
        <v>5008</v>
      </c>
      <c r="F35" s="197">
        <v>13511.6397</v>
      </c>
      <c r="G35" s="552" t="s">
        <v>251</v>
      </c>
      <c r="H35" s="271">
        <v>16.828727657154392</v>
      </c>
      <c r="I35" s="193">
        <v>22.637412867100903</v>
      </c>
      <c r="J35" s="193">
        <v>15.886812803349935</v>
      </c>
      <c r="K35" s="193">
        <v>16.527707876021577</v>
      </c>
    </row>
    <row r="36" spans="2:11" s="13" customFormat="1" ht="14.45" customHeight="1" x14ac:dyDescent="0.2">
      <c r="B36" s="219" t="s">
        <v>1</v>
      </c>
      <c r="C36" s="199">
        <v>49353.343100000006</v>
      </c>
      <c r="D36" s="199">
        <v>875.1</v>
      </c>
      <c r="E36" s="199">
        <v>31523</v>
      </c>
      <c r="F36" s="199">
        <v>81751.443100000004</v>
      </c>
      <c r="G36" s="275" t="s">
        <v>1</v>
      </c>
      <c r="H36" s="268">
        <v>99.999999999999972</v>
      </c>
      <c r="I36" s="269">
        <v>100</v>
      </c>
      <c r="J36" s="269">
        <v>100.00000000000001</v>
      </c>
      <c r="K36" s="276">
        <v>100</v>
      </c>
    </row>
    <row r="37" spans="2:11" s="4" customFormat="1" ht="12.75" customHeight="1" x14ac:dyDescent="0.2">
      <c r="B37" s="23"/>
      <c r="C37" s="175"/>
      <c r="D37" s="23"/>
      <c r="E37" s="23"/>
      <c r="F37" s="108"/>
    </row>
    <row r="38" spans="2:11" s="512" customFormat="1" ht="33.75" customHeight="1" x14ac:dyDescent="0.2">
      <c r="B38" s="619" t="s">
        <v>78</v>
      </c>
      <c r="C38" s="620"/>
      <c r="D38" s="620"/>
      <c r="E38" s="620"/>
      <c r="F38" s="620"/>
      <c r="G38" s="500"/>
    </row>
    <row r="39" spans="2:11" s="511" customFormat="1" ht="12.75" customHeight="1" x14ac:dyDescent="0.2">
      <c r="B39" s="500" t="s">
        <v>230</v>
      </c>
      <c r="C39" s="509"/>
      <c r="D39" s="510"/>
    </row>
    <row r="40" spans="2:11" s="9" customFormat="1" ht="12.75" customHeight="1" x14ac:dyDescent="0.2">
      <c r="B40" s="152"/>
      <c r="C40" s="98"/>
      <c r="D40" s="107"/>
    </row>
    <row r="41" spans="2:11" s="9" customFormat="1" ht="12.75" customHeight="1" x14ac:dyDescent="0.2">
      <c r="B41" s="152"/>
      <c r="C41" s="98"/>
      <c r="D41" s="107"/>
    </row>
    <row r="42" spans="2:11" s="9" customFormat="1" ht="12.75" customHeight="1" x14ac:dyDescent="0.2">
      <c r="B42" s="152"/>
      <c r="C42" s="98"/>
      <c r="D42" s="107"/>
    </row>
    <row r="43" spans="2:11" s="9" customFormat="1" ht="12.75" customHeight="1" x14ac:dyDescent="0.2">
      <c r="B43" s="152"/>
      <c r="C43" s="98"/>
      <c r="D43" s="107"/>
    </row>
    <row r="44" spans="2:11" s="9" customFormat="1" ht="12.75" customHeight="1" x14ac:dyDescent="0.2">
      <c r="B44" s="152"/>
      <c r="C44" s="98"/>
      <c r="D44" s="107"/>
    </row>
    <row r="45" spans="2:11" s="13" customFormat="1" ht="12.75" customHeight="1" x14ac:dyDescent="0.2">
      <c r="B45" s="155" t="s">
        <v>266</v>
      </c>
      <c r="C45" s="156"/>
      <c r="D45" s="137"/>
      <c r="E45" s="156"/>
      <c r="F45" s="156"/>
      <c r="G45" s="156"/>
    </row>
    <row r="46" spans="2:11" s="14" customFormat="1" ht="12.75" customHeight="1" x14ac:dyDescent="0.2">
      <c r="B46" s="154" t="s">
        <v>225</v>
      </c>
      <c r="C46" s="30"/>
      <c r="D46" s="31"/>
      <c r="E46" s="30"/>
      <c r="F46" s="30"/>
      <c r="G46" s="30"/>
    </row>
    <row r="47" spans="2:11" s="10" customFormat="1" ht="6" customHeight="1" x14ac:dyDescent="0.2">
      <c r="B47" s="64"/>
      <c r="C47" s="32"/>
      <c r="D47" s="117"/>
      <c r="E47" s="11"/>
      <c r="F47" s="11"/>
    </row>
    <row r="48" spans="2:11" s="86" customFormat="1" ht="23.25" customHeight="1" x14ac:dyDescent="0.2">
      <c r="B48" s="216" t="s">
        <v>226</v>
      </c>
      <c r="C48" s="464" t="s">
        <v>46</v>
      </c>
      <c r="D48" s="464" t="s">
        <v>26</v>
      </c>
      <c r="E48" s="464" t="s">
        <v>25</v>
      </c>
      <c r="F48" s="464" t="s">
        <v>0</v>
      </c>
      <c r="G48" s="272" t="s">
        <v>45</v>
      </c>
      <c r="H48" s="464" t="s">
        <v>46</v>
      </c>
      <c r="I48" s="464" t="s">
        <v>26</v>
      </c>
      <c r="J48" s="464" t="s">
        <v>25</v>
      </c>
      <c r="K48" s="464" t="s">
        <v>0</v>
      </c>
    </row>
    <row r="49" spans="2:11" s="21" customFormat="1" ht="12.75" customHeight="1" x14ac:dyDescent="0.2">
      <c r="B49" s="217">
        <v>2000</v>
      </c>
      <c r="C49" s="215"/>
      <c r="D49" s="196"/>
      <c r="E49" s="196"/>
      <c r="F49" s="196"/>
      <c r="G49" s="551">
        <v>2000</v>
      </c>
      <c r="H49" s="215"/>
      <c r="I49" s="196"/>
      <c r="J49" s="196"/>
      <c r="K49" s="196"/>
    </row>
    <row r="50" spans="2:11" s="18" customFormat="1" ht="12.75" customHeight="1" x14ac:dyDescent="0.2">
      <c r="B50" s="218" t="s">
        <v>255</v>
      </c>
      <c r="C50" s="193">
        <v>17452</v>
      </c>
      <c r="D50" s="193">
        <v>738</v>
      </c>
      <c r="E50" s="197">
        <v>26008</v>
      </c>
      <c r="F50" s="197">
        <v>44198</v>
      </c>
      <c r="G50" s="274" t="s">
        <v>255</v>
      </c>
      <c r="H50" s="193">
        <v>41.325092941204332</v>
      </c>
      <c r="I50" s="193">
        <v>48.235294117647058</v>
      </c>
      <c r="J50" s="193">
        <v>60.209278636910824</v>
      </c>
      <c r="K50" s="197">
        <v>50.827420449187528</v>
      </c>
    </row>
    <row r="51" spans="2:11" s="18" customFormat="1" ht="22.5" x14ac:dyDescent="0.2">
      <c r="B51" s="218" t="s">
        <v>256</v>
      </c>
      <c r="C51" s="194">
        <v>19030</v>
      </c>
      <c r="D51" s="194">
        <v>305</v>
      </c>
      <c r="E51" s="198">
        <v>968</v>
      </c>
      <c r="F51" s="197">
        <v>20303</v>
      </c>
      <c r="G51" s="274" t="s">
        <v>256</v>
      </c>
      <c r="H51" s="193">
        <v>45.061684544528902</v>
      </c>
      <c r="I51" s="193">
        <v>19.934640522875817</v>
      </c>
      <c r="J51" s="193">
        <v>2.2409482359477728</v>
      </c>
      <c r="K51" s="197">
        <v>23.348321584231286</v>
      </c>
    </row>
    <row r="52" spans="2:11" s="18" customFormat="1" ht="12.75" customHeight="1" x14ac:dyDescent="0.2">
      <c r="B52" s="218" t="s">
        <v>251</v>
      </c>
      <c r="C52" s="186">
        <v>5749</v>
      </c>
      <c r="D52" s="186">
        <v>487</v>
      </c>
      <c r="E52" s="192">
        <v>16220</v>
      </c>
      <c r="F52" s="197">
        <v>22456</v>
      </c>
      <c r="G52" s="274" t="s">
        <v>251</v>
      </c>
      <c r="H52" s="186">
        <v>13.61322251426677</v>
      </c>
      <c r="I52" s="186">
        <v>31.830065359477125</v>
      </c>
      <c r="J52" s="186">
        <v>37.5497731271414</v>
      </c>
      <c r="K52" s="192">
        <v>25.824257966581182</v>
      </c>
    </row>
    <row r="53" spans="2:11" s="1" customFormat="1" ht="14.45" customHeight="1" x14ac:dyDescent="0.2">
      <c r="B53" s="219" t="s">
        <v>1</v>
      </c>
      <c r="C53" s="195">
        <v>42231</v>
      </c>
      <c r="D53" s="195">
        <v>1530</v>
      </c>
      <c r="E53" s="195">
        <v>43196</v>
      </c>
      <c r="F53" s="199">
        <v>86957</v>
      </c>
      <c r="G53" s="275" t="s">
        <v>1</v>
      </c>
      <c r="H53" s="268">
        <v>100</v>
      </c>
      <c r="I53" s="269">
        <v>100</v>
      </c>
      <c r="J53" s="269">
        <v>100</v>
      </c>
      <c r="K53" s="276">
        <v>100</v>
      </c>
    </row>
    <row r="54" spans="2:11" s="4" customFormat="1" ht="12.75" customHeight="1" x14ac:dyDescent="0.2">
      <c r="B54" s="217">
        <v>2004</v>
      </c>
      <c r="C54" s="215"/>
      <c r="D54" s="196"/>
      <c r="E54" s="196"/>
      <c r="F54" s="196"/>
      <c r="G54" s="273">
        <v>2004</v>
      </c>
      <c r="H54" s="186"/>
      <c r="I54" s="186"/>
      <c r="J54" s="186"/>
      <c r="K54" s="196"/>
    </row>
    <row r="55" spans="2:11" s="4" customFormat="1" ht="12.75" customHeight="1" x14ac:dyDescent="0.2">
      <c r="B55" s="218" t="s">
        <v>255</v>
      </c>
      <c r="C55" s="193">
        <v>13962.367899999999</v>
      </c>
      <c r="D55" s="193">
        <v>958</v>
      </c>
      <c r="E55" s="197">
        <v>28296</v>
      </c>
      <c r="F55" s="197">
        <v>43216.367899999997</v>
      </c>
      <c r="G55" s="274" t="s">
        <v>255</v>
      </c>
      <c r="H55" s="271">
        <v>36.919115519674065</v>
      </c>
      <c r="I55" s="193">
        <v>60.062695924764888</v>
      </c>
      <c r="J55" s="193">
        <v>63.336019339242547</v>
      </c>
      <c r="K55" s="197">
        <v>51.393112952663216</v>
      </c>
    </row>
    <row r="56" spans="2:11" s="4" customFormat="1" ht="22.5" x14ac:dyDescent="0.2">
      <c r="B56" s="218" t="s">
        <v>256</v>
      </c>
      <c r="C56" s="194">
        <v>18574.0952</v>
      </c>
      <c r="D56" s="194">
        <v>344</v>
      </c>
      <c r="E56" s="198">
        <v>855</v>
      </c>
      <c r="F56" s="197">
        <v>19773.0952</v>
      </c>
      <c r="G56" s="274" t="s">
        <v>256</v>
      </c>
      <c r="H56" s="193">
        <v>49.113386158677535</v>
      </c>
      <c r="I56" s="193">
        <v>21.567398119122256</v>
      </c>
      <c r="J56" s="193">
        <v>1.9137792103142628</v>
      </c>
      <c r="K56" s="197">
        <v>23.514260092120395</v>
      </c>
    </row>
    <row r="57" spans="2:11" s="4" customFormat="1" ht="12.75" customHeight="1" x14ac:dyDescent="0.2">
      <c r="B57" s="218" t="s">
        <v>251</v>
      </c>
      <c r="C57" s="186">
        <v>5282.3407999999999</v>
      </c>
      <c r="D57" s="186">
        <v>293</v>
      </c>
      <c r="E57" s="192">
        <v>15525</v>
      </c>
      <c r="F57" s="197">
        <v>21100.340799999998</v>
      </c>
      <c r="G57" s="274" t="s">
        <v>251</v>
      </c>
      <c r="H57" s="186">
        <v>13.967498321648399</v>
      </c>
      <c r="I57" s="186">
        <v>18.369905956112852</v>
      </c>
      <c r="J57" s="186">
        <v>34.750201450443193</v>
      </c>
      <c r="K57" s="192">
        <v>25.092626955216382</v>
      </c>
    </row>
    <row r="58" spans="2:11" s="13" customFormat="1" ht="14.45" customHeight="1" x14ac:dyDescent="0.2">
      <c r="B58" s="219" t="s">
        <v>1</v>
      </c>
      <c r="C58" s="195">
        <v>37818.803899999999</v>
      </c>
      <c r="D58" s="195">
        <v>1595</v>
      </c>
      <c r="E58" s="195">
        <v>44676</v>
      </c>
      <c r="F58" s="195">
        <v>84089.803899999999</v>
      </c>
      <c r="G58" s="275" t="s">
        <v>1</v>
      </c>
      <c r="H58" s="268">
        <v>100</v>
      </c>
      <c r="I58" s="269">
        <v>100</v>
      </c>
      <c r="J58" s="269">
        <v>100</v>
      </c>
      <c r="K58" s="276">
        <v>100</v>
      </c>
    </row>
    <row r="59" spans="2:11" s="4" customFormat="1" ht="12.75" customHeight="1" x14ac:dyDescent="0.2">
      <c r="B59" s="217">
        <v>2008</v>
      </c>
      <c r="C59" s="215"/>
      <c r="D59" s="196"/>
      <c r="E59" s="196"/>
      <c r="F59" s="196"/>
      <c r="G59" s="273">
        <v>2008</v>
      </c>
      <c r="H59" s="186"/>
      <c r="I59" s="186"/>
      <c r="J59" s="186"/>
      <c r="K59" s="196"/>
    </row>
    <row r="60" spans="2:11" s="4" customFormat="1" ht="12.75" customHeight="1" x14ac:dyDescent="0.2">
      <c r="B60" s="218" t="s">
        <v>255</v>
      </c>
      <c r="C60" s="193">
        <v>11237.426100000001</v>
      </c>
      <c r="D60" s="193">
        <v>1034</v>
      </c>
      <c r="E60" s="197">
        <v>33603</v>
      </c>
      <c r="F60" s="197">
        <v>45874.426099999997</v>
      </c>
      <c r="G60" s="274" t="s">
        <v>255</v>
      </c>
      <c r="H60" s="271">
        <v>24.631051275919422</v>
      </c>
      <c r="I60" s="193">
        <v>65.609137055837564</v>
      </c>
      <c r="J60" s="193">
        <v>63.443783630699521</v>
      </c>
      <c r="K60" s="197">
        <v>45.799312296677464</v>
      </c>
    </row>
    <row r="61" spans="2:11" s="4" customFormat="1" ht="22.5" x14ac:dyDescent="0.2">
      <c r="B61" s="218" t="s">
        <v>256</v>
      </c>
      <c r="C61" s="194">
        <v>22803.818800000001</v>
      </c>
      <c r="D61" s="194">
        <v>269</v>
      </c>
      <c r="E61" s="198">
        <v>1144</v>
      </c>
      <c r="F61" s="197">
        <v>24216.818800000001</v>
      </c>
      <c r="G61" s="274" t="s">
        <v>256</v>
      </c>
      <c r="H61" s="271">
        <v>49.983156743480187</v>
      </c>
      <c r="I61" s="193">
        <v>17.068527918781726</v>
      </c>
      <c r="J61" s="193">
        <v>2.1599169262720666</v>
      </c>
      <c r="K61" s="197">
        <v>24.177166699274522</v>
      </c>
    </row>
    <row r="62" spans="2:11" s="4" customFormat="1" ht="12.75" customHeight="1" x14ac:dyDescent="0.2">
      <c r="B62" s="218" t="s">
        <v>251</v>
      </c>
      <c r="C62" s="186">
        <v>11581.761500000001</v>
      </c>
      <c r="D62" s="186">
        <v>273</v>
      </c>
      <c r="E62" s="192">
        <v>18218</v>
      </c>
      <c r="F62" s="197">
        <v>30072.761500000001</v>
      </c>
      <c r="G62" s="274" t="s">
        <v>251</v>
      </c>
      <c r="H62" s="271">
        <v>25.385791980600384</v>
      </c>
      <c r="I62" s="186">
        <v>17.32233502538071</v>
      </c>
      <c r="J62" s="186">
        <v>34.396299443028418</v>
      </c>
      <c r="K62" s="192">
        <v>30.023521004048021</v>
      </c>
    </row>
    <row r="63" spans="2:11" s="13" customFormat="1" ht="14.45" customHeight="1" x14ac:dyDescent="0.2">
      <c r="B63" s="219" t="s">
        <v>1</v>
      </c>
      <c r="C63" s="195">
        <v>45623.006400000006</v>
      </c>
      <c r="D63" s="195">
        <v>1576</v>
      </c>
      <c r="E63" s="195">
        <v>52965</v>
      </c>
      <c r="F63" s="195">
        <v>100164.00639999998</v>
      </c>
      <c r="G63" s="275" t="s">
        <v>1</v>
      </c>
      <c r="H63" s="268">
        <v>100</v>
      </c>
      <c r="I63" s="269">
        <v>100</v>
      </c>
      <c r="J63" s="269">
        <v>100</v>
      </c>
      <c r="K63" s="276">
        <v>100.00000000000001</v>
      </c>
    </row>
    <row r="64" spans="2:11" s="4" customFormat="1" ht="12.75" customHeight="1" x14ac:dyDescent="0.2">
      <c r="B64" s="217">
        <v>2012</v>
      </c>
      <c r="C64" s="215"/>
      <c r="D64" s="196"/>
      <c r="E64" s="196"/>
      <c r="F64" s="196"/>
      <c r="G64" s="273">
        <v>2012</v>
      </c>
      <c r="H64" s="186"/>
      <c r="I64" s="186"/>
      <c r="J64" s="186"/>
      <c r="K64" s="196"/>
    </row>
    <row r="65" spans="2:11" s="4" customFormat="1" ht="12.75" customHeight="1" x14ac:dyDescent="0.2">
      <c r="B65" s="218" t="s">
        <v>255</v>
      </c>
      <c r="C65" s="197">
        <v>17903.933099999998</v>
      </c>
      <c r="D65" s="197">
        <v>980</v>
      </c>
      <c r="E65" s="197">
        <v>41395</v>
      </c>
      <c r="F65" s="197">
        <v>60278.933099999995</v>
      </c>
      <c r="G65" s="274" t="s">
        <v>255</v>
      </c>
      <c r="H65" s="271">
        <v>34.620622240137621</v>
      </c>
      <c r="I65" s="193">
        <v>62.820512820512818</v>
      </c>
      <c r="J65" s="193">
        <v>64.496276214514978</v>
      </c>
      <c r="K65" s="197">
        <v>51.320154175861745</v>
      </c>
    </row>
    <row r="66" spans="2:11" s="4" customFormat="1" ht="22.5" x14ac:dyDescent="0.2">
      <c r="B66" s="218" t="s">
        <v>256</v>
      </c>
      <c r="C66" s="198">
        <v>21954.414700000001</v>
      </c>
      <c r="D66" s="198">
        <v>309</v>
      </c>
      <c r="E66" s="198">
        <v>1120</v>
      </c>
      <c r="F66" s="197">
        <v>23383.414700000001</v>
      </c>
      <c r="G66" s="274" t="s">
        <v>256</v>
      </c>
      <c r="H66" s="271">
        <v>42.452990277986714</v>
      </c>
      <c r="I66" s="193">
        <v>19.807692307692307</v>
      </c>
      <c r="J66" s="193">
        <v>1.7450375494686985</v>
      </c>
      <c r="K66" s="197">
        <v>19.908123549089694</v>
      </c>
    </row>
    <row r="67" spans="2:11" s="4" customFormat="1" ht="12.75" customHeight="1" x14ac:dyDescent="0.2">
      <c r="B67" s="218" t="s">
        <v>251</v>
      </c>
      <c r="C67" s="192">
        <v>11856.3007</v>
      </c>
      <c r="D67" s="192">
        <v>271</v>
      </c>
      <c r="E67" s="192">
        <v>21667</v>
      </c>
      <c r="F67" s="197">
        <v>33794.3007</v>
      </c>
      <c r="G67" s="274" t="s">
        <v>251</v>
      </c>
      <c r="H67" s="271">
        <v>22.926387481875661</v>
      </c>
      <c r="I67" s="186">
        <v>17.371794871794872</v>
      </c>
      <c r="J67" s="186">
        <v>33.758686236016331</v>
      </c>
      <c r="K67" s="192">
        <v>28.771722275048571</v>
      </c>
    </row>
    <row r="68" spans="2:11" s="13" customFormat="1" ht="14.45" customHeight="1" x14ac:dyDescent="0.2">
      <c r="B68" s="219" t="s">
        <v>1</v>
      </c>
      <c r="C68" s="199">
        <v>51714.648500000003</v>
      </c>
      <c r="D68" s="199">
        <v>1560</v>
      </c>
      <c r="E68" s="199">
        <v>64182</v>
      </c>
      <c r="F68" s="199">
        <v>117456.64849999998</v>
      </c>
      <c r="G68" s="275" t="s">
        <v>1</v>
      </c>
      <c r="H68" s="268">
        <v>100</v>
      </c>
      <c r="I68" s="269">
        <v>100</v>
      </c>
      <c r="J68" s="269">
        <v>100.00000000000001</v>
      </c>
      <c r="K68" s="276">
        <v>100.00000000000001</v>
      </c>
    </row>
    <row r="69" spans="2:11" s="4" customFormat="1" ht="12.75" customHeight="1" x14ac:dyDescent="0.2">
      <c r="B69" s="217">
        <v>2015</v>
      </c>
      <c r="C69" s="215"/>
      <c r="D69" s="196"/>
      <c r="E69" s="196"/>
      <c r="F69" s="196"/>
      <c r="G69" s="273">
        <v>2015</v>
      </c>
      <c r="H69" s="186"/>
      <c r="I69" s="186"/>
      <c r="J69" s="186"/>
      <c r="K69" s="196"/>
    </row>
    <row r="70" spans="2:11" s="4" customFormat="1" ht="12.75" customHeight="1" x14ac:dyDescent="0.2">
      <c r="B70" s="218" t="s">
        <v>255</v>
      </c>
      <c r="C70" s="197">
        <v>23807.255700000002</v>
      </c>
      <c r="D70" s="197">
        <v>1095</v>
      </c>
      <c r="E70" s="197">
        <v>45932</v>
      </c>
      <c r="F70" s="197">
        <v>70834.255700000009</v>
      </c>
      <c r="G70" s="274" t="s">
        <v>255</v>
      </c>
      <c r="H70" s="271">
        <v>41.816556298192076</v>
      </c>
      <c r="I70" s="193">
        <v>58.966074313408726</v>
      </c>
      <c r="J70" s="193">
        <v>70.172329503788802</v>
      </c>
      <c r="K70" s="193">
        <v>57.011476987664061</v>
      </c>
    </row>
    <row r="71" spans="2:11" s="4" customFormat="1" ht="22.5" x14ac:dyDescent="0.2">
      <c r="B71" s="218" t="s">
        <v>256</v>
      </c>
      <c r="C71" s="198">
        <v>23388.867900000001</v>
      </c>
      <c r="D71" s="198">
        <v>357</v>
      </c>
      <c r="E71" s="198">
        <v>6950</v>
      </c>
      <c r="F71" s="197">
        <v>30695.867900000001</v>
      </c>
      <c r="G71" s="274" t="s">
        <v>256</v>
      </c>
      <c r="H71" s="271">
        <v>41.081673739125144</v>
      </c>
      <c r="I71" s="193">
        <v>19.224555735056544</v>
      </c>
      <c r="J71" s="193">
        <v>10.617819604008799</v>
      </c>
      <c r="K71" s="193">
        <v>24.705797344846324</v>
      </c>
    </row>
    <row r="72" spans="2:11" s="4" customFormat="1" ht="12.75" customHeight="1" x14ac:dyDescent="0.2">
      <c r="B72" s="218" t="s">
        <v>251</v>
      </c>
      <c r="C72" s="192">
        <v>9736.4835000000003</v>
      </c>
      <c r="D72" s="192">
        <v>405</v>
      </c>
      <c r="E72" s="192">
        <v>12574</v>
      </c>
      <c r="F72" s="197">
        <v>22715.483500000002</v>
      </c>
      <c r="G72" s="552" t="s">
        <v>251</v>
      </c>
      <c r="H72" s="271">
        <v>17.10176996268277</v>
      </c>
      <c r="I72" s="186">
        <v>21.809369951534734</v>
      </c>
      <c r="J72" s="186">
        <v>19.209850892202397</v>
      </c>
      <c r="K72" s="186">
        <v>18.282725667489615</v>
      </c>
    </row>
    <row r="73" spans="2:11" s="13" customFormat="1" ht="14.45" customHeight="1" x14ac:dyDescent="0.2">
      <c r="B73" s="219" t="s">
        <v>1</v>
      </c>
      <c r="C73" s="199">
        <v>56932.607100000008</v>
      </c>
      <c r="D73" s="199">
        <v>1857</v>
      </c>
      <c r="E73" s="199">
        <v>65456</v>
      </c>
      <c r="F73" s="199">
        <v>124245.60710000001</v>
      </c>
      <c r="G73" s="275" t="s">
        <v>1</v>
      </c>
      <c r="H73" s="268">
        <v>99.999999999999986</v>
      </c>
      <c r="I73" s="269">
        <v>100</v>
      </c>
      <c r="J73" s="269">
        <v>100</v>
      </c>
      <c r="K73" s="276">
        <v>100</v>
      </c>
    </row>
    <row r="74" spans="2:11" s="4" customFormat="1" ht="12.75" customHeight="1" x14ac:dyDescent="0.2">
      <c r="B74" s="217">
        <v>2017</v>
      </c>
      <c r="C74" s="215"/>
      <c r="D74" s="196"/>
      <c r="E74" s="196"/>
      <c r="F74" s="196"/>
      <c r="G74" s="273">
        <v>2017</v>
      </c>
      <c r="H74" s="186"/>
      <c r="I74" s="186"/>
      <c r="J74" s="186"/>
      <c r="K74" s="196"/>
    </row>
    <row r="75" spans="2:11" s="4" customFormat="1" ht="12.75" customHeight="1" x14ac:dyDescent="0.2">
      <c r="B75" s="218" t="s">
        <v>255</v>
      </c>
      <c r="C75" s="197">
        <v>24987.305100000001</v>
      </c>
      <c r="D75" s="197">
        <v>1051</v>
      </c>
      <c r="E75" s="197">
        <v>47464</v>
      </c>
      <c r="F75" s="197">
        <v>73502.305099999998</v>
      </c>
      <c r="G75" s="274" t="s">
        <v>255</v>
      </c>
      <c r="H75" s="271">
        <v>45.23499556663716</v>
      </c>
      <c r="I75" s="193">
        <v>57.589041095890408</v>
      </c>
      <c r="J75" s="193">
        <v>69.819508392050722</v>
      </c>
      <c r="K75" s="193">
        <v>58.780739255279421</v>
      </c>
    </row>
    <row r="76" spans="2:11" s="4" customFormat="1" ht="22.5" x14ac:dyDescent="0.2">
      <c r="B76" s="218" t="s">
        <v>256</v>
      </c>
      <c r="C76" s="198">
        <v>20565.507099999999</v>
      </c>
      <c r="D76" s="198">
        <v>352</v>
      </c>
      <c r="E76" s="198">
        <v>7119</v>
      </c>
      <c r="F76" s="197">
        <v>28036.507099999999</v>
      </c>
      <c r="G76" s="274" t="s">
        <v>256</v>
      </c>
      <c r="H76" s="271">
        <v>37.230130210966401</v>
      </c>
      <c r="I76" s="193">
        <v>19.287671232876711</v>
      </c>
      <c r="J76" s="193">
        <v>10.472043659257734</v>
      </c>
      <c r="K76" s="193">
        <v>22.421155516575631</v>
      </c>
    </row>
    <row r="77" spans="2:11" s="4" customFormat="1" ht="12.75" customHeight="1" x14ac:dyDescent="0.2">
      <c r="B77" s="218" t="s">
        <v>251</v>
      </c>
      <c r="C77" s="192">
        <v>9686.0681999999997</v>
      </c>
      <c r="D77" s="192">
        <v>422</v>
      </c>
      <c r="E77" s="192">
        <v>13398</v>
      </c>
      <c r="F77" s="197">
        <v>23506.068200000002</v>
      </c>
      <c r="G77" s="552" t="s">
        <v>251</v>
      </c>
      <c r="H77" s="271">
        <v>17.534874222396439</v>
      </c>
      <c r="I77" s="186">
        <v>23.123287671232877</v>
      </c>
      <c r="J77" s="186">
        <v>19.708447948691546</v>
      </c>
      <c r="K77" s="186">
        <v>18.798105228144955</v>
      </c>
    </row>
    <row r="78" spans="2:11" s="13" customFormat="1" ht="14.45" customHeight="1" x14ac:dyDescent="0.2">
      <c r="B78" s="219" t="s">
        <v>1</v>
      </c>
      <c r="C78" s="199">
        <v>55238.880400000002</v>
      </c>
      <c r="D78" s="199">
        <v>1825</v>
      </c>
      <c r="E78" s="199">
        <v>67981</v>
      </c>
      <c r="F78" s="199">
        <v>125044.88039999999</v>
      </c>
      <c r="G78" s="275" t="s">
        <v>1</v>
      </c>
      <c r="H78" s="268">
        <v>100</v>
      </c>
      <c r="I78" s="269">
        <v>100</v>
      </c>
      <c r="J78" s="269">
        <v>100</v>
      </c>
      <c r="K78" s="276">
        <v>100</v>
      </c>
    </row>
    <row r="79" spans="2:11" s="4" customFormat="1" ht="12.75" customHeight="1" x14ac:dyDescent="0.2">
      <c r="B79" s="23"/>
      <c r="C79" s="175"/>
      <c r="D79" s="23"/>
      <c r="E79" s="23"/>
      <c r="F79" s="108"/>
    </row>
    <row r="80" spans="2:11" s="118" customFormat="1" ht="32.25" customHeight="1" x14ac:dyDescent="0.2">
      <c r="B80" s="617" t="s">
        <v>78</v>
      </c>
      <c r="C80" s="618"/>
      <c r="D80" s="618"/>
      <c r="E80" s="618"/>
      <c r="F80" s="618"/>
      <c r="G80" s="152"/>
    </row>
    <row r="81" spans="2:4" s="9" customFormat="1" ht="12.75" customHeight="1" x14ac:dyDescent="0.2">
      <c r="B81" s="152" t="s">
        <v>230</v>
      </c>
      <c r="C81" s="98"/>
      <c r="D81" s="107"/>
    </row>
    <row r="82" spans="2:4" s="9" customFormat="1" ht="12.75" customHeight="1" x14ac:dyDescent="0.2">
      <c r="B82" s="154" t="s">
        <v>86</v>
      </c>
      <c r="D82" s="107"/>
    </row>
    <row r="84" spans="2:4" ht="12.75" customHeight="1" x14ac:dyDescent="0.2">
      <c r="B84" s="252"/>
    </row>
  </sheetData>
  <mergeCells count="2">
    <mergeCell ref="B38:F38"/>
    <mergeCell ref="B80:F8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5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K36"/>
  <sheetViews>
    <sheetView showGridLines="0" zoomScaleNormal="100" workbookViewId="0">
      <selection activeCell="B3" sqref="B3"/>
    </sheetView>
  </sheetViews>
  <sheetFormatPr baseColWidth="10" defaultRowHeight="12.75" customHeight="1" x14ac:dyDescent="0.2"/>
  <cols>
    <col min="1" max="1" width="0.85546875" customWidth="1"/>
    <col min="2" max="2" width="19.28515625" customWidth="1"/>
    <col min="3" max="3" width="12.7109375" customWidth="1"/>
    <col min="4" max="4" width="13.7109375" style="113" customWidth="1"/>
    <col min="5" max="6" width="12.7109375" customWidth="1"/>
    <col min="7" max="7" width="18.85546875" customWidth="1"/>
    <col min="8" max="8" width="12.7109375" customWidth="1"/>
    <col min="9" max="9" width="13.7109375" customWidth="1"/>
    <col min="10" max="11" width="12.7109375" customWidth="1"/>
  </cols>
  <sheetData>
    <row r="1" spans="2:11" ht="12.75" customHeight="1" x14ac:dyDescent="0.2">
      <c r="B1" s="8" t="s">
        <v>120</v>
      </c>
      <c r="E1" s="91"/>
      <c r="F1" s="119"/>
      <c r="K1" s="316" t="s">
        <v>161</v>
      </c>
    </row>
    <row r="2" spans="2:11" ht="12.75" customHeight="1" x14ac:dyDescent="0.2">
      <c r="B2" s="8"/>
    </row>
    <row r="3" spans="2:11" s="13" customFormat="1" ht="12.75" customHeight="1" x14ac:dyDescent="0.2">
      <c r="B3" s="155" t="s">
        <v>267</v>
      </c>
      <c r="C3" s="156"/>
      <c r="D3" s="137"/>
      <c r="E3" s="156"/>
      <c r="F3" s="156"/>
      <c r="G3" s="156"/>
    </row>
    <row r="4" spans="2:11" s="14" customFormat="1" ht="12.75" customHeight="1" x14ac:dyDescent="0.2">
      <c r="B4" s="158" t="s">
        <v>225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17"/>
      <c r="E5" s="11"/>
      <c r="F5" s="11"/>
    </row>
    <row r="6" spans="2:11" s="86" customFormat="1" ht="23.25" customHeight="1" x14ac:dyDescent="0.2">
      <c r="B6" s="216" t="s">
        <v>226</v>
      </c>
      <c r="C6" s="464" t="s">
        <v>46</v>
      </c>
      <c r="D6" s="464" t="s">
        <v>26</v>
      </c>
      <c r="E6" s="464" t="s">
        <v>25</v>
      </c>
      <c r="F6" s="464" t="s">
        <v>0</v>
      </c>
      <c r="G6" s="272" t="s">
        <v>45</v>
      </c>
      <c r="H6" s="464" t="s">
        <v>46</v>
      </c>
      <c r="I6" s="464" t="s">
        <v>26</v>
      </c>
      <c r="J6" s="464" t="s">
        <v>25</v>
      </c>
      <c r="K6" s="464" t="s">
        <v>0</v>
      </c>
    </row>
    <row r="7" spans="2:11" s="21" customFormat="1" ht="12.75" customHeight="1" x14ac:dyDescent="0.2">
      <c r="B7" s="217">
        <v>2000</v>
      </c>
      <c r="C7" s="215"/>
      <c r="D7" s="196"/>
      <c r="E7" s="196"/>
      <c r="F7" s="196"/>
      <c r="G7" s="273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55</v>
      </c>
      <c r="C8" s="193">
        <v>13309.2714</v>
      </c>
      <c r="D8" s="193">
        <v>38</v>
      </c>
      <c r="E8" s="197">
        <v>11920</v>
      </c>
      <c r="F8" s="197">
        <v>25267.271399999998</v>
      </c>
      <c r="G8" s="274" t="s">
        <v>55</v>
      </c>
      <c r="H8" s="193">
        <v>31.515317737541746</v>
      </c>
      <c r="I8" s="193">
        <v>2.4836601307189543</v>
      </c>
      <c r="J8" s="193">
        <v>27.595147698861005</v>
      </c>
      <c r="K8" s="197">
        <v>29.057162464048137</v>
      </c>
    </row>
    <row r="9" spans="2:11" s="18" customFormat="1" ht="11.25" x14ac:dyDescent="0.2">
      <c r="B9" s="218" t="s">
        <v>54</v>
      </c>
      <c r="C9" s="194">
        <v>28921.847800000003</v>
      </c>
      <c r="D9" s="194">
        <v>1492</v>
      </c>
      <c r="E9" s="194">
        <v>31276</v>
      </c>
      <c r="F9" s="197">
        <v>61689.847800000003</v>
      </c>
      <c r="G9" s="274" t="s">
        <v>54</v>
      </c>
      <c r="H9" s="193">
        <v>68.48468226245825</v>
      </c>
      <c r="I9" s="193">
        <v>97.51633986928104</v>
      </c>
      <c r="J9" s="193">
        <v>72.404852301138988</v>
      </c>
      <c r="K9" s="197">
        <v>70.942837535951867</v>
      </c>
    </row>
    <row r="10" spans="2:11" s="1" customFormat="1" ht="14.45" customHeight="1" x14ac:dyDescent="0.2">
      <c r="B10" s="219" t="s">
        <v>1</v>
      </c>
      <c r="C10" s="195">
        <v>42231.119200000001</v>
      </c>
      <c r="D10" s="195">
        <v>1530</v>
      </c>
      <c r="E10" s="195">
        <v>43196</v>
      </c>
      <c r="F10" s="199">
        <v>86957.119200000001</v>
      </c>
      <c r="G10" s="275" t="s">
        <v>1</v>
      </c>
      <c r="H10" s="268">
        <v>100</v>
      </c>
      <c r="I10" s="269">
        <v>100</v>
      </c>
      <c r="J10" s="269">
        <v>100</v>
      </c>
      <c r="K10" s="276">
        <v>100</v>
      </c>
    </row>
    <row r="11" spans="2:11" s="4" customFormat="1" ht="12.75" customHeight="1" x14ac:dyDescent="0.2">
      <c r="B11" s="217">
        <v>2004</v>
      </c>
      <c r="C11" s="215"/>
      <c r="D11" s="196"/>
      <c r="E11" s="196"/>
      <c r="F11" s="196"/>
      <c r="G11" s="273">
        <v>2004</v>
      </c>
      <c r="H11" s="186"/>
      <c r="I11" s="186"/>
      <c r="J11" s="186"/>
      <c r="K11" s="196"/>
    </row>
    <row r="12" spans="2:11" s="4" customFormat="1" ht="12.75" customHeight="1" x14ac:dyDescent="0.2">
      <c r="B12" s="218" t="s">
        <v>55</v>
      </c>
      <c r="C12" s="193">
        <v>12034.745500000001</v>
      </c>
      <c r="D12" s="193">
        <v>106</v>
      </c>
      <c r="E12" s="197">
        <v>14677</v>
      </c>
      <c r="F12" s="197">
        <v>26817.745500000001</v>
      </c>
      <c r="G12" s="274" t="s">
        <v>55</v>
      </c>
      <c r="H12" s="271">
        <v>31.822120984165025</v>
      </c>
      <c r="I12" s="193">
        <v>6.6457680250783699</v>
      </c>
      <c r="J12" s="193">
        <v>32.852090607932674</v>
      </c>
      <c r="K12" s="197">
        <v>31.891792212743876</v>
      </c>
    </row>
    <row r="13" spans="2:11" s="4" customFormat="1" ht="11.25" x14ac:dyDescent="0.2">
      <c r="B13" s="218" t="s">
        <v>54</v>
      </c>
      <c r="C13" s="194">
        <v>25784.058300000001</v>
      </c>
      <c r="D13" s="194">
        <v>1489</v>
      </c>
      <c r="E13" s="194">
        <v>29999</v>
      </c>
      <c r="F13" s="197">
        <v>57272.058300000004</v>
      </c>
      <c r="G13" s="274" t="s">
        <v>54</v>
      </c>
      <c r="H13" s="271">
        <v>68.177879015834975</v>
      </c>
      <c r="I13" s="193">
        <v>93.354231974921632</v>
      </c>
      <c r="J13" s="193">
        <v>67.147909392067334</v>
      </c>
      <c r="K13" s="197">
        <v>68.108207787256134</v>
      </c>
    </row>
    <row r="14" spans="2:11" s="13" customFormat="1" ht="14.45" customHeight="1" x14ac:dyDescent="0.2">
      <c r="B14" s="219" t="s">
        <v>1</v>
      </c>
      <c r="C14" s="195">
        <v>37818.803800000002</v>
      </c>
      <c r="D14" s="195">
        <v>1595</v>
      </c>
      <c r="E14" s="195">
        <v>44676</v>
      </c>
      <c r="F14" s="199">
        <v>84089.803799999994</v>
      </c>
      <c r="G14" s="275" t="s">
        <v>1</v>
      </c>
      <c r="H14" s="268">
        <v>100</v>
      </c>
      <c r="I14" s="269">
        <v>100</v>
      </c>
      <c r="J14" s="269">
        <v>100</v>
      </c>
      <c r="K14" s="276">
        <v>100.00000000000001</v>
      </c>
    </row>
    <row r="15" spans="2:11" s="4" customFormat="1" ht="12.75" customHeight="1" x14ac:dyDescent="0.2">
      <c r="B15" s="217">
        <v>2008</v>
      </c>
      <c r="C15" s="215"/>
      <c r="D15" s="196"/>
      <c r="E15" s="196"/>
      <c r="F15" s="196"/>
      <c r="G15" s="273">
        <v>2008</v>
      </c>
      <c r="H15" s="186"/>
      <c r="I15" s="186"/>
      <c r="J15" s="186"/>
      <c r="K15" s="196"/>
    </row>
    <row r="16" spans="2:11" s="4" customFormat="1" ht="12.75" customHeight="1" x14ac:dyDescent="0.2">
      <c r="B16" s="218" t="s">
        <v>55</v>
      </c>
      <c r="C16" s="193">
        <v>14795.911700000001</v>
      </c>
      <c r="D16" s="193">
        <v>153</v>
      </c>
      <c r="E16" s="197">
        <v>19212</v>
      </c>
      <c r="F16" s="197">
        <v>34160.911699999997</v>
      </c>
      <c r="G16" s="274" t="s">
        <v>55</v>
      </c>
      <c r="H16" s="271">
        <v>32.430812511227202</v>
      </c>
      <c r="I16" s="193">
        <v>9.7081218274111674</v>
      </c>
      <c r="J16" s="193">
        <v>36.273010478617955</v>
      </c>
      <c r="K16" s="197">
        <v>34.104977320371063</v>
      </c>
    </row>
    <row r="17" spans="2:11" s="4" customFormat="1" ht="11.25" x14ac:dyDescent="0.2">
      <c r="B17" s="218" t="s">
        <v>54</v>
      </c>
      <c r="C17" s="194">
        <v>30827.094800000003</v>
      </c>
      <c r="D17" s="194">
        <v>1423</v>
      </c>
      <c r="E17" s="194">
        <v>33753</v>
      </c>
      <c r="F17" s="197">
        <v>66003.094800000006</v>
      </c>
      <c r="G17" s="274" t="s">
        <v>54</v>
      </c>
      <c r="H17" s="271">
        <v>67.569187488772798</v>
      </c>
      <c r="I17" s="193">
        <v>90.291878172588838</v>
      </c>
      <c r="J17" s="193">
        <v>63.726989521382045</v>
      </c>
      <c r="K17" s="197">
        <v>65.895022679628937</v>
      </c>
    </row>
    <row r="18" spans="2:11" s="13" customFormat="1" ht="14.45" customHeight="1" x14ac:dyDescent="0.2">
      <c r="B18" s="219" t="s">
        <v>1</v>
      </c>
      <c r="C18" s="195">
        <v>45623.006500000003</v>
      </c>
      <c r="D18" s="195">
        <v>1576</v>
      </c>
      <c r="E18" s="195">
        <v>52965</v>
      </c>
      <c r="F18" s="199">
        <v>100164.0065</v>
      </c>
      <c r="G18" s="275" t="s">
        <v>1</v>
      </c>
      <c r="H18" s="268">
        <v>100</v>
      </c>
      <c r="I18" s="269">
        <v>100</v>
      </c>
      <c r="J18" s="269">
        <v>100</v>
      </c>
      <c r="K18" s="276">
        <v>100</v>
      </c>
    </row>
    <row r="19" spans="2:11" s="4" customFormat="1" ht="12.75" customHeight="1" x14ac:dyDescent="0.2">
      <c r="B19" s="217">
        <v>2012</v>
      </c>
      <c r="C19" s="215"/>
      <c r="D19" s="196"/>
      <c r="E19" s="196"/>
      <c r="F19" s="196"/>
      <c r="G19" s="273">
        <v>2012</v>
      </c>
      <c r="H19" s="186"/>
      <c r="I19" s="186"/>
      <c r="J19" s="186"/>
      <c r="K19" s="196"/>
    </row>
    <row r="20" spans="2:11" s="4" customFormat="1" ht="12.75" customHeight="1" x14ac:dyDescent="0.2">
      <c r="B20" s="218" t="s">
        <v>55</v>
      </c>
      <c r="C20" s="197">
        <v>20110.763599999998</v>
      </c>
      <c r="D20" s="197">
        <v>179</v>
      </c>
      <c r="E20" s="197">
        <v>25884</v>
      </c>
      <c r="F20" s="197">
        <v>46173.763599999998</v>
      </c>
      <c r="G20" s="274" t="s">
        <v>55</v>
      </c>
      <c r="H20" s="271">
        <v>38.887943949235414</v>
      </c>
      <c r="I20" s="193">
        <v>11.474358974358974</v>
      </c>
      <c r="J20" s="193">
        <v>40.329064223614097</v>
      </c>
      <c r="K20" s="197">
        <v>39.311323889321898</v>
      </c>
    </row>
    <row r="21" spans="2:11" s="4" customFormat="1" ht="11.25" x14ac:dyDescent="0.2">
      <c r="B21" s="218" t="s">
        <v>54</v>
      </c>
      <c r="C21" s="194">
        <v>31603.884999999998</v>
      </c>
      <c r="D21" s="194">
        <v>1381</v>
      </c>
      <c r="E21" s="194">
        <v>38298</v>
      </c>
      <c r="F21" s="197">
        <v>71282.884999999995</v>
      </c>
      <c r="G21" s="274" t="s">
        <v>54</v>
      </c>
      <c r="H21" s="271">
        <v>61.112055857395781</v>
      </c>
      <c r="I21" s="193">
        <v>88.525641025641022</v>
      </c>
      <c r="J21" s="193">
        <v>59.670935776385903</v>
      </c>
      <c r="K21" s="197">
        <v>60.688676025540303</v>
      </c>
    </row>
    <row r="22" spans="2:11" s="13" customFormat="1" ht="14.45" customHeight="1" x14ac:dyDescent="0.2">
      <c r="B22" s="219" t="s">
        <v>1</v>
      </c>
      <c r="C22" s="199">
        <v>51714.648699999998</v>
      </c>
      <c r="D22" s="199">
        <v>1560</v>
      </c>
      <c r="E22" s="199">
        <v>64182</v>
      </c>
      <c r="F22" s="199">
        <v>117456.64869999999</v>
      </c>
      <c r="G22" s="275" t="s">
        <v>1</v>
      </c>
      <c r="H22" s="268">
        <v>99.999999806631195</v>
      </c>
      <c r="I22" s="269">
        <v>100</v>
      </c>
      <c r="J22" s="269">
        <v>100</v>
      </c>
      <c r="K22" s="276">
        <v>99.999999914862201</v>
      </c>
    </row>
    <row r="23" spans="2:11" s="4" customFormat="1" ht="12.75" customHeight="1" x14ac:dyDescent="0.2">
      <c r="B23" s="217">
        <v>2015</v>
      </c>
      <c r="C23" s="215"/>
      <c r="D23" s="196"/>
      <c r="E23" s="196"/>
      <c r="F23" s="196"/>
      <c r="G23" s="273">
        <v>2015</v>
      </c>
      <c r="H23" s="186"/>
      <c r="I23" s="186"/>
      <c r="J23" s="186"/>
      <c r="K23" s="196"/>
    </row>
    <row r="24" spans="2:11" s="4" customFormat="1" ht="12.75" customHeight="1" x14ac:dyDescent="0.2">
      <c r="B24" s="218" t="s">
        <v>55</v>
      </c>
      <c r="C24" s="197">
        <v>21603.215299999996</v>
      </c>
      <c r="D24" s="197">
        <v>211</v>
      </c>
      <c r="E24" s="197">
        <v>28089</v>
      </c>
      <c r="F24" s="197">
        <v>49903.215299999996</v>
      </c>
      <c r="G24" s="274" t="s">
        <v>55</v>
      </c>
      <c r="H24" s="271">
        <v>37.945241576685135</v>
      </c>
      <c r="I24" s="193">
        <v>11.362412493268714</v>
      </c>
      <c r="J24" s="193">
        <v>42.912796382302616</v>
      </c>
      <c r="K24" s="193">
        <v>40.164973607344535</v>
      </c>
    </row>
    <row r="25" spans="2:11" s="4" customFormat="1" ht="11.25" x14ac:dyDescent="0.2">
      <c r="B25" s="218" t="s">
        <v>54</v>
      </c>
      <c r="C25" s="194">
        <v>35329.391800000012</v>
      </c>
      <c r="D25" s="194">
        <v>1646</v>
      </c>
      <c r="E25" s="194">
        <v>37367</v>
      </c>
      <c r="F25" s="197">
        <v>74342.391800000012</v>
      </c>
      <c r="G25" s="274" t="s">
        <v>54</v>
      </c>
      <c r="H25" s="271">
        <v>62.054758423314865</v>
      </c>
      <c r="I25" s="193">
        <v>88.637587506731293</v>
      </c>
      <c r="J25" s="193">
        <v>57.087203617697384</v>
      </c>
      <c r="K25" s="193">
        <v>59.835026392655465</v>
      </c>
    </row>
    <row r="26" spans="2:11" s="13" customFormat="1" ht="14.45" customHeight="1" x14ac:dyDescent="0.2">
      <c r="B26" s="219" t="s">
        <v>1</v>
      </c>
      <c r="C26" s="199">
        <v>56932.607100000008</v>
      </c>
      <c r="D26" s="199">
        <v>1857</v>
      </c>
      <c r="E26" s="199">
        <v>65456</v>
      </c>
      <c r="F26" s="199">
        <v>124245.60710000001</v>
      </c>
      <c r="G26" s="275" t="s">
        <v>1</v>
      </c>
      <c r="H26" s="268">
        <v>100</v>
      </c>
      <c r="I26" s="269">
        <v>100</v>
      </c>
      <c r="J26" s="269">
        <v>100</v>
      </c>
      <c r="K26" s="276">
        <v>100</v>
      </c>
    </row>
    <row r="27" spans="2:11" s="4" customFormat="1" ht="12.75" customHeight="1" x14ac:dyDescent="0.2">
      <c r="B27" s="217">
        <v>2017</v>
      </c>
      <c r="C27" s="215"/>
      <c r="D27" s="196"/>
      <c r="E27" s="196"/>
      <c r="F27" s="196"/>
      <c r="G27" s="273">
        <v>2017</v>
      </c>
      <c r="H27" s="186"/>
      <c r="I27" s="186"/>
      <c r="J27" s="186"/>
      <c r="K27" s="196"/>
    </row>
    <row r="28" spans="2:11" s="4" customFormat="1" ht="12.75" customHeight="1" x14ac:dyDescent="0.2">
      <c r="B28" s="218" t="s">
        <v>55</v>
      </c>
      <c r="C28" s="197">
        <v>23034.332299999998</v>
      </c>
      <c r="D28" s="197">
        <v>234</v>
      </c>
      <c r="E28" s="197">
        <v>29391</v>
      </c>
      <c r="F28" s="197">
        <v>52659.332299999995</v>
      </c>
      <c r="G28" s="274" t="s">
        <v>55</v>
      </c>
      <c r="H28" s="271">
        <v>41.699491840349602</v>
      </c>
      <c r="I28" s="193">
        <v>12.821917808219178</v>
      </c>
      <c r="J28" s="193">
        <v>43.234138950589134</v>
      </c>
      <c r="K28" s="193">
        <v>42.112345789677789</v>
      </c>
    </row>
    <row r="29" spans="2:11" s="4" customFormat="1" ht="11.25" x14ac:dyDescent="0.2">
      <c r="B29" s="218" t="s">
        <v>54</v>
      </c>
      <c r="C29" s="194">
        <v>32204.547800000004</v>
      </c>
      <c r="D29" s="194">
        <v>1591</v>
      </c>
      <c r="E29" s="194">
        <v>38590</v>
      </c>
      <c r="F29" s="197">
        <v>72385.5478</v>
      </c>
      <c r="G29" s="274" t="s">
        <v>54</v>
      </c>
      <c r="H29" s="271">
        <v>58.300508159650398</v>
      </c>
      <c r="I29" s="193">
        <v>87.178082191780817</v>
      </c>
      <c r="J29" s="193">
        <v>56.765861049410866</v>
      </c>
      <c r="K29" s="193">
        <v>57.887654210322204</v>
      </c>
    </row>
    <row r="30" spans="2:11" s="13" customFormat="1" ht="14.45" customHeight="1" x14ac:dyDescent="0.2">
      <c r="B30" s="219" t="s">
        <v>1</v>
      </c>
      <c r="C30" s="199">
        <v>55238.880100000002</v>
      </c>
      <c r="D30" s="199">
        <v>1825</v>
      </c>
      <c r="E30" s="199">
        <v>67981</v>
      </c>
      <c r="F30" s="199">
        <v>125044.88010000001</v>
      </c>
      <c r="G30" s="275" t="s">
        <v>1</v>
      </c>
      <c r="H30" s="268">
        <v>100</v>
      </c>
      <c r="I30" s="269">
        <v>100</v>
      </c>
      <c r="J30" s="269">
        <v>100</v>
      </c>
      <c r="K30" s="276">
        <v>100</v>
      </c>
    </row>
    <row r="31" spans="2:11" s="4" customFormat="1" ht="12.75" customHeight="1" x14ac:dyDescent="0.2">
      <c r="B31" s="23"/>
      <c r="C31" s="175"/>
      <c r="D31" s="23"/>
      <c r="E31" s="23"/>
      <c r="F31" s="108"/>
    </row>
    <row r="32" spans="2:11" s="512" customFormat="1" ht="32.25" customHeight="1" x14ac:dyDescent="0.2">
      <c r="B32" s="619" t="s">
        <v>78</v>
      </c>
      <c r="C32" s="620"/>
      <c r="D32" s="620"/>
      <c r="E32" s="620"/>
      <c r="F32" s="620"/>
      <c r="G32" s="500"/>
    </row>
    <row r="33" spans="2:5" s="511" customFormat="1" ht="12.75" customHeight="1" x14ac:dyDescent="0.2">
      <c r="B33" s="500" t="s">
        <v>230</v>
      </c>
      <c r="C33" s="509"/>
      <c r="D33" s="510"/>
    </row>
    <row r="34" spans="2:5" s="511" customFormat="1" ht="12.75" customHeight="1" x14ac:dyDescent="0.2">
      <c r="B34" s="505" t="s">
        <v>86</v>
      </c>
      <c r="D34" s="510"/>
    </row>
    <row r="36" spans="2:5" ht="12.75" customHeight="1" x14ac:dyDescent="0.2">
      <c r="B36" s="252"/>
      <c r="C36" s="384"/>
      <c r="D36" s="384"/>
      <c r="E36" s="384"/>
    </row>
  </sheetData>
  <mergeCells count="1">
    <mergeCell ref="B32:F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7</vt:i4>
      </vt:variant>
    </vt:vector>
  </HeadingPairs>
  <TitlesOfParts>
    <vt:vector size="39" baseType="lpstr">
      <vt:lpstr>Index</vt:lpstr>
      <vt:lpstr>G8</vt:lpstr>
      <vt:lpstr>G220</vt:lpstr>
      <vt:lpstr>T221</vt:lpstr>
      <vt:lpstr>T3</vt:lpstr>
      <vt:lpstr>G201</vt:lpstr>
      <vt:lpstr>T206</vt:lpstr>
      <vt:lpstr>T207</vt:lpstr>
      <vt:lpstr>T252</vt:lpstr>
      <vt:lpstr>G253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T11</vt:lpstr>
      <vt:lpstr>T21</vt:lpstr>
      <vt:lpstr>T12</vt:lpstr>
      <vt:lpstr>G255</vt:lpstr>
      <vt:lpstr>G259</vt:lpstr>
      <vt:lpstr>T13</vt:lpstr>
      <vt:lpstr>T14</vt:lpstr>
      <vt:lpstr>T15</vt:lpstr>
      <vt:lpstr>G2</vt:lpstr>
      <vt:lpstr>T2</vt:lpstr>
      <vt:lpstr>T16</vt:lpstr>
      <vt:lpstr>T17</vt:lpstr>
      <vt:lpstr>T238</vt:lpstr>
      <vt:lpstr>T19</vt:lpstr>
      <vt:lpstr>'G254'!Impression_des_titres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  <vt:lpstr>'T2'!Zone_d_impression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2019-10-10T11:18:25Z</cp:lastPrinted>
  <dcterms:created xsi:type="dcterms:W3CDTF">2000-05-18T15:20:44Z</dcterms:created>
  <dcterms:modified xsi:type="dcterms:W3CDTF">2019-11-21T12:45:33Z</dcterms:modified>
</cp:coreProperties>
</file>