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2_Politique\17-02_WAHLEN\01_NATIONALRAT\NRW2019\01_Diffusion\2019.11.27-GNP 2019-0247 Wahlanalyse\Actualisation des tableaux résultats élections fédérales\2.17.02.02.02\"/>
    </mc:Choice>
  </mc:AlternateContent>
  <bookViews>
    <workbookView xWindow="-15" yWindow="-15" windowWidth="25440" windowHeight="6390"/>
  </bookViews>
  <sheets>
    <sheet name="2019" sheetId="15" r:id="rId1"/>
    <sheet name="2015" sheetId="14" r:id="rId2"/>
    <sheet name="2011" sheetId="12" r:id="rId3"/>
    <sheet name="2007" sheetId="3" r:id="rId4"/>
    <sheet name="2003" sheetId="2" r:id="rId5"/>
    <sheet name="1999" sheetId="4" r:id="rId6"/>
    <sheet name="1995" sheetId="5" r:id="rId7"/>
    <sheet name="1991" sheetId="6" r:id="rId8"/>
    <sheet name="1987" sheetId="7" r:id="rId9"/>
    <sheet name="1983" sheetId="8" r:id="rId10"/>
    <sheet name="1979" sheetId="9" r:id="rId11"/>
    <sheet name="1975" sheetId="10" r:id="rId12"/>
    <sheet name="1971" sheetId="11" r:id="rId13"/>
  </sheets>
  <definedNames>
    <definedName name="_GoBack" localSheetId="0">'2019'!#REF!</definedName>
  </definedNames>
  <calcPr calcId="162913"/>
</workbook>
</file>

<file path=xl/calcChain.xml><?xml version="1.0" encoding="utf-8"?>
<calcChain xmlns="http://schemas.openxmlformats.org/spreadsheetml/2006/main">
  <c r="P5" i="15" l="1"/>
  <c r="P6" i="15"/>
  <c r="P7" i="15"/>
  <c r="P8" i="15"/>
  <c r="P4" i="15"/>
  <c r="O9" i="15"/>
  <c r="P9" i="15" l="1"/>
  <c r="N10" i="14" l="1"/>
  <c r="M10" i="14"/>
  <c r="L10" i="14"/>
  <c r="K10" i="14"/>
  <c r="J10" i="14"/>
  <c r="I10" i="14"/>
  <c r="H10" i="14"/>
  <c r="G10" i="14"/>
  <c r="O10" i="14" s="1"/>
  <c r="F10" i="14"/>
  <c r="E10" i="14"/>
  <c r="D10" i="14"/>
  <c r="C10" i="14"/>
  <c r="O8" i="14"/>
  <c r="O7" i="14"/>
  <c r="O6" i="14"/>
  <c r="O5" i="14"/>
  <c r="O4" i="14"/>
  <c r="N4" i="12"/>
  <c r="N5" i="12"/>
  <c r="N6" i="12"/>
  <c r="N7" i="12"/>
  <c r="N8" i="12"/>
  <c r="C10" i="12"/>
  <c r="N10" i="12" s="1"/>
  <c r="D10" i="12"/>
  <c r="E10" i="12"/>
  <c r="F10" i="12"/>
  <c r="I10" i="12"/>
  <c r="G10" i="12"/>
  <c r="H10" i="12"/>
  <c r="J10" i="12"/>
  <c r="K10" i="12"/>
  <c r="L10" i="12"/>
  <c r="M10" i="12"/>
  <c r="M4" i="11"/>
  <c r="C10" i="11"/>
  <c r="D10" i="11"/>
  <c r="E10" i="11"/>
  <c r="F10" i="11"/>
  <c r="G10" i="11"/>
  <c r="H10" i="11"/>
  <c r="I10" i="11"/>
  <c r="J10" i="11"/>
  <c r="L10" i="11"/>
  <c r="K10" i="11"/>
  <c r="M5" i="11"/>
  <c r="M6" i="11"/>
  <c r="M7" i="11"/>
  <c r="M8" i="11"/>
  <c r="N4" i="10"/>
  <c r="N5" i="10"/>
  <c r="N6" i="10"/>
  <c r="N7" i="10"/>
  <c r="N8" i="10"/>
  <c r="C10" i="10"/>
  <c r="D10" i="10"/>
  <c r="E10" i="10"/>
  <c r="F10" i="10"/>
  <c r="G10" i="10"/>
  <c r="H10" i="10"/>
  <c r="I10" i="10"/>
  <c r="J10" i="10"/>
  <c r="K10" i="10"/>
  <c r="M10" i="10"/>
  <c r="L10" i="10"/>
  <c r="Q4" i="9"/>
  <c r="Q5" i="9"/>
  <c r="Q6" i="9"/>
  <c r="Q7" i="9"/>
  <c r="Q8" i="9"/>
  <c r="C10" i="9"/>
  <c r="Q10" i="9" s="1"/>
  <c r="R10" i="9" s="1"/>
  <c r="D10" i="9"/>
  <c r="E10" i="9"/>
  <c r="F10" i="9"/>
  <c r="G10" i="9"/>
  <c r="H10" i="9"/>
  <c r="I10" i="9"/>
  <c r="J10" i="9"/>
  <c r="K10" i="9"/>
  <c r="L10" i="9"/>
  <c r="M10" i="9"/>
  <c r="O10" i="9"/>
  <c r="N10" i="9"/>
  <c r="P10" i="9"/>
  <c r="Q4" i="8"/>
  <c r="Q5" i="8"/>
  <c r="Q6" i="8"/>
  <c r="Q7" i="8"/>
  <c r="Q8" i="8"/>
  <c r="C10" i="8"/>
  <c r="D10" i="8"/>
  <c r="E10" i="8"/>
  <c r="F10" i="8"/>
  <c r="G10" i="8"/>
  <c r="H10" i="8"/>
  <c r="I10" i="8"/>
  <c r="J10" i="8"/>
  <c r="K10" i="8"/>
  <c r="L10" i="8"/>
  <c r="M10" i="8"/>
  <c r="O10" i="8"/>
  <c r="N10" i="8"/>
  <c r="P10" i="8"/>
  <c r="R4" i="7"/>
  <c r="R5" i="7"/>
  <c r="R6" i="7"/>
  <c r="R7" i="7"/>
  <c r="R8" i="7"/>
  <c r="C10" i="7"/>
  <c r="D10" i="7"/>
  <c r="E10" i="7"/>
  <c r="F10" i="7"/>
  <c r="G10" i="7"/>
  <c r="H10" i="7"/>
  <c r="I10" i="7"/>
  <c r="J10" i="7"/>
  <c r="K10" i="7"/>
  <c r="L10" i="7"/>
  <c r="N10" i="7"/>
  <c r="M10" i="7"/>
  <c r="O10" i="7"/>
  <c r="P10" i="7"/>
  <c r="Q10" i="7"/>
  <c r="T4" i="6"/>
  <c r="T5" i="6"/>
  <c r="T6" i="6"/>
  <c r="T7" i="6"/>
  <c r="T8" i="6"/>
  <c r="C10" i="6"/>
  <c r="D10" i="6"/>
  <c r="E10" i="6"/>
  <c r="F10" i="6"/>
  <c r="G10" i="6"/>
  <c r="H10" i="6"/>
  <c r="I10" i="6"/>
  <c r="J10" i="6"/>
  <c r="K10" i="6"/>
  <c r="L10" i="6"/>
  <c r="N10" i="6"/>
  <c r="M10" i="6"/>
  <c r="O10" i="6"/>
  <c r="P10" i="6"/>
  <c r="Q10" i="6"/>
  <c r="R10" i="6"/>
  <c r="S10" i="6"/>
  <c r="R4" i="5"/>
  <c r="P10" i="5"/>
  <c r="C10" i="5"/>
  <c r="D10" i="5"/>
  <c r="E10" i="5"/>
  <c r="F10" i="5"/>
  <c r="G10" i="5"/>
  <c r="H10" i="5"/>
  <c r="I10" i="5"/>
  <c r="J10" i="5"/>
  <c r="K10" i="5"/>
  <c r="M10" i="5"/>
  <c r="L10" i="5"/>
  <c r="N10" i="5"/>
  <c r="O10" i="5"/>
  <c r="Q10" i="5"/>
  <c r="R5" i="5"/>
  <c r="R6" i="5"/>
  <c r="R7" i="5"/>
  <c r="R8" i="5"/>
  <c r="Q4" i="4"/>
  <c r="Q5" i="4"/>
  <c r="Q6" i="4"/>
  <c r="Q7" i="4"/>
  <c r="Q8" i="4"/>
  <c r="C10" i="4"/>
  <c r="D10" i="4"/>
  <c r="Q10" i="4" s="1"/>
  <c r="E10" i="4"/>
  <c r="F10" i="4"/>
  <c r="G10" i="4"/>
  <c r="H10" i="4"/>
  <c r="I10" i="4"/>
  <c r="J10" i="4"/>
  <c r="K10" i="4"/>
  <c r="M10" i="4"/>
  <c r="L10" i="4"/>
  <c r="N10" i="4"/>
  <c r="O10" i="4"/>
  <c r="P10" i="4"/>
  <c r="O4" i="3"/>
  <c r="O5" i="3"/>
  <c r="O6" i="3"/>
  <c r="O7" i="3"/>
  <c r="O8" i="3"/>
  <c r="N10" i="3"/>
  <c r="M10" i="3"/>
  <c r="L10" i="3"/>
  <c r="K10" i="3"/>
  <c r="J10" i="3"/>
  <c r="I10" i="3"/>
  <c r="H10" i="3"/>
  <c r="C10" i="3"/>
  <c r="D10" i="3"/>
  <c r="E10" i="3"/>
  <c r="F10" i="3"/>
  <c r="G10" i="3"/>
  <c r="R4" i="2"/>
  <c r="R5" i="2"/>
  <c r="R6" i="2"/>
  <c r="R7" i="2"/>
  <c r="R8" i="2"/>
  <c r="C10" i="2"/>
  <c r="D10" i="2"/>
  <c r="R10" i="2" s="1"/>
  <c r="E10" i="2"/>
  <c r="F10" i="2"/>
  <c r="G10" i="2"/>
  <c r="I10" i="2"/>
  <c r="J10" i="2"/>
  <c r="K10" i="2"/>
  <c r="N10" i="2"/>
  <c r="L10" i="2"/>
  <c r="O10" i="2"/>
  <c r="P10" i="2"/>
  <c r="Q10" i="2"/>
  <c r="N10" i="10" l="1"/>
  <c r="R4" i="9"/>
  <c r="Q10" i="8"/>
  <c r="R6" i="8" s="1"/>
  <c r="R10" i="7"/>
  <c r="S5" i="7" s="1"/>
  <c r="T10" i="6"/>
  <c r="R10" i="5"/>
  <c r="S5" i="5" s="1"/>
  <c r="R10" i="4"/>
  <c r="R8" i="4"/>
  <c r="R4" i="4"/>
  <c r="R7" i="4"/>
  <c r="S5" i="2"/>
  <c r="S4" i="2"/>
  <c r="O10" i="3"/>
  <c r="M10" i="11"/>
  <c r="S6" i="5"/>
  <c r="P6" i="3"/>
  <c r="P8" i="3"/>
  <c r="P10" i="3"/>
  <c r="P4" i="3"/>
  <c r="P7" i="3"/>
  <c r="U8" i="6"/>
  <c r="U5" i="6"/>
  <c r="U10" i="6"/>
  <c r="S7" i="7"/>
  <c r="S10" i="7"/>
  <c r="S8" i="7"/>
  <c r="S4" i="7"/>
  <c r="S6" i="7"/>
  <c r="P4" i="14"/>
  <c r="P7" i="14"/>
  <c r="P5" i="14"/>
  <c r="P10" i="14"/>
  <c r="P6" i="14"/>
  <c r="U7" i="6"/>
  <c r="O5" i="12"/>
  <c r="O4" i="12"/>
  <c r="O10" i="12"/>
  <c r="O8" i="12"/>
  <c r="O6" i="12"/>
  <c r="U6" i="6"/>
  <c r="O5" i="10"/>
  <c r="O8" i="10"/>
  <c r="O7" i="10"/>
  <c r="O6" i="10"/>
  <c r="O10" i="10"/>
  <c r="O4" i="10"/>
  <c r="R4" i="8"/>
  <c r="R5" i="8"/>
  <c r="R7" i="8"/>
  <c r="O7" i="12"/>
  <c r="P8" i="14"/>
  <c r="U4" i="6"/>
  <c r="N10" i="11"/>
  <c r="N5" i="11"/>
  <c r="N4" i="11"/>
  <c r="N7" i="11"/>
  <c r="N8" i="11"/>
  <c r="N6" i="11"/>
  <c r="S8" i="2"/>
  <c r="S6" i="2"/>
  <c r="S10" i="2"/>
  <c r="S7" i="2"/>
  <c r="R8" i="8"/>
  <c r="R6" i="9"/>
  <c r="R6" i="4"/>
  <c r="P5" i="3"/>
  <c r="R8" i="9"/>
  <c r="R5" i="4"/>
  <c r="R5" i="9"/>
  <c r="R7" i="9"/>
  <c r="R10" i="8" l="1"/>
  <c r="S8" i="5"/>
  <c r="S10" i="5"/>
  <c r="S7" i="5"/>
  <c r="S4" i="5"/>
</calcChain>
</file>

<file path=xl/sharedStrings.xml><?xml version="1.0" encoding="utf-8"?>
<sst xmlns="http://schemas.openxmlformats.org/spreadsheetml/2006/main" count="424" uniqueCount="65">
  <si>
    <t>Groupe d'âges</t>
  </si>
  <si>
    <t>PRD</t>
  </si>
  <si>
    <t>PDC</t>
  </si>
  <si>
    <t>PSS</t>
  </si>
  <si>
    <t>UDC</t>
  </si>
  <si>
    <t>PLS</t>
  </si>
  <si>
    <t>AdI</t>
  </si>
  <si>
    <t>PEV</t>
  </si>
  <si>
    <t>PCS</t>
  </si>
  <si>
    <t>PST</t>
  </si>
  <si>
    <t>Sol.</t>
  </si>
  <si>
    <t>AVF</t>
  </si>
  <si>
    <t>PES</t>
  </si>
  <si>
    <t>DS</t>
  </si>
  <si>
    <t>UDF</t>
  </si>
  <si>
    <t>Lega</t>
  </si>
  <si>
    <t xml:space="preserve">18 à 29 ans </t>
  </si>
  <si>
    <t xml:space="preserve">30 à 39 ans </t>
  </si>
  <si>
    <t xml:space="preserve">40 à 49 ans </t>
  </si>
  <si>
    <t>50 à 59 ans</t>
  </si>
  <si>
    <t>60 ans et plus</t>
  </si>
  <si>
    <t>Total</t>
  </si>
  <si>
    <t>Age moyen</t>
  </si>
  <si>
    <t>(arrondi)</t>
  </si>
  <si>
    <t>EDU</t>
  </si>
  <si>
    <t xml:space="preserve">Total </t>
  </si>
  <si>
    <t>Elections au Conseil national de 2003: élus par parti et par groupe d'âges</t>
  </si>
  <si>
    <t>Pourcentage</t>
  </si>
  <si>
    <t>du total</t>
  </si>
  <si>
    <t>Elections au Conseil national de 2007: élus par parti et par groupe d'âges</t>
  </si>
  <si>
    <t>Elections au Conseil national de 1999: élus par parti et par groupe d'âges</t>
  </si>
  <si>
    <t>Elections au Conseil national de 1995: élus par parti et par groupe d'âges</t>
  </si>
  <si>
    <t>PDD</t>
  </si>
  <si>
    <t>PSL</t>
  </si>
  <si>
    <t>PSA</t>
  </si>
  <si>
    <t>Elections au Conseil national de 1991: élus par parti et par groupe d'âges</t>
  </si>
  <si>
    <t>Autres</t>
  </si>
  <si>
    <t>POCH</t>
  </si>
  <si>
    <t>Elections au Conseil national de 1987: élus par parti et par groupe d'âges</t>
  </si>
  <si>
    <t>Elections au Conseil national de 1983: élus par parti et par groupe d'âges</t>
  </si>
  <si>
    <t>Rép.</t>
  </si>
  <si>
    <t>Elections au Conseil national de 1979: élus par parti et par groupe d'âges</t>
  </si>
  <si>
    <t>Elections au Conseil national de 1975: élus par parti et par groupe d'âges</t>
  </si>
  <si>
    <t>Elections au Conseil national de 1971: élus par parti et par groupe d'âges</t>
  </si>
  <si>
    <t>MCR</t>
  </si>
  <si>
    <t>Elections au Conseil national de 2011: élus par parti et par groupe d'âges</t>
  </si>
  <si>
    <t>PBD</t>
  </si>
  <si>
    <t>PVL</t>
  </si>
  <si>
    <t>PS</t>
  </si>
  <si>
    <t>1) En 2009, fusion du PRD avec le PLS au plan national sous la dénomination de "PLR.Les Libéraux-Radicaux".</t>
  </si>
  <si>
    <t>PLR (PRD) 1)</t>
  </si>
  <si>
    <t>Voir sous "Définitions" dans le Portail Statistique pour les désignations complètes des partis</t>
  </si>
  <si>
    <t>des élus</t>
  </si>
  <si>
    <t>T 17.02.02.02.02.01</t>
  </si>
  <si>
    <t>Dernière modification: 23.10.2019</t>
  </si>
  <si>
    <t>BDP</t>
  </si>
  <si>
    <t>Source : OFS - Statistique des élections au Conseil national</t>
  </si>
  <si>
    <t>© OFS 2019</t>
  </si>
  <si>
    <t>Renseignements: Office fédéral de la statistique (OFS), Section Politique, Culture, Médias, poku@bfs.admin.ch, tél. 058 463 61 58</t>
  </si>
  <si>
    <t>Élections au Conseil national de 2019: élus par parti et par groupe d'âges</t>
  </si>
  <si>
    <t>Élections au Conseil national de 2015: élus par parti et par groupe d'âges</t>
  </si>
  <si>
    <t>Groupe d'âges 1)</t>
  </si>
  <si>
    <t>PLR (PRD) 2)</t>
  </si>
  <si>
    <t>1) L’âge a été calculé en suivant deux méthodes. Jusqu’en 2015, seule l’année de naissance des candidats était disponible. L’âge a par conséquent été défini en soustrayant l’année de naissance à celle de l’élection. Depuis 2019, la date de naissance complète est disponible, permettant ainsi d’obtenir l’âge exact des candidats le jour de l’élection.</t>
  </si>
  <si>
    <t>2) En 2009, fusion du PRD avec le PLS au plan national sous la dénomination de "PLR.Les Libéraux-Radicaux".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</si>
</sst>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0.0"/>
    <numFmt numFmtId="165" formatCode="&quot;  &quot;@"/>
    <numFmt numFmtId="166" formatCode="0.0&quot;   &quot;"/>
    <numFmt numFmtId="167" formatCode="0.0&quot;  &quot;"/>
    <numFmt numFmtId="168" formatCode="&quot;            &quot;@"/>
    <numFmt numFmtId="169" formatCode="0&quot;   &quot;;\-0&quot;   &quot;;\–&quot;   &quot;"/>
    <numFmt numFmtId="170" formatCode="0.0&quot;    &quot;"/>
    <numFmt numFmtId="171" formatCode="0.0&quot;      &quot;"/>
    <numFmt numFmtId="172" formatCode="0&quot;      &quot;"/>
    <numFmt numFmtId="173" formatCode="0&quot;    &quot;"/>
  </numFmts>
  <fonts count="8" x14ac:knownFonts="1">
    <font>
      <sz val="10"/>
      <name val="Helv"/>
    </font>
    <font>
      <u/>
      <sz val="10"/>
      <color indexed="12"/>
      <name val="MS Sans Serif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9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3" fillId="3" borderId="0" xfId="0" applyFont="1" applyFill="1"/>
    <xf numFmtId="165" fontId="4" fillId="2" borderId="8" xfId="0" applyNumberFormat="1" applyFont="1" applyFill="1" applyBorder="1" applyAlignment="1"/>
    <xf numFmtId="165" fontId="4" fillId="2" borderId="4" xfId="0" applyNumberFormat="1" applyFont="1" applyFill="1" applyBorder="1" applyAlignment="1">
      <alignment horizontal="left"/>
    </xf>
    <xf numFmtId="0" fontId="4" fillId="2" borderId="0" xfId="0" applyFont="1" applyFill="1" applyAlignment="1"/>
    <xf numFmtId="165" fontId="4" fillId="2" borderId="9" xfId="0" applyNumberFormat="1" applyFont="1" applyFill="1" applyBorder="1" applyAlignment="1">
      <alignment vertical="top"/>
    </xf>
    <xf numFmtId="165" fontId="4" fillId="2" borderId="6" xfId="0" applyNumberFormat="1" applyFont="1" applyFill="1" applyBorder="1" applyAlignment="1">
      <alignment vertical="top"/>
    </xf>
    <xf numFmtId="0" fontId="4" fillId="2" borderId="1" xfId="0" applyNumberFormat="1" applyFont="1" applyFill="1" applyBorder="1"/>
    <xf numFmtId="165" fontId="4" fillId="2" borderId="1" xfId="0" applyNumberFormat="1" applyFont="1" applyFill="1" applyBorder="1"/>
    <xf numFmtId="169" fontId="4" fillId="4" borderId="1" xfId="0" applyNumberFormat="1" applyFont="1" applyFill="1" applyBorder="1"/>
    <xf numFmtId="169" fontId="4" fillId="2" borderId="1" xfId="0" applyNumberFormat="1" applyFont="1" applyFill="1" applyBorder="1"/>
    <xf numFmtId="169" fontId="4" fillId="3" borderId="1" xfId="0" applyNumberFormat="1" applyFont="1" applyFill="1" applyBorder="1"/>
    <xf numFmtId="169" fontId="4" fillId="4" borderId="4" xfId="0" applyNumberFormat="1" applyFont="1" applyFill="1" applyBorder="1"/>
    <xf numFmtId="170" fontId="4" fillId="2" borderId="1" xfId="0" applyNumberFormat="1" applyFont="1" applyFill="1" applyBorder="1"/>
    <xf numFmtId="0" fontId="4" fillId="2" borderId="0" xfId="0" applyNumberFormat="1" applyFont="1" applyFill="1" applyBorder="1"/>
    <xf numFmtId="165" fontId="4" fillId="2" borderId="0" xfId="0" applyNumberFormat="1" applyFont="1" applyFill="1" applyBorder="1"/>
    <xf numFmtId="169" fontId="4" fillId="4" borderId="0" xfId="0" applyNumberFormat="1" applyFont="1" applyFill="1" applyBorder="1"/>
    <xf numFmtId="169" fontId="4" fillId="2" borderId="0" xfId="0" applyNumberFormat="1" applyFont="1" applyFill="1" applyBorder="1"/>
    <xf numFmtId="169" fontId="4" fillId="3" borderId="0" xfId="0" applyNumberFormat="1" applyFont="1" applyFill="1" applyBorder="1"/>
    <xf numFmtId="169" fontId="4" fillId="4" borderId="5" xfId="0" applyNumberFormat="1" applyFont="1" applyFill="1" applyBorder="1"/>
    <xf numFmtId="170" fontId="4" fillId="2" borderId="0" xfId="0" applyNumberFormat="1" applyFont="1" applyFill="1" applyBorder="1"/>
    <xf numFmtId="0" fontId="4" fillId="2" borderId="2" xfId="0" applyNumberFormat="1" applyFont="1" applyFill="1" applyBorder="1"/>
    <xf numFmtId="165" fontId="4" fillId="2" borderId="2" xfId="0" applyNumberFormat="1" applyFont="1" applyFill="1" applyBorder="1"/>
    <xf numFmtId="169" fontId="4" fillId="4" borderId="2" xfId="0" applyNumberFormat="1" applyFont="1" applyFill="1" applyBorder="1"/>
    <xf numFmtId="169" fontId="4" fillId="2" borderId="2" xfId="0" applyNumberFormat="1" applyFont="1" applyFill="1" applyBorder="1"/>
    <xf numFmtId="169" fontId="4" fillId="3" borderId="2" xfId="0" applyNumberFormat="1" applyFont="1" applyFill="1" applyBorder="1"/>
    <xf numFmtId="169" fontId="4" fillId="4" borderId="6" xfId="0" applyNumberFormat="1" applyFont="1" applyFill="1" applyBorder="1"/>
    <xf numFmtId="170" fontId="4" fillId="2" borderId="2" xfId="0" applyNumberFormat="1" applyFont="1" applyFill="1" applyBorder="1"/>
    <xf numFmtId="0" fontId="4" fillId="2" borderId="3" xfId="0" applyNumberFormat="1" applyFont="1" applyFill="1" applyBorder="1" applyAlignment="1">
      <alignment vertical="center"/>
    </xf>
    <xf numFmtId="168" fontId="4" fillId="2" borderId="3" xfId="0" quotePrefix="1" applyNumberFormat="1" applyFont="1" applyFill="1" applyBorder="1" applyAlignment="1">
      <alignment horizontal="left" vertical="center"/>
    </xf>
    <xf numFmtId="169" fontId="4" fillId="4" borderId="3" xfId="0" applyNumberFormat="1" applyFont="1" applyFill="1" applyBorder="1" applyAlignment="1">
      <alignment horizontal="right" vertical="center"/>
    </xf>
    <xf numFmtId="169" fontId="4" fillId="2" borderId="3" xfId="0" applyNumberFormat="1" applyFont="1" applyFill="1" applyBorder="1" applyAlignment="1">
      <alignment horizontal="right" vertical="center"/>
    </xf>
    <xf numFmtId="169" fontId="4" fillId="3" borderId="3" xfId="0" applyNumberFormat="1" applyFont="1" applyFill="1" applyBorder="1" applyAlignment="1">
      <alignment horizontal="right" vertical="center"/>
    </xf>
    <xf numFmtId="169" fontId="4" fillId="4" borderId="7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left"/>
    </xf>
    <xf numFmtId="168" fontId="5" fillId="2" borderId="0" xfId="0" quotePrefix="1" applyNumberFormat="1" applyFont="1" applyFill="1" applyBorder="1" applyAlignment="1">
      <alignment horizontal="left" vertical="center"/>
    </xf>
    <xf numFmtId="164" fontId="4" fillId="2" borderId="0" xfId="0" applyNumberFormat="1" applyFont="1" applyFill="1" applyAlignment="1">
      <alignment horizontal="right" vertical="center"/>
    </xf>
    <xf numFmtId="0" fontId="4" fillId="2" borderId="2" xfId="0" applyNumberFormat="1" applyFont="1" applyFill="1" applyBorder="1" applyAlignment="1">
      <alignment horizontal="left" vertical="top"/>
    </xf>
    <xf numFmtId="168" fontId="4" fillId="2" borderId="2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/>
    </xf>
    <xf numFmtId="0" fontId="3" fillId="0" borderId="0" xfId="0" applyFont="1" applyFill="1"/>
    <xf numFmtId="172" fontId="4" fillId="2" borderId="4" xfId="0" applyNumberFormat="1" applyFont="1" applyFill="1" applyBorder="1"/>
    <xf numFmtId="172" fontId="4" fillId="2" borderId="5" xfId="0" applyNumberFormat="1" applyFont="1" applyFill="1" applyBorder="1"/>
    <xf numFmtId="172" fontId="4" fillId="2" borderId="6" xfId="0" applyNumberFormat="1" applyFont="1" applyFill="1" applyBorder="1"/>
    <xf numFmtId="172" fontId="4" fillId="2" borderId="7" xfId="0" applyNumberFormat="1" applyFont="1" applyFill="1" applyBorder="1" applyAlignment="1">
      <alignment horizontal="right" vertical="center"/>
    </xf>
    <xf numFmtId="169" fontId="4" fillId="2" borderId="1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171" fontId="4" fillId="4" borderId="1" xfId="0" applyNumberFormat="1" applyFont="1" applyFill="1" applyBorder="1"/>
    <xf numFmtId="171" fontId="4" fillId="4" borderId="0" xfId="0" applyNumberFormat="1" applyFont="1" applyFill="1" applyBorder="1"/>
    <xf numFmtId="171" fontId="4" fillId="4" borderId="2" xfId="0" applyNumberFormat="1" applyFont="1" applyFill="1" applyBorder="1"/>
    <xf numFmtId="167" fontId="5" fillId="4" borderId="0" xfId="0" applyNumberFormat="1" applyFont="1" applyFill="1" applyBorder="1" applyAlignment="1">
      <alignment horizontal="right" vertical="center"/>
    </xf>
    <xf numFmtId="166" fontId="4" fillId="4" borderId="2" xfId="0" applyNumberFormat="1" applyFont="1" applyFill="1" applyBorder="1" applyAlignment="1">
      <alignment vertical="top"/>
    </xf>
    <xf numFmtId="167" fontId="5" fillId="2" borderId="0" xfId="0" applyNumberFormat="1" applyFont="1" applyFill="1" applyBorder="1" applyAlignment="1">
      <alignment horizontal="right" vertical="center"/>
    </xf>
    <xf numFmtId="166" fontId="4" fillId="2" borderId="2" xfId="0" applyNumberFormat="1" applyFont="1" applyFill="1" applyBorder="1" applyAlignment="1">
      <alignment vertical="top"/>
    </xf>
    <xf numFmtId="169" fontId="4" fillId="2" borderId="4" xfId="0" applyNumberFormat="1" applyFont="1" applyFill="1" applyBorder="1"/>
    <xf numFmtId="169" fontId="4" fillId="2" borderId="5" xfId="0" applyNumberFormat="1" applyFont="1" applyFill="1" applyBorder="1"/>
    <xf numFmtId="169" fontId="4" fillId="2" borderId="6" xfId="0" applyNumberFormat="1" applyFont="1" applyFill="1" applyBorder="1"/>
    <xf numFmtId="169" fontId="4" fillId="2" borderId="7" xfId="0" applyNumberFormat="1" applyFont="1" applyFill="1" applyBorder="1" applyAlignment="1">
      <alignment horizontal="right" vertical="center"/>
    </xf>
    <xf numFmtId="170" fontId="4" fillId="4" borderId="1" xfId="0" applyNumberFormat="1" applyFont="1" applyFill="1" applyBorder="1"/>
    <xf numFmtId="170" fontId="4" fillId="4" borderId="0" xfId="0" applyNumberFormat="1" applyFont="1" applyFill="1" applyBorder="1"/>
    <xf numFmtId="170" fontId="4" fillId="4" borderId="2" xfId="0" applyNumberFormat="1" applyFont="1" applyFill="1" applyBorder="1"/>
    <xf numFmtId="169" fontId="4" fillId="2" borderId="1" xfId="0" applyNumberFormat="1" applyFont="1" applyFill="1" applyBorder="1" applyAlignment="1">
      <alignment horizontal="right" vertical="center"/>
    </xf>
    <xf numFmtId="169" fontId="4" fillId="4" borderId="3" xfId="0" applyNumberFormat="1" applyFont="1" applyFill="1" applyBorder="1" applyAlignment="1">
      <alignment vertical="center"/>
    </xf>
    <xf numFmtId="169" fontId="4" fillId="3" borderId="3" xfId="0" applyNumberFormat="1" applyFont="1" applyFill="1" applyBorder="1" applyAlignment="1">
      <alignment vertical="center"/>
    </xf>
    <xf numFmtId="169" fontId="4" fillId="4" borderId="7" xfId="0" applyNumberFormat="1" applyFont="1" applyFill="1" applyBorder="1" applyAlignment="1">
      <alignment vertical="center"/>
    </xf>
    <xf numFmtId="169" fontId="4" fillId="2" borderId="3" xfId="0" applyNumberFormat="1" applyFont="1" applyFill="1" applyBorder="1" applyAlignment="1">
      <alignment vertical="center"/>
    </xf>
    <xf numFmtId="165" fontId="4" fillId="2" borderId="4" xfId="0" applyNumberFormat="1" applyFont="1" applyFill="1" applyBorder="1" applyAlignment="1">
      <alignment horizontal="right"/>
    </xf>
    <xf numFmtId="165" fontId="4" fillId="2" borderId="6" xfId="0" applyNumberFormat="1" applyFont="1" applyFill="1" applyBorder="1" applyAlignment="1">
      <alignment horizontal="right" vertical="top"/>
    </xf>
    <xf numFmtId="169" fontId="4" fillId="3" borderId="1" xfId="0" applyNumberFormat="1" applyFont="1" applyFill="1" applyBorder="1" applyAlignment="1">
      <alignment horizontal="right" vertical="center"/>
    </xf>
    <xf numFmtId="169" fontId="4" fillId="4" borderId="1" xfId="0" applyNumberFormat="1" applyFont="1" applyFill="1" applyBorder="1" applyAlignment="1">
      <alignment horizontal="right" vertical="center"/>
    </xf>
    <xf numFmtId="0" fontId="4" fillId="5" borderId="0" xfId="0" applyFont="1" applyFill="1" applyAlignment="1">
      <alignment vertical="center" wrapText="1"/>
    </xf>
    <xf numFmtId="0" fontId="7" fillId="0" borderId="0" xfId="0" applyFont="1" applyAlignment="1">
      <alignment vertical="center"/>
    </xf>
    <xf numFmtId="0" fontId="4" fillId="3" borderId="0" xfId="0" applyFont="1" applyFill="1" applyBorder="1" applyAlignment="1"/>
    <xf numFmtId="0" fontId="4" fillId="3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169" fontId="4" fillId="3" borderId="0" xfId="0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0" fontId="4" fillId="3" borderId="1" xfId="0" applyNumberFormat="1" applyFont="1" applyFill="1" applyBorder="1" applyAlignment="1">
      <alignment horizontal="left" vertical="top"/>
    </xf>
    <xf numFmtId="168" fontId="4" fillId="3" borderId="1" xfId="0" applyNumberFormat="1" applyFont="1" applyFill="1" applyBorder="1" applyAlignment="1">
      <alignment horizontal="left" vertical="top"/>
    </xf>
    <xf numFmtId="0" fontId="4" fillId="3" borderId="0" xfId="0" applyNumberFormat="1" applyFont="1" applyFill="1" applyBorder="1" applyAlignment="1">
      <alignment horizontal="left" vertical="top"/>
    </xf>
    <xf numFmtId="168" fontId="4" fillId="3" borderId="0" xfId="0" applyNumberFormat="1" applyFont="1" applyFill="1" applyBorder="1" applyAlignment="1">
      <alignment horizontal="left" vertical="top"/>
    </xf>
    <xf numFmtId="0" fontId="3" fillId="3" borderId="0" xfId="0" applyFont="1" applyFill="1" applyBorder="1" applyAlignment="1"/>
    <xf numFmtId="164" fontId="4" fillId="3" borderId="0" xfId="0" applyNumberFormat="1" applyFont="1" applyFill="1" applyAlignment="1">
      <alignment horizontal="right" vertical="center"/>
    </xf>
    <xf numFmtId="166" fontId="4" fillId="3" borderId="0" xfId="0" applyNumberFormat="1" applyFont="1" applyFill="1" applyBorder="1" applyAlignment="1">
      <alignment vertical="top"/>
    </xf>
    <xf numFmtId="172" fontId="3" fillId="3" borderId="0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0" fontId="4" fillId="2" borderId="0" xfId="0" applyFont="1" applyFill="1" applyBorder="1"/>
    <xf numFmtId="0" fontId="3" fillId="3" borderId="0" xfId="0" applyFont="1" applyFill="1" applyBorder="1"/>
    <xf numFmtId="0" fontId="2" fillId="2" borderId="0" xfId="0" applyFont="1" applyFill="1" applyAlignment="1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173" fontId="4" fillId="2" borderId="3" xfId="0" applyNumberFormat="1" applyFont="1" applyFill="1" applyBorder="1" applyAlignment="1">
      <alignment vertical="center"/>
    </xf>
    <xf numFmtId="172" fontId="4" fillId="4" borderId="3" xfId="0" applyNumberFormat="1" applyFont="1" applyFill="1" applyBorder="1" applyAlignment="1">
      <alignment vertical="center"/>
    </xf>
    <xf numFmtId="173" fontId="4" fillId="4" borderId="3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left" wrapText="1"/>
    </xf>
    <xf numFmtId="0" fontId="6" fillId="3" borderId="0" xfId="1" applyFont="1" applyFill="1" applyBorder="1" applyAlignment="1" applyProtection="1">
      <alignment horizontal="left"/>
    </xf>
    <xf numFmtId="165" fontId="4" fillId="2" borderId="8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165" fontId="4" fillId="2" borderId="9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165" fontId="4" fillId="2" borderId="8" xfId="0" applyNumberFormat="1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69" fontId="4" fillId="4" borderId="4" xfId="0" applyNumberFormat="1" applyFont="1" applyFill="1" applyBorder="1" applyAlignment="1">
      <alignment horizontal="right" vertical="center"/>
    </xf>
    <xf numFmtId="169" fontId="4" fillId="4" borderId="6" xfId="0" applyNumberFormat="1" applyFont="1" applyFill="1" applyBorder="1" applyAlignment="1">
      <alignment horizontal="right" vertical="center"/>
    </xf>
    <xf numFmtId="169" fontId="4" fillId="4" borderId="1" xfId="0" applyNumberFormat="1" applyFont="1" applyFill="1" applyBorder="1" applyAlignment="1">
      <alignment horizontal="right" vertical="center"/>
    </xf>
    <xf numFmtId="169" fontId="4" fillId="4" borderId="2" xfId="0" applyNumberFormat="1" applyFont="1" applyFill="1" applyBorder="1" applyAlignment="1">
      <alignment horizontal="right" vertical="center"/>
    </xf>
    <xf numFmtId="169" fontId="4" fillId="3" borderId="1" xfId="0" applyNumberFormat="1" applyFont="1" applyFill="1" applyBorder="1" applyAlignment="1">
      <alignment horizontal="right" vertical="center"/>
    </xf>
    <xf numFmtId="169" fontId="4" fillId="3" borderId="2" xfId="0" applyNumberFormat="1" applyFont="1" applyFill="1" applyBorder="1" applyAlignment="1">
      <alignment horizontal="right" vertical="center"/>
    </xf>
    <xf numFmtId="169" fontId="4" fillId="3" borderId="10" xfId="0" applyNumberFormat="1" applyFont="1" applyFill="1" applyBorder="1" applyAlignment="1">
      <alignment horizontal="right" vertical="center"/>
    </xf>
    <xf numFmtId="169" fontId="4" fillId="3" borderId="11" xfId="0" applyNumberFormat="1" applyFont="1" applyFill="1" applyBorder="1" applyAlignment="1">
      <alignment horizontal="right" vertical="center"/>
    </xf>
    <xf numFmtId="169" fontId="4" fillId="2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/>
    <xf numFmtId="0" fontId="3" fillId="4" borderId="2" xfId="0" applyFont="1" applyFill="1" applyBorder="1" applyAlignment="1"/>
    <xf numFmtId="167" fontId="5" fillId="2" borderId="1" xfId="0" applyNumberFormat="1" applyFont="1" applyFill="1" applyBorder="1" applyAlignment="1">
      <alignment horizontal="right" vertical="center"/>
    </xf>
    <xf numFmtId="169" fontId="4" fillId="4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/>
    <xf numFmtId="0" fontId="3" fillId="4" borderId="6" xfId="0" applyFont="1" applyFill="1" applyBorder="1" applyAlignment="1"/>
    <xf numFmtId="0" fontId="3" fillId="4" borderId="2" xfId="0" applyFont="1" applyFill="1" applyBorder="1" applyAlignment="1">
      <alignment vertical="center"/>
    </xf>
    <xf numFmtId="172" fontId="4" fillId="2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9" fontId="4" fillId="2" borderId="10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169" fontId="4" fillId="2" borderId="1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172" fontId="3" fillId="2" borderId="6" xfId="0" applyNumberFormat="1" applyFont="1" applyFill="1" applyBorder="1" applyAlignment="1">
      <alignment vertical="center"/>
    </xf>
    <xf numFmtId="169" fontId="5" fillId="2" borderId="1" xfId="0" applyNumberFormat="1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169" fontId="4" fillId="2" borderId="4" xfId="0" applyNumberFormat="1" applyFont="1" applyFill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165" fontId="4" fillId="0" borderId="8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media-stat.admin.ch/web/apps/glossary/index.php?n=glo-363-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abSelected="1" zoomScaleNormal="100" workbookViewId="0"/>
  </sheetViews>
  <sheetFormatPr baseColWidth="10" defaultRowHeight="12.75" x14ac:dyDescent="0.2"/>
  <cols>
    <col min="1" max="1" width="4.7109375" style="2" customWidth="1"/>
    <col min="2" max="2" width="10.7109375" style="2" customWidth="1"/>
    <col min="3" max="8" width="8.7109375" style="2" customWidth="1"/>
    <col min="9" max="9" width="8.7109375" style="4" customWidth="1"/>
    <col min="10" max="15" width="8.7109375" style="2" customWidth="1"/>
    <col min="16" max="16" width="11.5703125" style="2" customWidth="1"/>
    <col min="17" max="16384" width="11.42578125" style="2"/>
  </cols>
  <sheetData>
    <row r="1" spans="1:24" s="92" customFormat="1" ht="29.85" customHeight="1" x14ac:dyDescent="0.2">
      <c r="A1" s="95" t="s">
        <v>59</v>
      </c>
      <c r="B1" s="94"/>
      <c r="C1" s="94"/>
      <c r="D1" s="94"/>
      <c r="E1" s="94"/>
      <c r="F1" s="94"/>
      <c r="G1" s="94"/>
      <c r="H1" s="94"/>
      <c r="I1" s="95"/>
      <c r="J1" s="94"/>
      <c r="K1" s="94"/>
      <c r="L1" s="94"/>
      <c r="M1" s="94"/>
      <c r="N1" s="94"/>
      <c r="O1" s="94"/>
      <c r="P1" s="96" t="s">
        <v>53</v>
      </c>
    </row>
    <row r="2" spans="1:24" s="7" customFormat="1" ht="15" customHeight="1" x14ac:dyDescent="0.2">
      <c r="A2" s="105" t="s">
        <v>61</v>
      </c>
      <c r="B2" s="106"/>
      <c r="C2" s="109" t="s">
        <v>62</v>
      </c>
      <c r="D2" s="102" t="s">
        <v>2</v>
      </c>
      <c r="E2" s="102" t="s">
        <v>48</v>
      </c>
      <c r="F2" s="102" t="s">
        <v>4</v>
      </c>
      <c r="G2" s="102" t="s">
        <v>7</v>
      </c>
      <c r="H2" s="102" t="s">
        <v>9</v>
      </c>
      <c r="I2" s="102" t="s">
        <v>12</v>
      </c>
      <c r="J2" s="102" t="s">
        <v>24</v>
      </c>
      <c r="K2" s="102" t="s">
        <v>15</v>
      </c>
      <c r="L2" s="111" t="s">
        <v>10</v>
      </c>
      <c r="M2" s="102" t="s">
        <v>47</v>
      </c>
      <c r="N2" s="102" t="s">
        <v>55</v>
      </c>
      <c r="O2" s="5" t="s">
        <v>25</v>
      </c>
      <c r="P2" s="69" t="s">
        <v>27</v>
      </c>
    </row>
    <row r="3" spans="1:24" s="7" customFormat="1" ht="15" customHeight="1" x14ac:dyDescent="0.2">
      <c r="A3" s="107"/>
      <c r="B3" s="108"/>
      <c r="C3" s="110"/>
      <c r="D3" s="103"/>
      <c r="E3" s="103"/>
      <c r="F3" s="103"/>
      <c r="G3" s="104"/>
      <c r="H3" s="104"/>
      <c r="I3" s="104"/>
      <c r="J3" s="103"/>
      <c r="K3" s="103"/>
      <c r="L3" s="112"/>
      <c r="M3" s="103"/>
      <c r="N3" s="103"/>
      <c r="O3" s="8" t="s">
        <v>52</v>
      </c>
      <c r="P3" s="70" t="s">
        <v>28</v>
      </c>
    </row>
    <row r="4" spans="1:24" s="3" customFormat="1" ht="15" customHeight="1" x14ac:dyDescent="0.2">
      <c r="A4" s="10" t="s">
        <v>16</v>
      </c>
      <c r="B4" s="11"/>
      <c r="C4" s="12">
        <v>1</v>
      </c>
      <c r="D4" s="13"/>
      <c r="E4" s="12">
        <v>3</v>
      </c>
      <c r="F4" s="13">
        <v>1</v>
      </c>
      <c r="G4" s="12"/>
      <c r="H4" s="13"/>
      <c r="I4" s="12">
        <v>2</v>
      </c>
      <c r="J4" s="13"/>
      <c r="K4" s="12"/>
      <c r="L4" s="13"/>
      <c r="M4" s="12"/>
      <c r="N4" s="13"/>
      <c r="O4" s="15">
        <v>7</v>
      </c>
      <c r="P4" s="16">
        <f>(SUM(C4:N4)/200)*100</f>
        <v>3.5000000000000004</v>
      </c>
    </row>
    <row r="5" spans="1:24" s="3" customFormat="1" ht="12.2" customHeight="1" x14ac:dyDescent="0.2">
      <c r="A5" s="17" t="s">
        <v>17</v>
      </c>
      <c r="B5" s="18"/>
      <c r="C5" s="19">
        <v>4</v>
      </c>
      <c r="D5" s="20">
        <v>4</v>
      </c>
      <c r="E5" s="19">
        <v>8</v>
      </c>
      <c r="F5" s="20">
        <v>9</v>
      </c>
      <c r="G5" s="19"/>
      <c r="H5" s="20"/>
      <c r="I5" s="19">
        <v>10</v>
      </c>
      <c r="J5" s="20"/>
      <c r="K5" s="19"/>
      <c r="L5" s="20"/>
      <c r="M5" s="19">
        <v>1</v>
      </c>
      <c r="N5" s="20"/>
      <c r="O5" s="22">
        <v>36</v>
      </c>
      <c r="P5" s="23">
        <f t="shared" ref="P5:P8" si="0">(SUM(C5:N5)/200)*100</f>
        <v>18</v>
      </c>
    </row>
    <row r="6" spans="1:24" s="3" customFormat="1" ht="12.2" customHeight="1" x14ac:dyDescent="0.2">
      <c r="A6" s="17" t="s">
        <v>18</v>
      </c>
      <c r="B6" s="18"/>
      <c r="C6" s="19">
        <v>6</v>
      </c>
      <c r="D6" s="20">
        <v>5</v>
      </c>
      <c r="E6" s="19">
        <v>9</v>
      </c>
      <c r="F6" s="20">
        <v>14</v>
      </c>
      <c r="G6" s="19">
        <v>2</v>
      </c>
      <c r="H6" s="20"/>
      <c r="I6" s="19">
        <v>6</v>
      </c>
      <c r="J6" s="20">
        <v>1</v>
      </c>
      <c r="K6" s="19">
        <v>1</v>
      </c>
      <c r="L6" s="20"/>
      <c r="M6" s="19">
        <v>7</v>
      </c>
      <c r="N6" s="20"/>
      <c r="O6" s="22">
        <v>51</v>
      </c>
      <c r="P6" s="23">
        <f t="shared" si="0"/>
        <v>25.5</v>
      </c>
    </row>
    <row r="7" spans="1:24" s="3" customFormat="1" ht="12.2" customHeight="1" x14ac:dyDescent="0.2">
      <c r="A7" s="17" t="s">
        <v>19</v>
      </c>
      <c r="B7" s="18"/>
      <c r="C7" s="19">
        <v>11</v>
      </c>
      <c r="D7" s="20">
        <v>9</v>
      </c>
      <c r="E7" s="19">
        <v>14</v>
      </c>
      <c r="F7" s="20">
        <v>22</v>
      </c>
      <c r="G7" s="19"/>
      <c r="H7" s="20">
        <v>1</v>
      </c>
      <c r="I7" s="19">
        <v>6</v>
      </c>
      <c r="J7" s="20"/>
      <c r="K7" s="19"/>
      <c r="L7" s="20"/>
      <c r="M7" s="19">
        <v>8</v>
      </c>
      <c r="N7" s="20">
        <v>3</v>
      </c>
      <c r="O7" s="22">
        <v>74</v>
      </c>
      <c r="P7" s="23">
        <f t="shared" si="0"/>
        <v>37</v>
      </c>
    </row>
    <row r="8" spans="1:24" s="3" customFormat="1" ht="12.2" customHeight="1" x14ac:dyDescent="0.2">
      <c r="A8" s="17" t="s">
        <v>20</v>
      </c>
      <c r="B8" s="18"/>
      <c r="C8" s="19">
        <v>7</v>
      </c>
      <c r="D8" s="20">
        <v>7</v>
      </c>
      <c r="E8" s="19">
        <v>5</v>
      </c>
      <c r="F8" s="20">
        <v>7</v>
      </c>
      <c r="G8" s="19">
        <v>1</v>
      </c>
      <c r="H8" s="20"/>
      <c r="I8" s="19">
        <v>4</v>
      </c>
      <c r="J8" s="20"/>
      <c r="K8" s="19"/>
      <c r="L8" s="20">
        <v>1</v>
      </c>
      <c r="M8" s="19"/>
      <c r="N8" s="20"/>
      <c r="O8" s="22">
        <v>32</v>
      </c>
      <c r="P8" s="23">
        <f t="shared" si="0"/>
        <v>16</v>
      </c>
    </row>
    <row r="9" spans="1:24" s="7" customFormat="1" ht="20.100000000000001" customHeight="1" x14ac:dyDescent="0.2">
      <c r="A9" s="31" t="s">
        <v>21</v>
      </c>
      <c r="B9" s="32"/>
      <c r="C9" s="65">
        <v>29</v>
      </c>
      <c r="D9" s="66">
        <v>25</v>
      </c>
      <c r="E9" s="65">
        <v>39</v>
      </c>
      <c r="F9" s="66">
        <v>53</v>
      </c>
      <c r="G9" s="65">
        <v>3</v>
      </c>
      <c r="H9" s="66">
        <v>1</v>
      </c>
      <c r="I9" s="65">
        <v>28</v>
      </c>
      <c r="J9" s="66">
        <v>1</v>
      </c>
      <c r="K9" s="65">
        <v>1</v>
      </c>
      <c r="L9" s="66">
        <v>1</v>
      </c>
      <c r="M9" s="65">
        <v>16</v>
      </c>
      <c r="N9" s="66">
        <v>3</v>
      </c>
      <c r="O9" s="67">
        <f>SUM(C9:N9)</f>
        <v>200</v>
      </c>
      <c r="P9" s="68">
        <f>SUM(P4:P8)</f>
        <v>100</v>
      </c>
    </row>
    <row r="10" spans="1:24" s="39" customFormat="1" ht="15.95" customHeight="1" x14ac:dyDescent="0.2">
      <c r="A10" s="37" t="s">
        <v>22</v>
      </c>
      <c r="B10" s="38"/>
      <c r="C10" s="115">
        <v>51.068965517241381</v>
      </c>
      <c r="D10" s="117">
        <v>51.64</v>
      </c>
      <c r="E10" s="115">
        <v>46.871794871794897</v>
      </c>
      <c r="F10" s="117">
        <v>49.452830188679201</v>
      </c>
      <c r="G10" s="115">
        <v>50.666666666666664</v>
      </c>
      <c r="H10" s="117">
        <v>58</v>
      </c>
      <c r="I10" s="115">
        <v>44.571428571428569</v>
      </c>
      <c r="J10" s="117">
        <v>48</v>
      </c>
      <c r="K10" s="115">
        <v>44</v>
      </c>
      <c r="L10" s="117">
        <v>65</v>
      </c>
      <c r="M10" s="115">
        <v>47.875</v>
      </c>
      <c r="N10" s="119">
        <v>55.666666666666664</v>
      </c>
      <c r="O10" s="113">
        <v>48.844999999999999</v>
      </c>
      <c r="P10" s="48"/>
    </row>
    <row r="11" spans="1:24" s="39" customFormat="1" ht="15.95" customHeight="1" x14ac:dyDescent="0.2">
      <c r="A11" s="40" t="s">
        <v>23</v>
      </c>
      <c r="B11" s="41"/>
      <c r="C11" s="116"/>
      <c r="D11" s="118"/>
      <c r="E11" s="116"/>
      <c r="F11" s="118"/>
      <c r="G11" s="116"/>
      <c r="H11" s="118"/>
      <c r="I11" s="116"/>
      <c r="J11" s="118"/>
      <c r="K11" s="116"/>
      <c r="L11" s="118"/>
      <c r="M11" s="116"/>
      <c r="N11" s="120"/>
      <c r="O11" s="114"/>
      <c r="P11" s="49"/>
    </row>
    <row r="12" spans="1:24" s="39" customFormat="1" x14ac:dyDescent="0.2">
      <c r="A12" s="80"/>
      <c r="B12" s="81"/>
      <c r="C12" s="71"/>
      <c r="D12" s="71"/>
      <c r="E12" s="71"/>
      <c r="F12" s="71"/>
      <c r="G12" s="71"/>
      <c r="H12" s="78"/>
      <c r="I12" s="78"/>
      <c r="J12" s="78"/>
      <c r="K12" s="78"/>
      <c r="L12" s="78"/>
      <c r="M12" s="78"/>
      <c r="N12" s="78"/>
      <c r="O12" s="78"/>
      <c r="P12" s="79"/>
    </row>
    <row r="13" spans="1:24" s="4" customFormat="1" x14ac:dyDescent="0.2">
      <c r="A13" s="101" t="s">
        <v>51</v>
      </c>
      <c r="B13" s="101"/>
      <c r="C13" s="101"/>
      <c r="D13" s="101"/>
      <c r="E13" s="101"/>
      <c r="F13" s="101"/>
      <c r="G13" s="101"/>
    </row>
    <row r="14" spans="1:24" s="4" customFormat="1" ht="23.25" customHeight="1" x14ac:dyDescent="0.2">
      <c r="A14" s="100" t="s">
        <v>63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</row>
    <row r="15" spans="1:24" ht="12.6" customHeight="1" x14ac:dyDescent="0.2">
      <c r="A15" s="3" t="s">
        <v>64</v>
      </c>
      <c r="X15" s="3"/>
    </row>
    <row r="16" spans="1:24" ht="12.6" customHeight="1" x14ac:dyDescent="0.2">
      <c r="A16" s="3"/>
      <c r="X16" s="3"/>
    </row>
    <row r="17" spans="1:1" x14ac:dyDescent="0.2">
      <c r="A17" s="75" t="s">
        <v>54</v>
      </c>
    </row>
    <row r="18" spans="1:1" x14ac:dyDescent="0.2">
      <c r="A18" s="76"/>
    </row>
    <row r="19" spans="1:1" x14ac:dyDescent="0.2">
      <c r="A19" s="76" t="s">
        <v>56</v>
      </c>
    </row>
    <row r="20" spans="1:1" x14ac:dyDescent="0.2">
      <c r="A20" s="77" t="s">
        <v>57</v>
      </c>
    </row>
    <row r="21" spans="1:1" x14ac:dyDescent="0.2">
      <c r="A21" s="73"/>
    </row>
    <row r="22" spans="1:1" x14ac:dyDescent="0.2">
      <c r="A22" s="74" t="s">
        <v>58</v>
      </c>
    </row>
  </sheetData>
  <mergeCells count="28">
    <mergeCell ref="M10:M11"/>
    <mergeCell ref="N10:N11"/>
    <mergeCell ref="H10:H11"/>
    <mergeCell ref="I10:I11"/>
    <mergeCell ref="J10:J11"/>
    <mergeCell ref="K10:K11"/>
    <mergeCell ref="L10:L11"/>
    <mergeCell ref="C10:C11"/>
    <mergeCell ref="D10:D11"/>
    <mergeCell ref="E10:E11"/>
    <mergeCell ref="F10:F11"/>
    <mergeCell ref="G10:G11"/>
    <mergeCell ref="A14:P14"/>
    <mergeCell ref="A13:G13"/>
    <mergeCell ref="N2:N3"/>
    <mergeCell ref="H2:H3"/>
    <mergeCell ref="I2:I3"/>
    <mergeCell ref="J2:J3"/>
    <mergeCell ref="K2:K3"/>
    <mergeCell ref="M2:M3"/>
    <mergeCell ref="A2:B3"/>
    <mergeCell ref="C2:C3"/>
    <mergeCell ref="D2:D3"/>
    <mergeCell ref="E2:E3"/>
    <mergeCell ref="F2:F3"/>
    <mergeCell ref="G2:G3"/>
    <mergeCell ref="L2:L3"/>
    <mergeCell ref="O10:O11"/>
  </mergeCells>
  <hyperlinks>
    <hyperlink ref="A13" r:id="rId1"/>
  </hyperlinks>
  <pageMargins left="0.7" right="0.7" top="0.75" bottom="0.75" header="0.3" footer="0.3"/>
  <pageSetup paperSize="9" orientation="portrait" r:id="rId2"/>
  <ignoredErrors>
    <ignoredError sqref="P4:P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zoomScaleNormal="100" workbookViewId="0"/>
  </sheetViews>
  <sheetFormatPr baseColWidth="10" defaultRowHeight="12.75" x14ac:dyDescent="0.2"/>
  <cols>
    <col min="1" max="1" width="4.7109375" style="2" customWidth="1"/>
    <col min="2" max="2" width="10.7109375" style="2" customWidth="1"/>
    <col min="3" max="16" width="6.5703125" style="2" customWidth="1"/>
    <col min="17" max="18" width="9.7109375" style="2" customWidth="1"/>
    <col min="19" max="16384" width="11.42578125" style="2"/>
  </cols>
  <sheetData>
    <row r="1" spans="1:32" s="1" customFormat="1" ht="29.85" customHeight="1" x14ac:dyDescent="0.2">
      <c r="A1" s="93" t="s">
        <v>39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6" t="s">
        <v>53</v>
      </c>
    </row>
    <row r="2" spans="1:32" s="7" customFormat="1" ht="15" customHeight="1" x14ac:dyDescent="0.2">
      <c r="A2" s="105" t="s">
        <v>0</v>
      </c>
      <c r="B2" s="106"/>
      <c r="C2" s="102" t="s">
        <v>1</v>
      </c>
      <c r="D2" s="102" t="s">
        <v>2</v>
      </c>
      <c r="E2" s="102" t="s">
        <v>3</v>
      </c>
      <c r="F2" s="102" t="s">
        <v>4</v>
      </c>
      <c r="G2" s="102" t="s">
        <v>5</v>
      </c>
      <c r="H2" s="102" t="s">
        <v>6</v>
      </c>
      <c r="I2" s="102" t="s">
        <v>7</v>
      </c>
      <c r="J2" s="102" t="s">
        <v>9</v>
      </c>
      <c r="K2" s="142" t="s">
        <v>34</v>
      </c>
      <c r="L2" s="102" t="s">
        <v>37</v>
      </c>
      <c r="M2" s="102" t="s">
        <v>12</v>
      </c>
      <c r="N2" s="102" t="s">
        <v>13</v>
      </c>
      <c r="O2" s="102" t="s">
        <v>40</v>
      </c>
      <c r="P2" s="102" t="s">
        <v>36</v>
      </c>
      <c r="Q2" s="5" t="s">
        <v>25</v>
      </c>
      <c r="R2" s="6" t="s">
        <v>27</v>
      </c>
    </row>
    <row r="3" spans="1:32" s="7" customFormat="1" ht="15" customHeight="1" x14ac:dyDescent="0.2">
      <c r="A3" s="107"/>
      <c r="B3" s="108"/>
      <c r="C3" s="103"/>
      <c r="D3" s="103"/>
      <c r="E3" s="103"/>
      <c r="F3" s="103"/>
      <c r="G3" s="103"/>
      <c r="H3" s="103"/>
      <c r="I3" s="103"/>
      <c r="J3" s="103"/>
      <c r="K3" s="143"/>
      <c r="L3" s="103"/>
      <c r="M3" s="103"/>
      <c r="N3" s="103"/>
      <c r="O3" s="103"/>
      <c r="P3" s="103"/>
      <c r="Q3" s="8" t="s">
        <v>52</v>
      </c>
      <c r="R3" s="9" t="s">
        <v>28</v>
      </c>
    </row>
    <row r="4" spans="1:32" s="3" customFormat="1" ht="15" customHeight="1" x14ac:dyDescent="0.2">
      <c r="A4" s="10" t="s">
        <v>16</v>
      </c>
      <c r="B4" s="11"/>
      <c r="C4" s="12"/>
      <c r="D4" s="13"/>
      <c r="E4" s="12"/>
      <c r="F4" s="13"/>
      <c r="G4" s="12"/>
      <c r="H4" s="13"/>
      <c r="I4" s="12"/>
      <c r="J4" s="13"/>
      <c r="K4" s="12"/>
      <c r="L4" s="13"/>
      <c r="M4" s="12"/>
      <c r="N4" s="12">
        <v>1</v>
      </c>
      <c r="O4" s="13"/>
      <c r="P4" s="13"/>
      <c r="Q4" s="15">
        <f>SUM(C4:P4)</f>
        <v>1</v>
      </c>
      <c r="R4" s="16">
        <f>Q4/$Q$10*100</f>
        <v>0.5</v>
      </c>
    </row>
    <row r="5" spans="1:32" s="3" customFormat="1" ht="12.2" customHeight="1" x14ac:dyDescent="0.2">
      <c r="A5" s="17" t="s">
        <v>17</v>
      </c>
      <c r="B5" s="18"/>
      <c r="C5" s="19">
        <v>4</v>
      </c>
      <c r="D5" s="20">
        <v>3</v>
      </c>
      <c r="E5" s="19">
        <v>9</v>
      </c>
      <c r="F5" s="20">
        <v>1</v>
      </c>
      <c r="G5" s="19"/>
      <c r="H5" s="20"/>
      <c r="I5" s="19"/>
      <c r="J5" s="20"/>
      <c r="K5" s="19"/>
      <c r="L5" s="20">
        <v>2</v>
      </c>
      <c r="M5" s="19">
        <v>2</v>
      </c>
      <c r="N5" s="19"/>
      <c r="O5" s="20"/>
      <c r="P5" s="20"/>
      <c r="Q5" s="22">
        <f>SUM(C5:P5)</f>
        <v>21</v>
      </c>
      <c r="R5" s="23">
        <f>Q5/$Q$10*100</f>
        <v>10.5</v>
      </c>
    </row>
    <row r="6" spans="1:32" s="3" customFormat="1" ht="12.2" customHeight="1" x14ac:dyDescent="0.2">
      <c r="A6" s="17" t="s">
        <v>18</v>
      </c>
      <c r="B6" s="18"/>
      <c r="C6" s="19">
        <v>17</v>
      </c>
      <c r="D6" s="20">
        <v>12</v>
      </c>
      <c r="E6" s="19">
        <v>9</v>
      </c>
      <c r="F6" s="20">
        <v>4</v>
      </c>
      <c r="G6" s="19">
        <v>3</v>
      </c>
      <c r="H6" s="20">
        <v>5</v>
      </c>
      <c r="I6" s="19">
        <v>1</v>
      </c>
      <c r="J6" s="20"/>
      <c r="K6" s="19">
        <v>1</v>
      </c>
      <c r="L6" s="20">
        <v>1</v>
      </c>
      <c r="M6" s="19"/>
      <c r="N6" s="19"/>
      <c r="O6" s="20"/>
      <c r="P6" s="20">
        <v>1</v>
      </c>
      <c r="Q6" s="22">
        <f>SUM(C6:P6)</f>
        <v>54</v>
      </c>
      <c r="R6" s="23">
        <f>Q6/$Q$10*100</f>
        <v>27</v>
      </c>
    </row>
    <row r="7" spans="1:32" s="3" customFormat="1" ht="12.2" customHeight="1" x14ac:dyDescent="0.2">
      <c r="A7" s="17" t="s">
        <v>19</v>
      </c>
      <c r="B7" s="18"/>
      <c r="C7" s="19">
        <v>28</v>
      </c>
      <c r="D7" s="20">
        <v>22</v>
      </c>
      <c r="E7" s="19">
        <v>24</v>
      </c>
      <c r="F7" s="20">
        <v>15</v>
      </c>
      <c r="G7" s="19">
        <v>3</v>
      </c>
      <c r="H7" s="20">
        <v>2</v>
      </c>
      <c r="I7" s="19">
        <v>2</v>
      </c>
      <c r="J7" s="20"/>
      <c r="K7" s="19"/>
      <c r="L7" s="20"/>
      <c r="M7" s="19">
        <v>1</v>
      </c>
      <c r="N7" s="19">
        <v>2</v>
      </c>
      <c r="O7" s="20"/>
      <c r="P7" s="20">
        <v>1</v>
      </c>
      <c r="Q7" s="22">
        <f>SUM(C7:P7)</f>
        <v>100</v>
      </c>
      <c r="R7" s="23">
        <f>Q7/$Q$10*100</f>
        <v>50</v>
      </c>
    </row>
    <row r="8" spans="1:32" s="3" customFormat="1" ht="12.2" customHeight="1" x14ac:dyDescent="0.2">
      <c r="A8" s="17" t="s">
        <v>20</v>
      </c>
      <c r="B8" s="18"/>
      <c r="C8" s="19">
        <v>5</v>
      </c>
      <c r="D8" s="20">
        <v>5</v>
      </c>
      <c r="E8" s="19">
        <v>5</v>
      </c>
      <c r="F8" s="20">
        <v>3</v>
      </c>
      <c r="G8" s="19">
        <v>2</v>
      </c>
      <c r="H8" s="20">
        <v>1</v>
      </c>
      <c r="I8" s="19"/>
      <c r="J8" s="20">
        <v>1</v>
      </c>
      <c r="K8" s="19"/>
      <c r="L8" s="20"/>
      <c r="M8" s="19"/>
      <c r="N8" s="19">
        <v>1</v>
      </c>
      <c r="O8" s="20">
        <v>1</v>
      </c>
      <c r="P8" s="20"/>
      <c r="Q8" s="22">
        <f>SUM(C8:P8)</f>
        <v>24</v>
      </c>
      <c r="R8" s="23">
        <f>Q8/$Q$10*100</f>
        <v>12</v>
      </c>
    </row>
    <row r="9" spans="1:32" s="3" customFormat="1" ht="3.95" customHeight="1" x14ac:dyDescent="0.2">
      <c r="A9" s="24"/>
      <c r="B9" s="25"/>
      <c r="C9" s="26"/>
      <c r="D9" s="27"/>
      <c r="E9" s="26"/>
      <c r="F9" s="27"/>
      <c r="G9" s="26"/>
      <c r="H9" s="27"/>
      <c r="I9" s="26"/>
      <c r="J9" s="27"/>
      <c r="K9" s="26"/>
      <c r="L9" s="27"/>
      <c r="M9" s="26"/>
      <c r="N9" s="26"/>
      <c r="O9" s="27"/>
      <c r="P9" s="27"/>
      <c r="Q9" s="29"/>
      <c r="R9" s="30"/>
    </row>
    <row r="10" spans="1:32" s="7" customFormat="1" ht="20.100000000000001" customHeight="1" x14ac:dyDescent="0.2">
      <c r="A10" s="31" t="s">
        <v>21</v>
      </c>
      <c r="B10" s="32"/>
      <c r="C10" s="33">
        <f t="shared" ref="C10:P10" si="0">SUM(C4:C8)</f>
        <v>54</v>
      </c>
      <c r="D10" s="34">
        <f t="shared" si="0"/>
        <v>42</v>
      </c>
      <c r="E10" s="33">
        <f t="shared" si="0"/>
        <v>47</v>
      </c>
      <c r="F10" s="34">
        <f t="shared" si="0"/>
        <v>23</v>
      </c>
      <c r="G10" s="33">
        <f t="shared" si="0"/>
        <v>8</v>
      </c>
      <c r="H10" s="34">
        <f t="shared" si="0"/>
        <v>8</v>
      </c>
      <c r="I10" s="33">
        <f t="shared" si="0"/>
        <v>3</v>
      </c>
      <c r="J10" s="34">
        <f t="shared" si="0"/>
        <v>1</v>
      </c>
      <c r="K10" s="33">
        <f t="shared" si="0"/>
        <v>1</v>
      </c>
      <c r="L10" s="34">
        <f t="shared" si="0"/>
        <v>3</v>
      </c>
      <c r="M10" s="33">
        <f t="shared" si="0"/>
        <v>3</v>
      </c>
      <c r="N10" s="33">
        <f>SUM(N4:N8)</f>
        <v>4</v>
      </c>
      <c r="O10" s="34">
        <f t="shared" si="0"/>
        <v>1</v>
      </c>
      <c r="P10" s="34">
        <f t="shared" si="0"/>
        <v>2</v>
      </c>
      <c r="Q10" s="36">
        <f>SUM(C10:P10)</f>
        <v>200</v>
      </c>
      <c r="R10" s="97">
        <f>Q10/$Q$10*100</f>
        <v>100</v>
      </c>
    </row>
    <row r="11" spans="1:32" s="39" customFormat="1" ht="15.95" customHeight="1" x14ac:dyDescent="0.2">
      <c r="A11" s="37" t="s">
        <v>22</v>
      </c>
      <c r="B11" s="38"/>
      <c r="C11" s="115">
        <v>50.574074074074076</v>
      </c>
      <c r="D11" s="121">
        <v>51.11904761904762</v>
      </c>
      <c r="E11" s="115">
        <v>50.48936170212766</v>
      </c>
      <c r="F11" s="121">
        <v>52.521739130434781</v>
      </c>
      <c r="G11" s="115">
        <v>53.875</v>
      </c>
      <c r="H11" s="134">
        <v>48</v>
      </c>
      <c r="I11" s="115">
        <v>48.666666666666664</v>
      </c>
      <c r="J11" s="121">
        <v>69</v>
      </c>
      <c r="K11" s="115">
        <v>47</v>
      </c>
      <c r="L11" s="121">
        <v>38</v>
      </c>
      <c r="M11" s="115">
        <v>42.666666666666664</v>
      </c>
      <c r="N11" s="115">
        <v>49.5</v>
      </c>
      <c r="O11" s="121">
        <v>70</v>
      </c>
      <c r="P11" s="132">
        <v>50</v>
      </c>
      <c r="Q11" s="113">
        <v>50.73</v>
      </c>
      <c r="R11" s="55"/>
    </row>
    <row r="12" spans="1:32" s="39" customFormat="1" ht="15.95" customHeight="1" x14ac:dyDescent="0.2">
      <c r="A12" s="40" t="s">
        <v>23</v>
      </c>
      <c r="B12" s="41"/>
      <c r="C12" s="128"/>
      <c r="D12" s="131"/>
      <c r="E12" s="128"/>
      <c r="F12" s="131"/>
      <c r="G12" s="128"/>
      <c r="H12" s="131"/>
      <c r="I12" s="128"/>
      <c r="J12" s="131"/>
      <c r="K12" s="128"/>
      <c r="L12" s="131"/>
      <c r="M12" s="128"/>
      <c r="N12" s="128"/>
      <c r="O12" s="131"/>
      <c r="P12" s="133"/>
      <c r="Q12" s="139"/>
      <c r="R12" s="56"/>
    </row>
    <row r="13" spans="1:32" s="85" customFormat="1" x14ac:dyDescent="0.2">
      <c r="A13" s="82"/>
      <c r="B13" s="83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86"/>
    </row>
    <row r="14" spans="1:32" s="89" customFormat="1" x14ac:dyDescent="0.2">
      <c r="A14" s="101" t="s">
        <v>51</v>
      </c>
      <c r="B14" s="101"/>
      <c r="C14" s="101"/>
      <c r="D14" s="101"/>
      <c r="E14" s="101"/>
      <c r="F14" s="101"/>
      <c r="G14" s="101"/>
      <c r="H14" s="101"/>
      <c r="I14" s="101"/>
      <c r="J14" s="101"/>
      <c r="AF14" s="90"/>
    </row>
    <row r="15" spans="1:32" x14ac:dyDescent="0.2">
      <c r="A15" s="42"/>
      <c r="B15" s="3"/>
      <c r="C15" s="3"/>
      <c r="AC15" s="3"/>
    </row>
    <row r="16" spans="1:32" ht="12.6" customHeight="1" x14ac:dyDescent="0.2">
      <c r="A16" s="76" t="s">
        <v>56</v>
      </c>
      <c r="B16" s="3"/>
      <c r="C16" s="3"/>
      <c r="AC16" s="3"/>
    </row>
    <row r="17" spans="1:29" ht="12.6" customHeight="1" x14ac:dyDescent="0.2">
      <c r="A17" s="77" t="s">
        <v>57</v>
      </c>
      <c r="AC17" s="3"/>
    </row>
    <row r="18" spans="1:29" ht="12.6" customHeight="1" x14ac:dyDescent="0.2">
      <c r="A18" s="73"/>
      <c r="AC18" s="3"/>
    </row>
    <row r="19" spans="1:29" ht="12.6" customHeight="1" x14ac:dyDescent="0.2">
      <c r="A19" s="74" t="s">
        <v>58</v>
      </c>
      <c r="B19" s="3"/>
      <c r="C19" s="3"/>
      <c r="AC19" s="3"/>
    </row>
  </sheetData>
  <mergeCells count="31">
    <mergeCell ref="A14:J14"/>
    <mergeCell ref="Q11:Q12"/>
    <mergeCell ref="G11:G12"/>
    <mergeCell ref="H11:H12"/>
    <mergeCell ref="I11:I12"/>
    <mergeCell ref="K11:K12"/>
    <mergeCell ref="O11:O12"/>
    <mergeCell ref="P2:P3"/>
    <mergeCell ref="L11:L12"/>
    <mergeCell ref="M11:M12"/>
    <mergeCell ref="C11:C12"/>
    <mergeCell ref="D11:D12"/>
    <mergeCell ref="E11:E12"/>
    <mergeCell ref="F11:F12"/>
    <mergeCell ref="P11:P12"/>
    <mergeCell ref="N11:N12"/>
    <mergeCell ref="J11:J12"/>
    <mergeCell ref="O2:O3"/>
    <mergeCell ref="N2:N3"/>
    <mergeCell ref="A2:B3"/>
    <mergeCell ref="J2:J3"/>
    <mergeCell ref="L2:L3"/>
    <mergeCell ref="M2:M3"/>
    <mergeCell ref="G2:G3"/>
    <mergeCell ref="H2:H3"/>
    <mergeCell ref="I2:I3"/>
    <mergeCell ref="C2:C3"/>
    <mergeCell ref="D2:D3"/>
    <mergeCell ref="E2:E3"/>
    <mergeCell ref="F2:F3"/>
    <mergeCell ref="K2:K3"/>
  </mergeCells>
  <phoneticPr fontId="0" type="noConversion"/>
  <hyperlinks>
    <hyperlink ref="A14" r:id="rId1"/>
  </hyperlinks>
  <pageMargins left="0.19685039370078741" right="0.19685039370078741" top="1.1811023622047245" bottom="1.3385826771653544" header="0.51181102362204722" footer="0.51181102362204722"/>
  <pageSetup paperSize="9" scale="93" orientation="landscape" r:id="rId2"/>
  <headerFooter alignWithMargins="0">
    <oddFooter>&amp;C&amp;6 cm:   &amp;F   /   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zoomScaleNormal="100" workbookViewId="0"/>
  </sheetViews>
  <sheetFormatPr baseColWidth="10" defaultRowHeight="12.75" x14ac:dyDescent="0.2"/>
  <cols>
    <col min="1" max="1" width="4.7109375" style="2" customWidth="1"/>
    <col min="2" max="2" width="10.7109375" style="2" customWidth="1"/>
    <col min="3" max="16" width="6.5703125" style="2" customWidth="1"/>
    <col min="17" max="18" width="9.7109375" style="2" customWidth="1"/>
    <col min="19" max="16384" width="11.42578125" style="2"/>
  </cols>
  <sheetData>
    <row r="1" spans="1:32" s="1" customFormat="1" ht="29.85" customHeight="1" x14ac:dyDescent="0.2">
      <c r="A1" s="93" t="s">
        <v>41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6" t="s">
        <v>53</v>
      </c>
    </row>
    <row r="2" spans="1:32" s="7" customFormat="1" ht="15" customHeight="1" x14ac:dyDescent="0.2">
      <c r="A2" s="105" t="s">
        <v>0</v>
      </c>
      <c r="B2" s="106"/>
      <c r="C2" s="102" t="s">
        <v>1</v>
      </c>
      <c r="D2" s="102" t="s">
        <v>2</v>
      </c>
      <c r="E2" s="102" t="s">
        <v>3</v>
      </c>
      <c r="F2" s="102" t="s">
        <v>4</v>
      </c>
      <c r="G2" s="102" t="s">
        <v>5</v>
      </c>
      <c r="H2" s="102" t="s">
        <v>6</v>
      </c>
      <c r="I2" s="102" t="s">
        <v>7</v>
      </c>
      <c r="J2" s="102" t="s">
        <v>9</v>
      </c>
      <c r="K2" s="102" t="s">
        <v>34</v>
      </c>
      <c r="L2" s="102" t="s">
        <v>37</v>
      </c>
      <c r="M2" s="102" t="s">
        <v>12</v>
      </c>
      <c r="N2" s="102" t="s">
        <v>13</v>
      </c>
      <c r="O2" s="102" t="s">
        <v>40</v>
      </c>
      <c r="P2" s="102" t="s">
        <v>36</v>
      </c>
      <c r="Q2" s="5" t="s">
        <v>25</v>
      </c>
      <c r="R2" s="6" t="s">
        <v>27</v>
      </c>
    </row>
    <row r="3" spans="1:32" s="7" customFormat="1" ht="15" customHeight="1" x14ac:dyDescent="0.2">
      <c r="A3" s="107"/>
      <c r="B3" s="108"/>
      <c r="C3" s="103"/>
      <c r="D3" s="103"/>
      <c r="E3" s="103"/>
      <c r="F3" s="103"/>
      <c r="G3" s="103"/>
      <c r="H3" s="103"/>
      <c r="I3" s="103"/>
      <c r="J3" s="103"/>
      <c r="K3" s="141"/>
      <c r="L3" s="103"/>
      <c r="M3" s="103"/>
      <c r="N3" s="103"/>
      <c r="O3" s="103"/>
      <c r="P3" s="103"/>
      <c r="Q3" s="8" t="s">
        <v>52</v>
      </c>
      <c r="R3" s="9" t="s">
        <v>28</v>
      </c>
    </row>
    <row r="4" spans="1:32" s="3" customFormat="1" ht="15" customHeight="1" x14ac:dyDescent="0.2">
      <c r="A4" s="10" t="s">
        <v>16</v>
      </c>
      <c r="B4" s="11"/>
      <c r="C4" s="12"/>
      <c r="D4" s="13"/>
      <c r="E4" s="12"/>
      <c r="F4" s="13">
        <v>1</v>
      </c>
      <c r="G4" s="12"/>
      <c r="H4" s="13"/>
      <c r="I4" s="12"/>
      <c r="J4" s="13"/>
      <c r="K4" s="12"/>
      <c r="L4" s="13"/>
      <c r="M4" s="12">
        <v>1</v>
      </c>
      <c r="N4" s="12"/>
      <c r="O4" s="13"/>
      <c r="P4" s="13"/>
      <c r="Q4" s="15">
        <f>SUM(C4:P4)</f>
        <v>2</v>
      </c>
      <c r="R4" s="16">
        <f>Q4/$Q$10*100</f>
        <v>1</v>
      </c>
    </row>
    <row r="5" spans="1:32" s="3" customFormat="1" ht="12.2" customHeight="1" x14ac:dyDescent="0.2">
      <c r="A5" s="17" t="s">
        <v>17</v>
      </c>
      <c r="B5" s="18"/>
      <c r="C5" s="19">
        <v>5</v>
      </c>
      <c r="D5" s="20">
        <v>5</v>
      </c>
      <c r="E5" s="19">
        <v>9</v>
      </c>
      <c r="F5" s="20">
        <v>2</v>
      </c>
      <c r="G5" s="19"/>
      <c r="H5" s="20">
        <v>2</v>
      </c>
      <c r="I5" s="19"/>
      <c r="J5" s="20"/>
      <c r="K5" s="19"/>
      <c r="L5" s="20">
        <v>2</v>
      </c>
      <c r="M5" s="19"/>
      <c r="N5" s="19"/>
      <c r="O5" s="20"/>
      <c r="P5" s="20">
        <v>1</v>
      </c>
      <c r="Q5" s="22">
        <f>SUM(C5:P5)</f>
        <v>26</v>
      </c>
      <c r="R5" s="23">
        <f>Q5/$Q$10*100</f>
        <v>13</v>
      </c>
    </row>
    <row r="6" spans="1:32" s="3" customFormat="1" ht="12.2" customHeight="1" x14ac:dyDescent="0.2">
      <c r="A6" s="17" t="s">
        <v>18</v>
      </c>
      <c r="B6" s="18"/>
      <c r="C6" s="19">
        <v>15</v>
      </c>
      <c r="D6" s="20">
        <v>11</v>
      </c>
      <c r="E6" s="19">
        <v>16</v>
      </c>
      <c r="F6" s="20">
        <v>5</v>
      </c>
      <c r="G6" s="19">
        <v>3</v>
      </c>
      <c r="H6" s="20">
        <v>3</v>
      </c>
      <c r="I6" s="19">
        <v>1</v>
      </c>
      <c r="J6" s="20"/>
      <c r="K6" s="19">
        <v>1</v>
      </c>
      <c r="L6" s="20"/>
      <c r="M6" s="19"/>
      <c r="N6" s="19">
        <v>1</v>
      </c>
      <c r="O6" s="20"/>
      <c r="P6" s="20">
        <v>1</v>
      </c>
      <c r="Q6" s="22">
        <f>SUM(C6:P6)</f>
        <v>57</v>
      </c>
      <c r="R6" s="23">
        <f>Q6/$Q$10*100</f>
        <v>28.499999999999996</v>
      </c>
    </row>
    <row r="7" spans="1:32" s="3" customFormat="1" ht="12.2" customHeight="1" x14ac:dyDescent="0.2">
      <c r="A7" s="17" t="s">
        <v>19</v>
      </c>
      <c r="B7" s="18"/>
      <c r="C7" s="19">
        <v>23</v>
      </c>
      <c r="D7" s="20">
        <v>24</v>
      </c>
      <c r="E7" s="19">
        <v>20</v>
      </c>
      <c r="F7" s="20">
        <v>13</v>
      </c>
      <c r="G7" s="19">
        <v>4</v>
      </c>
      <c r="H7" s="20">
        <v>1</v>
      </c>
      <c r="I7" s="19"/>
      <c r="J7" s="20">
        <v>1</v>
      </c>
      <c r="K7" s="19"/>
      <c r="L7" s="20"/>
      <c r="M7" s="19"/>
      <c r="N7" s="19"/>
      <c r="O7" s="20"/>
      <c r="P7" s="20"/>
      <c r="Q7" s="22">
        <f>SUM(C7:P7)</f>
        <v>86</v>
      </c>
      <c r="R7" s="23">
        <f>Q7/$Q$10*100</f>
        <v>43</v>
      </c>
    </row>
    <row r="8" spans="1:32" s="3" customFormat="1" ht="12.2" customHeight="1" x14ac:dyDescent="0.2">
      <c r="A8" s="17" t="s">
        <v>20</v>
      </c>
      <c r="B8" s="18"/>
      <c r="C8" s="19">
        <v>8</v>
      </c>
      <c r="D8" s="20">
        <v>4</v>
      </c>
      <c r="E8" s="19">
        <v>6</v>
      </c>
      <c r="F8" s="20">
        <v>2</v>
      </c>
      <c r="G8" s="19">
        <v>1</v>
      </c>
      <c r="H8" s="20">
        <v>2</v>
      </c>
      <c r="I8" s="19">
        <v>2</v>
      </c>
      <c r="J8" s="20">
        <v>2</v>
      </c>
      <c r="K8" s="19"/>
      <c r="L8" s="20"/>
      <c r="M8" s="19"/>
      <c r="N8" s="19">
        <v>1</v>
      </c>
      <c r="O8" s="20">
        <v>1</v>
      </c>
      <c r="P8" s="20"/>
      <c r="Q8" s="22">
        <f>SUM(C8:P8)</f>
        <v>29</v>
      </c>
      <c r="R8" s="23">
        <f>Q8/$Q$10*100</f>
        <v>14.499999999999998</v>
      </c>
    </row>
    <row r="9" spans="1:32" s="3" customFormat="1" ht="3.95" customHeight="1" x14ac:dyDescent="0.2">
      <c r="A9" s="24"/>
      <c r="B9" s="25"/>
      <c r="C9" s="26"/>
      <c r="D9" s="27"/>
      <c r="E9" s="26"/>
      <c r="F9" s="27"/>
      <c r="G9" s="26"/>
      <c r="H9" s="27"/>
      <c r="I9" s="26"/>
      <c r="J9" s="27"/>
      <c r="K9" s="26"/>
      <c r="L9" s="27"/>
      <c r="M9" s="26"/>
      <c r="N9" s="26"/>
      <c r="O9" s="27"/>
      <c r="P9" s="27"/>
      <c r="Q9" s="29"/>
      <c r="R9" s="30"/>
    </row>
    <row r="10" spans="1:32" s="7" customFormat="1" ht="20.100000000000001" customHeight="1" x14ac:dyDescent="0.2">
      <c r="A10" s="31" t="s">
        <v>21</v>
      </c>
      <c r="B10" s="32"/>
      <c r="C10" s="33">
        <f t="shared" ref="C10:P10" si="0">SUM(C4:C8)</f>
        <v>51</v>
      </c>
      <c r="D10" s="34">
        <f t="shared" si="0"/>
        <v>44</v>
      </c>
      <c r="E10" s="33">
        <f t="shared" si="0"/>
        <v>51</v>
      </c>
      <c r="F10" s="34">
        <f t="shared" si="0"/>
        <v>23</v>
      </c>
      <c r="G10" s="33">
        <f t="shared" si="0"/>
        <v>8</v>
      </c>
      <c r="H10" s="34">
        <f t="shared" si="0"/>
        <v>8</v>
      </c>
      <c r="I10" s="33">
        <f t="shared" si="0"/>
        <v>3</v>
      </c>
      <c r="J10" s="34">
        <f t="shared" si="0"/>
        <v>3</v>
      </c>
      <c r="K10" s="33">
        <f t="shared" si="0"/>
        <v>1</v>
      </c>
      <c r="L10" s="34">
        <f t="shared" si="0"/>
        <v>2</v>
      </c>
      <c r="M10" s="33">
        <f t="shared" si="0"/>
        <v>1</v>
      </c>
      <c r="N10" s="33">
        <f>SUM(N4:N8)</f>
        <v>2</v>
      </c>
      <c r="O10" s="34">
        <f t="shared" si="0"/>
        <v>1</v>
      </c>
      <c r="P10" s="34">
        <f t="shared" si="0"/>
        <v>2</v>
      </c>
      <c r="Q10" s="36">
        <f>SUM(C10:P10)</f>
        <v>200</v>
      </c>
      <c r="R10" s="97">
        <f>Q10/$Q$10*100</f>
        <v>100</v>
      </c>
    </row>
    <row r="11" spans="1:32" s="39" customFormat="1" ht="15.95" customHeight="1" x14ac:dyDescent="0.2">
      <c r="A11" s="37" t="s">
        <v>22</v>
      </c>
      <c r="B11" s="38"/>
      <c r="C11" s="115">
        <v>51.03921568627451</v>
      </c>
      <c r="D11" s="121">
        <v>50.909090909090907</v>
      </c>
      <c r="E11" s="115">
        <v>48.647058823529413</v>
      </c>
      <c r="F11" s="121">
        <v>50.956521739130437</v>
      </c>
      <c r="G11" s="115">
        <v>52.25</v>
      </c>
      <c r="H11" s="134">
        <v>48.375</v>
      </c>
      <c r="I11" s="115">
        <v>59.333333333333336</v>
      </c>
      <c r="J11" s="121">
        <v>65.666666666666671</v>
      </c>
      <c r="K11" s="115">
        <v>43</v>
      </c>
      <c r="L11" s="121">
        <v>33</v>
      </c>
      <c r="M11" s="115">
        <v>29</v>
      </c>
      <c r="N11" s="115">
        <v>56.5</v>
      </c>
      <c r="O11" s="121">
        <v>66</v>
      </c>
      <c r="P11" s="132">
        <v>40</v>
      </c>
      <c r="Q11" s="113">
        <v>50.365000000000002</v>
      </c>
      <c r="R11" s="55"/>
    </row>
    <row r="12" spans="1:32" s="39" customFormat="1" ht="15.95" customHeight="1" x14ac:dyDescent="0.2">
      <c r="A12" s="40" t="s">
        <v>23</v>
      </c>
      <c r="B12" s="41"/>
      <c r="C12" s="128"/>
      <c r="D12" s="131"/>
      <c r="E12" s="128"/>
      <c r="F12" s="131"/>
      <c r="G12" s="128"/>
      <c r="H12" s="131"/>
      <c r="I12" s="128"/>
      <c r="J12" s="131"/>
      <c r="K12" s="128"/>
      <c r="L12" s="131"/>
      <c r="M12" s="128"/>
      <c r="N12" s="128"/>
      <c r="O12" s="131"/>
      <c r="P12" s="133"/>
      <c r="Q12" s="139"/>
      <c r="R12" s="56"/>
    </row>
    <row r="13" spans="1:32" s="85" customFormat="1" x14ac:dyDescent="0.2">
      <c r="A13" s="82"/>
      <c r="B13" s="83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86"/>
    </row>
    <row r="14" spans="1:32" s="89" customFormat="1" x14ac:dyDescent="0.2">
      <c r="A14" s="101" t="s">
        <v>51</v>
      </c>
      <c r="B14" s="101"/>
      <c r="C14" s="101"/>
      <c r="D14" s="101"/>
      <c r="E14" s="101"/>
      <c r="F14" s="101"/>
      <c r="G14" s="101"/>
      <c r="H14" s="101"/>
      <c r="I14" s="101"/>
      <c r="J14" s="101"/>
      <c r="AF14" s="90"/>
    </row>
    <row r="15" spans="1:32" x14ac:dyDescent="0.2">
      <c r="A15" s="42"/>
      <c r="B15" s="3"/>
      <c r="C15" s="3"/>
      <c r="AC15" s="3"/>
    </row>
    <row r="16" spans="1:32" ht="12.6" customHeight="1" x14ac:dyDescent="0.2">
      <c r="A16" s="76" t="s">
        <v>56</v>
      </c>
      <c r="B16" s="3"/>
      <c r="C16" s="3"/>
      <c r="AC16" s="3"/>
    </row>
    <row r="17" spans="1:29" ht="12.6" customHeight="1" x14ac:dyDescent="0.2">
      <c r="A17" s="77" t="s">
        <v>57</v>
      </c>
      <c r="AC17" s="3"/>
    </row>
    <row r="18" spans="1:29" ht="12.6" customHeight="1" x14ac:dyDescent="0.2">
      <c r="A18" s="73"/>
      <c r="AC18" s="3"/>
    </row>
    <row r="19" spans="1:29" ht="12.6" customHeight="1" x14ac:dyDescent="0.2">
      <c r="A19" s="74" t="s">
        <v>58</v>
      </c>
      <c r="B19" s="3"/>
      <c r="C19" s="3"/>
      <c r="AC19" s="3"/>
    </row>
  </sheetData>
  <mergeCells count="31">
    <mergeCell ref="A14:J14"/>
    <mergeCell ref="A2:B3"/>
    <mergeCell ref="J2:J3"/>
    <mergeCell ref="L2:L3"/>
    <mergeCell ref="M2:M3"/>
    <mergeCell ref="G2:G3"/>
    <mergeCell ref="H2:H3"/>
    <mergeCell ref="I2:I3"/>
    <mergeCell ref="C2:C3"/>
    <mergeCell ref="D2:D3"/>
    <mergeCell ref="G11:G12"/>
    <mergeCell ref="H11:H12"/>
    <mergeCell ref="I11:I12"/>
    <mergeCell ref="J11:J12"/>
    <mergeCell ref="C11:C12"/>
    <mergeCell ref="D11:D12"/>
    <mergeCell ref="O2:O3"/>
    <mergeCell ref="N2:N3"/>
    <mergeCell ref="E2:E3"/>
    <mergeCell ref="P2:P3"/>
    <mergeCell ref="F2:F3"/>
    <mergeCell ref="K2:K3"/>
    <mergeCell ref="E11:E12"/>
    <mergeCell ref="F11:F12"/>
    <mergeCell ref="N11:N12"/>
    <mergeCell ref="P11:P12"/>
    <mergeCell ref="Q11:Q12"/>
    <mergeCell ref="K11:K12"/>
    <mergeCell ref="L11:L12"/>
    <mergeCell ref="M11:M12"/>
    <mergeCell ref="O11:O12"/>
  </mergeCells>
  <phoneticPr fontId="0" type="noConversion"/>
  <hyperlinks>
    <hyperlink ref="A14" r:id="rId1"/>
  </hyperlinks>
  <pageMargins left="0.19685039370078741" right="0.19685039370078741" top="1.1811023622047245" bottom="1.3385826771653544" header="0.51181102362204722" footer="0.51181102362204722"/>
  <pageSetup paperSize="9" scale="93" orientation="landscape" r:id="rId2"/>
  <headerFooter alignWithMargins="0">
    <oddFooter>&amp;C&amp;6 cm:   &amp;F   /  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zoomScaleNormal="100" workbookViewId="0"/>
  </sheetViews>
  <sheetFormatPr baseColWidth="10" defaultRowHeight="12.75" x14ac:dyDescent="0.2"/>
  <cols>
    <col min="1" max="1" width="4.7109375" style="2" customWidth="1"/>
    <col min="2" max="2" width="10.7109375" style="2" customWidth="1"/>
    <col min="3" max="13" width="6.5703125" style="2" customWidth="1"/>
    <col min="14" max="15" width="9.7109375" style="2" customWidth="1"/>
    <col min="16" max="16384" width="11.42578125" style="2"/>
  </cols>
  <sheetData>
    <row r="1" spans="1:32" s="1" customFormat="1" ht="29.85" customHeight="1" x14ac:dyDescent="0.2">
      <c r="A1" s="93" t="s">
        <v>42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6" t="s">
        <v>53</v>
      </c>
    </row>
    <row r="2" spans="1:32" s="7" customFormat="1" ht="15" customHeight="1" x14ac:dyDescent="0.2">
      <c r="A2" s="105" t="s">
        <v>0</v>
      </c>
      <c r="B2" s="106"/>
      <c r="C2" s="102" t="s">
        <v>1</v>
      </c>
      <c r="D2" s="102" t="s">
        <v>2</v>
      </c>
      <c r="E2" s="102" t="s">
        <v>3</v>
      </c>
      <c r="F2" s="102" t="s">
        <v>4</v>
      </c>
      <c r="G2" s="102" t="s">
        <v>5</v>
      </c>
      <c r="H2" s="102" t="s">
        <v>6</v>
      </c>
      <c r="I2" s="102" t="s">
        <v>7</v>
      </c>
      <c r="J2" s="102" t="s">
        <v>9</v>
      </c>
      <c r="K2" s="102" t="s">
        <v>34</v>
      </c>
      <c r="L2" s="102" t="s">
        <v>13</v>
      </c>
      <c r="M2" s="102" t="s">
        <v>40</v>
      </c>
      <c r="N2" s="5" t="s">
        <v>25</v>
      </c>
      <c r="O2" s="6" t="s">
        <v>27</v>
      </c>
    </row>
    <row r="3" spans="1:32" s="7" customFormat="1" ht="15" customHeight="1" x14ac:dyDescent="0.2">
      <c r="A3" s="107"/>
      <c r="B3" s="108"/>
      <c r="C3" s="103"/>
      <c r="D3" s="103"/>
      <c r="E3" s="103"/>
      <c r="F3" s="103"/>
      <c r="G3" s="103"/>
      <c r="H3" s="103"/>
      <c r="I3" s="103"/>
      <c r="J3" s="103"/>
      <c r="K3" s="141"/>
      <c r="L3" s="103"/>
      <c r="M3" s="103"/>
      <c r="N3" s="8" t="s">
        <v>52</v>
      </c>
      <c r="O3" s="9" t="s">
        <v>28</v>
      </c>
    </row>
    <row r="4" spans="1:32" s="3" customFormat="1" ht="15" customHeight="1" x14ac:dyDescent="0.2">
      <c r="A4" s="10" t="s">
        <v>16</v>
      </c>
      <c r="B4" s="11"/>
      <c r="C4" s="12"/>
      <c r="D4" s="13"/>
      <c r="E4" s="12"/>
      <c r="F4" s="13"/>
      <c r="G4" s="12"/>
      <c r="H4" s="13"/>
      <c r="I4" s="12"/>
      <c r="J4" s="13"/>
      <c r="K4" s="12"/>
      <c r="L4" s="12"/>
      <c r="M4" s="13"/>
      <c r="N4" s="57">
        <f>SUM(C4:M4)</f>
        <v>0</v>
      </c>
      <c r="O4" s="61">
        <f>N4/$N$10*100</f>
        <v>0</v>
      </c>
    </row>
    <row r="5" spans="1:32" s="3" customFormat="1" ht="12.2" customHeight="1" x14ac:dyDescent="0.2">
      <c r="A5" s="17" t="s">
        <v>17</v>
      </c>
      <c r="B5" s="18"/>
      <c r="C5" s="19">
        <v>4</v>
      </c>
      <c r="D5" s="20">
        <v>4</v>
      </c>
      <c r="E5" s="19">
        <v>6</v>
      </c>
      <c r="F5" s="20"/>
      <c r="G5" s="19"/>
      <c r="H5" s="20">
        <v>2</v>
      </c>
      <c r="I5" s="19"/>
      <c r="J5" s="20"/>
      <c r="K5" s="19"/>
      <c r="L5" s="19"/>
      <c r="M5" s="20"/>
      <c r="N5" s="58">
        <f>SUM(C5:M5)</f>
        <v>16</v>
      </c>
      <c r="O5" s="62">
        <f>N5/$N$10*100</f>
        <v>8</v>
      </c>
    </row>
    <row r="6" spans="1:32" s="3" customFormat="1" ht="12.2" customHeight="1" x14ac:dyDescent="0.2">
      <c r="A6" s="17" t="s">
        <v>18</v>
      </c>
      <c r="B6" s="18"/>
      <c r="C6" s="19">
        <v>11</v>
      </c>
      <c r="D6" s="20">
        <v>12</v>
      </c>
      <c r="E6" s="19">
        <v>23</v>
      </c>
      <c r="F6" s="20">
        <v>3</v>
      </c>
      <c r="G6" s="19">
        <v>1</v>
      </c>
      <c r="H6" s="20">
        <v>1</v>
      </c>
      <c r="I6" s="19"/>
      <c r="J6" s="20"/>
      <c r="K6" s="19">
        <v>1</v>
      </c>
      <c r="L6" s="19">
        <v>1</v>
      </c>
      <c r="M6" s="20"/>
      <c r="N6" s="58">
        <f>SUM(C6:M6)</f>
        <v>53</v>
      </c>
      <c r="O6" s="62">
        <f>N6/$N$10*100</f>
        <v>26.5</v>
      </c>
    </row>
    <row r="7" spans="1:32" s="3" customFormat="1" ht="12.2" customHeight="1" x14ac:dyDescent="0.2">
      <c r="A7" s="17" t="s">
        <v>19</v>
      </c>
      <c r="B7" s="18"/>
      <c r="C7" s="19">
        <v>26</v>
      </c>
      <c r="D7" s="20">
        <v>23</v>
      </c>
      <c r="E7" s="19">
        <v>18</v>
      </c>
      <c r="F7" s="20">
        <v>9</v>
      </c>
      <c r="G7" s="19">
        <v>3</v>
      </c>
      <c r="H7" s="20">
        <v>3</v>
      </c>
      <c r="I7" s="19">
        <v>1</v>
      </c>
      <c r="J7" s="20">
        <v>1</v>
      </c>
      <c r="K7" s="19"/>
      <c r="L7" s="19"/>
      <c r="M7" s="20">
        <v>2</v>
      </c>
      <c r="N7" s="58">
        <f>SUM(C7:M7)</f>
        <v>86</v>
      </c>
      <c r="O7" s="62">
        <f>N7/$N$10*100</f>
        <v>43</v>
      </c>
    </row>
    <row r="8" spans="1:32" s="3" customFormat="1" ht="12.2" customHeight="1" x14ac:dyDescent="0.2">
      <c r="A8" s="17" t="s">
        <v>20</v>
      </c>
      <c r="B8" s="18"/>
      <c r="C8" s="19">
        <v>6</v>
      </c>
      <c r="D8" s="20">
        <v>7</v>
      </c>
      <c r="E8" s="19">
        <v>8</v>
      </c>
      <c r="F8" s="20">
        <v>9</v>
      </c>
      <c r="G8" s="19">
        <v>2</v>
      </c>
      <c r="H8" s="20">
        <v>5</v>
      </c>
      <c r="I8" s="19">
        <v>2</v>
      </c>
      <c r="J8" s="20">
        <v>3</v>
      </c>
      <c r="K8" s="19"/>
      <c r="L8" s="19">
        <v>1</v>
      </c>
      <c r="M8" s="20">
        <v>2</v>
      </c>
      <c r="N8" s="58">
        <f>SUM(C8:M8)</f>
        <v>45</v>
      </c>
      <c r="O8" s="62">
        <f>N8/$N$10*100</f>
        <v>22.5</v>
      </c>
    </row>
    <row r="9" spans="1:32" s="3" customFormat="1" ht="3.95" customHeight="1" x14ac:dyDescent="0.2">
      <c r="A9" s="24"/>
      <c r="B9" s="25"/>
      <c r="C9" s="26"/>
      <c r="D9" s="27"/>
      <c r="E9" s="26"/>
      <c r="F9" s="27"/>
      <c r="G9" s="26"/>
      <c r="H9" s="27"/>
      <c r="I9" s="26"/>
      <c r="J9" s="27"/>
      <c r="K9" s="26"/>
      <c r="L9" s="26"/>
      <c r="M9" s="27"/>
      <c r="N9" s="59"/>
      <c r="O9" s="63"/>
    </row>
    <row r="10" spans="1:32" s="7" customFormat="1" ht="20.100000000000001" customHeight="1" x14ac:dyDescent="0.2">
      <c r="A10" s="31" t="s">
        <v>21</v>
      </c>
      <c r="B10" s="32"/>
      <c r="C10" s="33">
        <f t="shared" ref="C10:M10" si="0">SUM(C4:C8)</f>
        <v>47</v>
      </c>
      <c r="D10" s="34">
        <f t="shared" si="0"/>
        <v>46</v>
      </c>
      <c r="E10" s="33">
        <f t="shared" si="0"/>
        <v>55</v>
      </c>
      <c r="F10" s="34">
        <f t="shared" si="0"/>
        <v>21</v>
      </c>
      <c r="G10" s="33">
        <f t="shared" si="0"/>
        <v>6</v>
      </c>
      <c r="H10" s="34">
        <f t="shared" si="0"/>
        <v>11</v>
      </c>
      <c r="I10" s="33">
        <f t="shared" si="0"/>
        <v>3</v>
      </c>
      <c r="J10" s="34">
        <f t="shared" si="0"/>
        <v>4</v>
      </c>
      <c r="K10" s="33">
        <f t="shared" si="0"/>
        <v>1</v>
      </c>
      <c r="L10" s="33">
        <f>SUM(L4:L8)</f>
        <v>2</v>
      </c>
      <c r="M10" s="64">
        <f t="shared" si="0"/>
        <v>4</v>
      </c>
      <c r="N10" s="60">
        <f>SUM(C10:M10)</f>
        <v>200</v>
      </c>
      <c r="O10" s="99">
        <f>N10/$N$10*100</f>
        <v>100</v>
      </c>
    </row>
    <row r="11" spans="1:32" s="39" customFormat="1" ht="15.95" customHeight="1" x14ac:dyDescent="0.2">
      <c r="A11" s="37" t="s">
        <v>22</v>
      </c>
      <c r="B11" s="38"/>
      <c r="C11" s="115">
        <v>51.659574468085104</v>
      </c>
      <c r="D11" s="121">
        <v>50.826086956521742</v>
      </c>
      <c r="E11" s="115">
        <v>49.727272727272727</v>
      </c>
      <c r="F11" s="121">
        <v>56.761904761904759</v>
      </c>
      <c r="G11" s="115">
        <v>55.5</v>
      </c>
      <c r="H11" s="134">
        <v>55</v>
      </c>
      <c r="I11" s="115">
        <v>63</v>
      </c>
      <c r="J11" s="121">
        <v>62.75</v>
      </c>
      <c r="K11" s="115">
        <v>41</v>
      </c>
      <c r="L11" s="115">
        <v>54</v>
      </c>
      <c r="M11" s="132">
        <v>57.5</v>
      </c>
      <c r="N11" s="121">
        <v>52.25</v>
      </c>
      <c r="O11" s="53"/>
    </row>
    <row r="12" spans="1:32" s="39" customFormat="1" ht="15.95" customHeight="1" x14ac:dyDescent="0.2">
      <c r="A12" s="40" t="s">
        <v>23</v>
      </c>
      <c r="B12" s="41"/>
      <c r="C12" s="128"/>
      <c r="D12" s="131"/>
      <c r="E12" s="128"/>
      <c r="F12" s="131"/>
      <c r="G12" s="128"/>
      <c r="H12" s="131"/>
      <c r="I12" s="128"/>
      <c r="J12" s="131"/>
      <c r="K12" s="128"/>
      <c r="L12" s="128"/>
      <c r="M12" s="133"/>
      <c r="N12" s="131"/>
      <c r="O12" s="54"/>
    </row>
    <row r="13" spans="1:32" s="85" customFormat="1" x14ac:dyDescent="0.2">
      <c r="A13" s="82"/>
      <c r="B13" s="83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6"/>
    </row>
    <row r="14" spans="1:32" s="89" customFormat="1" x14ac:dyDescent="0.2">
      <c r="A14" s="101" t="s">
        <v>51</v>
      </c>
      <c r="B14" s="101"/>
      <c r="C14" s="101"/>
      <c r="D14" s="101"/>
      <c r="E14" s="101"/>
      <c r="F14" s="101"/>
      <c r="G14" s="101"/>
      <c r="H14" s="101"/>
      <c r="I14" s="101"/>
      <c r="J14" s="101"/>
      <c r="AF14" s="90"/>
    </row>
    <row r="15" spans="1:32" x14ac:dyDescent="0.2">
      <c r="A15" s="42"/>
      <c r="B15" s="3"/>
      <c r="C15" s="3"/>
      <c r="Z15" s="3"/>
    </row>
    <row r="16" spans="1:32" ht="12.6" customHeight="1" x14ac:dyDescent="0.2">
      <c r="A16" s="76" t="s">
        <v>56</v>
      </c>
      <c r="B16" s="3"/>
      <c r="C16" s="3"/>
      <c r="Z16" s="3"/>
    </row>
    <row r="17" spans="1:26" ht="12.6" customHeight="1" x14ac:dyDescent="0.2">
      <c r="A17" s="77" t="s">
        <v>57</v>
      </c>
      <c r="Z17" s="3"/>
    </row>
    <row r="18" spans="1:26" ht="12.6" customHeight="1" x14ac:dyDescent="0.2">
      <c r="A18" s="73"/>
      <c r="Z18" s="3"/>
    </row>
    <row r="19" spans="1:26" ht="12.6" customHeight="1" x14ac:dyDescent="0.2">
      <c r="A19" s="74" t="s">
        <v>58</v>
      </c>
      <c r="B19" s="3"/>
      <c r="C19" s="3"/>
      <c r="Z19" s="3"/>
    </row>
  </sheetData>
  <mergeCells count="25">
    <mergeCell ref="K11:K12"/>
    <mergeCell ref="M11:M12"/>
    <mergeCell ref="L11:L12"/>
    <mergeCell ref="A14:J14"/>
    <mergeCell ref="N11:N12"/>
    <mergeCell ref="G11:G12"/>
    <mergeCell ref="H11:H12"/>
    <mergeCell ref="I11:I12"/>
    <mergeCell ref="J11:J12"/>
    <mergeCell ref="C11:C12"/>
    <mergeCell ref="D11:D12"/>
    <mergeCell ref="E11:E12"/>
    <mergeCell ref="F11:F12"/>
    <mergeCell ref="M2:M3"/>
    <mergeCell ref="L2:L3"/>
    <mergeCell ref="E2:E3"/>
    <mergeCell ref="F2:F3"/>
    <mergeCell ref="K2:K3"/>
    <mergeCell ref="A2:B3"/>
    <mergeCell ref="J2:J3"/>
    <mergeCell ref="G2:G3"/>
    <mergeCell ref="H2:H3"/>
    <mergeCell ref="I2:I3"/>
    <mergeCell ref="C2:C3"/>
    <mergeCell ref="D2:D3"/>
  </mergeCells>
  <phoneticPr fontId="0" type="noConversion"/>
  <hyperlinks>
    <hyperlink ref="A14" r:id="rId1"/>
  </hyperlinks>
  <pageMargins left="0.19685039370078741" right="0.19685039370078741" top="1.1811023622047245" bottom="1.3385826771653544" header="0.51181102362204722" footer="0.51181102362204722"/>
  <pageSetup paperSize="9" scale="93" orientation="landscape" r:id="rId2"/>
  <headerFooter alignWithMargins="0">
    <oddFooter>&amp;C&amp;6 cm:   &amp;F   /   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zoomScaleNormal="100" workbookViewId="0"/>
  </sheetViews>
  <sheetFormatPr baseColWidth="10" defaultRowHeight="12.75" x14ac:dyDescent="0.2"/>
  <cols>
    <col min="1" max="1" width="4.7109375" style="2" customWidth="1"/>
    <col min="2" max="2" width="10.7109375" style="2" customWidth="1"/>
    <col min="3" max="12" width="6.5703125" style="2" customWidth="1"/>
    <col min="13" max="14" width="9.7109375" style="2" customWidth="1"/>
    <col min="15" max="16384" width="11.42578125" style="2"/>
  </cols>
  <sheetData>
    <row r="1" spans="1:32" s="1" customFormat="1" ht="29.85" customHeight="1" x14ac:dyDescent="0.2">
      <c r="A1" s="93" t="s">
        <v>43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6" t="s">
        <v>53</v>
      </c>
    </row>
    <row r="2" spans="1:32" s="7" customFormat="1" ht="15" customHeight="1" x14ac:dyDescent="0.2">
      <c r="A2" s="105" t="s">
        <v>0</v>
      </c>
      <c r="B2" s="106"/>
      <c r="C2" s="102" t="s">
        <v>1</v>
      </c>
      <c r="D2" s="102" t="s">
        <v>2</v>
      </c>
      <c r="E2" s="102" t="s">
        <v>3</v>
      </c>
      <c r="F2" s="102" t="s">
        <v>4</v>
      </c>
      <c r="G2" s="102" t="s">
        <v>5</v>
      </c>
      <c r="H2" s="102" t="s">
        <v>6</v>
      </c>
      <c r="I2" s="102" t="s">
        <v>7</v>
      </c>
      <c r="J2" s="102" t="s">
        <v>9</v>
      </c>
      <c r="K2" s="102" t="s">
        <v>13</v>
      </c>
      <c r="L2" s="102" t="s">
        <v>40</v>
      </c>
      <c r="M2" s="5" t="s">
        <v>25</v>
      </c>
      <c r="N2" s="6" t="s">
        <v>27</v>
      </c>
    </row>
    <row r="3" spans="1:32" s="7" customFormat="1" ht="15" customHeight="1" x14ac:dyDescent="0.2">
      <c r="A3" s="107"/>
      <c r="B3" s="108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8" t="s">
        <v>52</v>
      </c>
      <c r="N3" s="9" t="s">
        <v>28</v>
      </c>
    </row>
    <row r="4" spans="1:32" s="3" customFormat="1" ht="15" customHeight="1" x14ac:dyDescent="0.2">
      <c r="A4" s="10" t="s">
        <v>16</v>
      </c>
      <c r="B4" s="11"/>
      <c r="C4" s="12"/>
      <c r="D4" s="13">
        <v>1</v>
      </c>
      <c r="E4" s="12">
        <v>1</v>
      </c>
      <c r="F4" s="13"/>
      <c r="G4" s="12"/>
      <c r="H4" s="13"/>
      <c r="I4" s="12"/>
      <c r="J4" s="13"/>
      <c r="K4" s="13"/>
      <c r="L4" s="12"/>
      <c r="M4" s="15">
        <f>SUM(C4:L4)</f>
        <v>2</v>
      </c>
      <c r="N4" s="16">
        <f>M4/$M$10*100</f>
        <v>1</v>
      </c>
    </row>
    <row r="5" spans="1:32" s="3" customFormat="1" ht="12.2" customHeight="1" x14ac:dyDescent="0.2">
      <c r="A5" s="17" t="s">
        <v>17</v>
      </c>
      <c r="B5" s="18"/>
      <c r="C5" s="19">
        <v>3</v>
      </c>
      <c r="D5" s="20">
        <v>2</v>
      </c>
      <c r="E5" s="19">
        <v>6</v>
      </c>
      <c r="F5" s="20"/>
      <c r="G5" s="19"/>
      <c r="H5" s="20">
        <v>3</v>
      </c>
      <c r="I5" s="19"/>
      <c r="J5" s="20"/>
      <c r="K5" s="20"/>
      <c r="L5" s="19">
        <v>1</v>
      </c>
      <c r="M5" s="22">
        <f>SUM(C5:L5)</f>
        <v>15</v>
      </c>
      <c r="N5" s="23">
        <f>M5/$M$10*100</f>
        <v>7.5</v>
      </c>
    </row>
    <row r="6" spans="1:32" s="3" customFormat="1" ht="12.2" customHeight="1" x14ac:dyDescent="0.2">
      <c r="A6" s="17" t="s">
        <v>18</v>
      </c>
      <c r="B6" s="18"/>
      <c r="C6" s="19">
        <v>19</v>
      </c>
      <c r="D6" s="20">
        <v>18</v>
      </c>
      <c r="E6" s="19">
        <v>14</v>
      </c>
      <c r="F6" s="20">
        <v>5</v>
      </c>
      <c r="G6" s="19">
        <v>2</v>
      </c>
      <c r="H6" s="20">
        <v>1</v>
      </c>
      <c r="I6" s="19"/>
      <c r="J6" s="20">
        <v>1</v>
      </c>
      <c r="K6" s="20">
        <v>2</v>
      </c>
      <c r="L6" s="19">
        <v>2</v>
      </c>
      <c r="M6" s="22">
        <f>SUM(C6:L6)</f>
        <v>64</v>
      </c>
      <c r="N6" s="23">
        <f>M6/$M$10*100</f>
        <v>32</v>
      </c>
    </row>
    <row r="7" spans="1:32" s="3" customFormat="1" ht="12.2" customHeight="1" x14ac:dyDescent="0.2">
      <c r="A7" s="17" t="s">
        <v>19</v>
      </c>
      <c r="B7" s="18"/>
      <c r="C7" s="19">
        <v>21</v>
      </c>
      <c r="D7" s="20">
        <v>20</v>
      </c>
      <c r="E7" s="19">
        <v>15</v>
      </c>
      <c r="F7" s="20">
        <v>13</v>
      </c>
      <c r="G7" s="19">
        <v>2</v>
      </c>
      <c r="H7" s="20">
        <v>3</v>
      </c>
      <c r="I7" s="19">
        <v>1</v>
      </c>
      <c r="J7" s="20">
        <v>2</v>
      </c>
      <c r="K7" s="20"/>
      <c r="L7" s="19">
        <v>2</v>
      </c>
      <c r="M7" s="22">
        <f>SUM(C7:L7)</f>
        <v>79</v>
      </c>
      <c r="N7" s="23">
        <f>M7/$M$10*100</f>
        <v>39.5</v>
      </c>
    </row>
    <row r="8" spans="1:32" s="3" customFormat="1" ht="12.2" customHeight="1" x14ac:dyDescent="0.2">
      <c r="A8" s="17" t="s">
        <v>20</v>
      </c>
      <c r="B8" s="18"/>
      <c r="C8" s="19">
        <v>6</v>
      </c>
      <c r="D8" s="20">
        <v>3</v>
      </c>
      <c r="E8" s="19">
        <v>10</v>
      </c>
      <c r="F8" s="20">
        <v>5</v>
      </c>
      <c r="G8" s="19">
        <v>2</v>
      </c>
      <c r="H8" s="20">
        <v>6</v>
      </c>
      <c r="I8" s="19">
        <v>2</v>
      </c>
      <c r="J8" s="20">
        <v>2</v>
      </c>
      <c r="K8" s="20">
        <v>2</v>
      </c>
      <c r="L8" s="19">
        <v>2</v>
      </c>
      <c r="M8" s="22">
        <f>SUM(C8:L8)</f>
        <v>40</v>
      </c>
      <c r="N8" s="23">
        <f>M8/$M$10*100</f>
        <v>20</v>
      </c>
    </row>
    <row r="9" spans="1:32" s="3" customFormat="1" ht="3.95" customHeight="1" x14ac:dyDescent="0.2">
      <c r="A9" s="24"/>
      <c r="B9" s="25"/>
      <c r="C9" s="26"/>
      <c r="D9" s="27"/>
      <c r="E9" s="26"/>
      <c r="F9" s="27"/>
      <c r="G9" s="26"/>
      <c r="H9" s="27"/>
      <c r="I9" s="26"/>
      <c r="J9" s="27"/>
      <c r="K9" s="27"/>
      <c r="L9" s="26"/>
      <c r="M9" s="29"/>
      <c r="N9" s="30"/>
    </row>
    <row r="10" spans="1:32" s="7" customFormat="1" ht="20.100000000000001" customHeight="1" x14ac:dyDescent="0.2">
      <c r="A10" s="31" t="s">
        <v>21</v>
      </c>
      <c r="B10" s="32"/>
      <c r="C10" s="33">
        <f t="shared" ref="C10:L10" si="0">SUM(C4:C8)</f>
        <v>49</v>
      </c>
      <c r="D10" s="34">
        <f t="shared" si="0"/>
        <v>44</v>
      </c>
      <c r="E10" s="33">
        <f t="shared" si="0"/>
        <v>46</v>
      </c>
      <c r="F10" s="34">
        <f t="shared" si="0"/>
        <v>23</v>
      </c>
      <c r="G10" s="33">
        <f t="shared" si="0"/>
        <v>6</v>
      </c>
      <c r="H10" s="34">
        <f t="shared" si="0"/>
        <v>13</v>
      </c>
      <c r="I10" s="33">
        <f t="shared" si="0"/>
        <v>3</v>
      </c>
      <c r="J10" s="34">
        <f t="shared" si="0"/>
        <v>5</v>
      </c>
      <c r="K10" s="34">
        <f>SUM(K4:K8)</f>
        <v>4</v>
      </c>
      <c r="L10" s="72">
        <f t="shared" si="0"/>
        <v>7</v>
      </c>
      <c r="M10" s="36">
        <f>SUM(C10:L10)</f>
        <v>200</v>
      </c>
      <c r="N10" s="97">
        <f>M10/$M$10*100</f>
        <v>100</v>
      </c>
    </row>
    <row r="11" spans="1:32" s="39" customFormat="1" ht="15.95" customHeight="1" x14ac:dyDescent="0.2">
      <c r="A11" s="37" t="s">
        <v>22</v>
      </c>
      <c r="B11" s="38"/>
      <c r="C11" s="115">
        <v>50.836734693877553</v>
      </c>
      <c r="D11" s="121">
        <v>49.772727272727273</v>
      </c>
      <c r="E11" s="115">
        <v>50.5</v>
      </c>
      <c r="F11" s="121">
        <v>54.652173913043477</v>
      </c>
      <c r="G11" s="115">
        <v>54.5</v>
      </c>
      <c r="H11" s="134">
        <v>54.153846153846153</v>
      </c>
      <c r="I11" s="115">
        <v>59</v>
      </c>
      <c r="J11" s="121">
        <v>56.6</v>
      </c>
      <c r="K11" s="121">
        <v>50.25</v>
      </c>
      <c r="L11" s="125">
        <v>55.142857142857146</v>
      </c>
      <c r="M11" s="115">
        <v>51.695</v>
      </c>
      <c r="N11" s="55"/>
    </row>
    <row r="12" spans="1:32" s="39" customFormat="1" ht="15.95" customHeight="1" x14ac:dyDescent="0.2">
      <c r="A12" s="40" t="s">
        <v>23</v>
      </c>
      <c r="B12" s="41"/>
      <c r="C12" s="128"/>
      <c r="D12" s="131"/>
      <c r="E12" s="128"/>
      <c r="F12" s="131"/>
      <c r="G12" s="128"/>
      <c r="H12" s="131"/>
      <c r="I12" s="128"/>
      <c r="J12" s="131"/>
      <c r="K12" s="131"/>
      <c r="L12" s="136"/>
      <c r="M12" s="128"/>
      <c r="N12" s="56"/>
    </row>
    <row r="13" spans="1:32" s="85" customFormat="1" x14ac:dyDescent="0.2">
      <c r="A13" s="82"/>
      <c r="B13" s="83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86"/>
    </row>
    <row r="14" spans="1:32" s="89" customFormat="1" x14ac:dyDescent="0.2">
      <c r="A14" s="101" t="s">
        <v>51</v>
      </c>
      <c r="B14" s="101"/>
      <c r="C14" s="101"/>
      <c r="D14" s="101"/>
      <c r="E14" s="101"/>
      <c r="F14" s="101"/>
      <c r="G14" s="101"/>
      <c r="H14" s="101"/>
      <c r="I14" s="101"/>
      <c r="J14" s="101"/>
      <c r="AF14" s="90"/>
    </row>
    <row r="15" spans="1:32" x14ac:dyDescent="0.2">
      <c r="A15" s="42"/>
      <c r="B15" s="3"/>
      <c r="C15" s="3"/>
      <c r="Y15" s="3"/>
    </row>
    <row r="16" spans="1:32" ht="12.6" customHeight="1" x14ac:dyDescent="0.2">
      <c r="A16" s="76" t="s">
        <v>56</v>
      </c>
      <c r="B16" s="3"/>
      <c r="C16" s="3"/>
      <c r="Y16" s="3"/>
    </row>
    <row r="17" spans="1:25" ht="12.6" customHeight="1" x14ac:dyDescent="0.2">
      <c r="A17" s="77" t="s">
        <v>57</v>
      </c>
      <c r="Y17" s="3"/>
    </row>
    <row r="18" spans="1:25" ht="12.6" customHeight="1" x14ac:dyDescent="0.2">
      <c r="A18" s="73"/>
      <c r="Y18" s="3"/>
    </row>
    <row r="19" spans="1:25" ht="12.6" customHeight="1" x14ac:dyDescent="0.2">
      <c r="A19" s="74" t="s">
        <v>58</v>
      </c>
      <c r="B19" s="3"/>
      <c r="C19" s="3"/>
      <c r="Y19" s="3"/>
    </row>
  </sheetData>
  <mergeCells count="23">
    <mergeCell ref="C2:C3"/>
    <mergeCell ref="D2:D3"/>
    <mergeCell ref="A2:B3"/>
    <mergeCell ref="J2:J3"/>
    <mergeCell ref="G2:G3"/>
    <mergeCell ref="E2:E3"/>
    <mergeCell ref="F2:F3"/>
    <mergeCell ref="A14:J14"/>
    <mergeCell ref="C11:C12"/>
    <mergeCell ref="D11:D12"/>
    <mergeCell ref="E11:E12"/>
    <mergeCell ref="F11:F12"/>
    <mergeCell ref="M11:M12"/>
    <mergeCell ref="G11:G12"/>
    <mergeCell ref="H11:H12"/>
    <mergeCell ref="I11:I12"/>
    <mergeCell ref="J11:J12"/>
    <mergeCell ref="K2:K3"/>
    <mergeCell ref="L11:L12"/>
    <mergeCell ref="K11:K12"/>
    <mergeCell ref="H2:H3"/>
    <mergeCell ref="I2:I3"/>
    <mergeCell ref="L2:L3"/>
  </mergeCells>
  <phoneticPr fontId="0" type="noConversion"/>
  <hyperlinks>
    <hyperlink ref="A14" r:id="rId1"/>
  </hyperlinks>
  <pageMargins left="0.19685039370078741" right="0.19685039370078741" top="1.1811023622047245" bottom="1.3385826771653544" header="0.51181102362204722" footer="0.51181102362204722"/>
  <pageSetup paperSize="9" scale="93" orientation="landscape" r:id="rId2"/>
  <headerFooter alignWithMargins="0">
    <oddFooter>&amp;C&amp;6 cm:   &amp;F   /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zoomScaleNormal="100" workbookViewId="0"/>
  </sheetViews>
  <sheetFormatPr baseColWidth="10" defaultRowHeight="12.75" x14ac:dyDescent="0.2"/>
  <cols>
    <col min="1" max="1" width="4.7109375" style="2" customWidth="1"/>
    <col min="2" max="2" width="10.7109375" style="2" customWidth="1"/>
    <col min="3" max="8" width="10.42578125" style="2" customWidth="1"/>
    <col min="9" max="9" width="10.42578125" style="4" customWidth="1"/>
    <col min="10" max="14" width="10.42578125" style="2" customWidth="1"/>
    <col min="15" max="15" width="8.140625" style="2" customWidth="1"/>
    <col min="16" max="16" width="9.5703125" style="2" customWidth="1"/>
    <col min="17" max="16384" width="11.42578125" style="2"/>
  </cols>
  <sheetData>
    <row r="1" spans="1:24" s="1" customFormat="1" ht="29.85" customHeight="1" x14ac:dyDescent="0.2">
      <c r="A1" s="93" t="s">
        <v>60</v>
      </c>
      <c r="B1" s="94"/>
      <c r="C1" s="94"/>
      <c r="D1" s="94"/>
      <c r="E1" s="94"/>
      <c r="F1" s="94"/>
      <c r="G1" s="94"/>
      <c r="H1" s="94"/>
      <c r="I1" s="95"/>
      <c r="J1" s="94"/>
      <c r="K1" s="94"/>
      <c r="L1" s="94"/>
      <c r="M1" s="94"/>
      <c r="N1" s="94"/>
      <c r="O1" s="94"/>
      <c r="P1" s="96" t="s">
        <v>53</v>
      </c>
    </row>
    <row r="2" spans="1:24" s="7" customFormat="1" ht="15" customHeight="1" x14ac:dyDescent="0.2">
      <c r="A2" s="105" t="s">
        <v>0</v>
      </c>
      <c r="B2" s="106"/>
      <c r="C2" s="102" t="s">
        <v>50</v>
      </c>
      <c r="D2" s="102" t="s">
        <v>2</v>
      </c>
      <c r="E2" s="102" t="s">
        <v>48</v>
      </c>
      <c r="F2" s="102" t="s">
        <v>4</v>
      </c>
      <c r="G2" s="102" t="s">
        <v>7</v>
      </c>
      <c r="H2" s="102" t="s">
        <v>47</v>
      </c>
      <c r="I2" s="102" t="s">
        <v>9</v>
      </c>
      <c r="J2" s="102" t="s">
        <v>46</v>
      </c>
      <c r="K2" s="102" t="s">
        <v>12</v>
      </c>
      <c r="L2" s="102" t="s">
        <v>15</v>
      </c>
      <c r="M2" s="102" t="s">
        <v>44</v>
      </c>
      <c r="N2" s="102" t="s">
        <v>36</v>
      </c>
      <c r="O2" s="5" t="s">
        <v>25</v>
      </c>
      <c r="P2" s="6" t="s">
        <v>27</v>
      </c>
    </row>
    <row r="3" spans="1:24" s="7" customFormat="1" ht="15" customHeight="1" x14ac:dyDescent="0.2">
      <c r="A3" s="107"/>
      <c r="B3" s="108"/>
      <c r="C3" s="103"/>
      <c r="D3" s="103"/>
      <c r="E3" s="103"/>
      <c r="F3" s="103"/>
      <c r="G3" s="104"/>
      <c r="H3" s="104"/>
      <c r="I3" s="104"/>
      <c r="J3" s="103"/>
      <c r="K3" s="104"/>
      <c r="L3" s="103"/>
      <c r="M3" s="103"/>
      <c r="N3" s="103"/>
      <c r="O3" s="8" t="s">
        <v>52</v>
      </c>
      <c r="P3" s="9" t="s">
        <v>28</v>
      </c>
    </row>
    <row r="4" spans="1:24" s="3" customFormat="1" ht="15" customHeight="1" x14ac:dyDescent="0.2">
      <c r="A4" s="10" t="s">
        <v>16</v>
      </c>
      <c r="B4" s="11"/>
      <c r="C4" s="12"/>
      <c r="D4" s="13"/>
      <c r="E4" s="12">
        <v>3</v>
      </c>
      <c r="F4" s="13"/>
      <c r="G4" s="13"/>
      <c r="H4" s="12"/>
      <c r="I4" s="14"/>
      <c r="J4" s="12"/>
      <c r="K4" s="13">
        <v>1</v>
      </c>
      <c r="L4" s="12"/>
      <c r="M4" s="13"/>
      <c r="N4" s="12"/>
      <c r="O4" s="15">
        <f>SUM(C4:N4)</f>
        <v>4</v>
      </c>
      <c r="P4" s="16">
        <f>O4/$O$10*100</f>
        <v>2</v>
      </c>
    </row>
    <row r="5" spans="1:24" s="3" customFormat="1" ht="12.2" customHeight="1" x14ac:dyDescent="0.2">
      <c r="A5" s="17" t="s">
        <v>17</v>
      </c>
      <c r="B5" s="18"/>
      <c r="C5" s="19">
        <v>4</v>
      </c>
      <c r="D5" s="20">
        <v>5</v>
      </c>
      <c r="E5" s="19">
        <v>4</v>
      </c>
      <c r="F5" s="20">
        <v>14</v>
      </c>
      <c r="G5" s="20"/>
      <c r="H5" s="19">
        <v>2</v>
      </c>
      <c r="I5" s="21"/>
      <c r="J5" s="19"/>
      <c r="K5" s="20">
        <v>3</v>
      </c>
      <c r="L5" s="19"/>
      <c r="M5" s="20"/>
      <c r="N5" s="19"/>
      <c r="O5" s="22">
        <f>SUM(C5:N5)</f>
        <v>32</v>
      </c>
      <c r="P5" s="23">
        <f>O5/$O$10*100</f>
        <v>16</v>
      </c>
    </row>
    <row r="6" spans="1:24" s="3" customFormat="1" ht="12.2" customHeight="1" x14ac:dyDescent="0.2">
      <c r="A6" s="17" t="s">
        <v>18</v>
      </c>
      <c r="B6" s="18"/>
      <c r="C6" s="19">
        <v>9</v>
      </c>
      <c r="D6" s="20">
        <v>2</v>
      </c>
      <c r="E6" s="19">
        <v>12</v>
      </c>
      <c r="F6" s="20">
        <v>19</v>
      </c>
      <c r="G6" s="20"/>
      <c r="H6" s="19">
        <v>2</v>
      </c>
      <c r="I6" s="21"/>
      <c r="J6" s="19">
        <v>2</v>
      </c>
      <c r="K6" s="20">
        <v>1</v>
      </c>
      <c r="L6" s="19">
        <v>1</v>
      </c>
      <c r="M6" s="20"/>
      <c r="N6" s="19"/>
      <c r="O6" s="22">
        <f>SUM(C6:N6)</f>
        <v>48</v>
      </c>
      <c r="P6" s="23">
        <f>O6/$O$10*100</f>
        <v>24</v>
      </c>
    </row>
    <row r="7" spans="1:24" s="3" customFormat="1" ht="12.2" customHeight="1" x14ac:dyDescent="0.2">
      <c r="A7" s="17" t="s">
        <v>19</v>
      </c>
      <c r="B7" s="18"/>
      <c r="C7" s="19">
        <v>11</v>
      </c>
      <c r="D7" s="20">
        <v>15</v>
      </c>
      <c r="E7" s="19">
        <v>14</v>
      </c>
      <c r="F7" s="20">
        <v>22</v>
      </c>
      <c r="G7" s="20">
        <v>1</v>
      </c>
      <c r="H7" s="19">
        <v>2</v>
      </c>
      <c r="I7" s="21">
        <v>1</v>
      </c>
      <c r="J7" s="19">
        <v>4</v>
      </c>
      <c r="K7" s="20">
        <v>3</v>
      </c>
      <c r="L7" s="19">
        <v>1</v>
      </c>
      <c r="M7" s="20">
        <v>1</v>
      </c>
      <c r="N7" s="19">
        <v>1</v>
      </c>
      <c r="O7" s="22">
        <f>SUM(C7:N7)</f>
        <v>76</v>
      </c>
      <c r="P7" s="23">
        <f>O7/$O$10*100</f>
        <v>38</v>
      </c>
    </row>
    <row r="8" spans="1:24" s="3" customFormat="1" ht="12.2" customHeight="1" x14ac:dyDescent="0.2">
      <c r="A8" s="17" t="s">
        <v>20</v>
      </c>
      <c r="B8" s="18"/>
      <c r="C8" s="19">
        <v>9</v>
      </c>
      <c r="D8" s="20">
        <v>5</v>
      </c>
      <c r="E8" s="19">
        <v>10</v>
      </c>
      <c r="F8" s="20">
        <v>10</v>
      </c>
      <c r="G8" s="20">
        <v>1</v>
      </c>
      <c r="H8" s="19">
        <v>1</v>
      </c>
      <c r="I8" s="21"/>
      <c r="J8" s="19">
        <v>1</v>
      </c>
      <c r="K8" s="20">
        <v>3</v>
      </c>
      <c r="L8" s="19"/>
      <c r="M8" s="20"/>
      <c r="N8" s="19"/>
      <c r="O8" s="22">
        <f>SUM(C8:N8)</f>
        <v>40</v>
      </c>
      <c r="P8" s="23">
        <f>O8/$O$10*100</f>
        <v>20</v>
      </c>
    </row>
    <row r="9" spans="1:24" s="3" customFormat="1" ht="3.95" customHeight="1" x14ac:dyDescent="0.2">
      <c r="A9" s="24"/>
      <c r="B9" s="25"/>
      <c r="C9" s="26"/>
      <c r="D9" s="27"/>
      <c r="E9" s="26"/>
      <c r="F9" s="27"/>
      <c r="G9" s="27"/>
      <c r="H9" s="26"/>
      <c r="I9" s="28"/>
      <c r="J9" s="26"/>
      <c r="K9" s="27"/>
      <c r="L9" s="26"/>
      <c r="M9" s="27"/>
      <c r="N9" s="26"/>
      <c r="O9" s="29"/>
      <c r="P9" s="30"/>
    </row>
    <row r="10" spans="1:24" s="7" customFormat="1" ht="20.100000000000001" customHeight="1" x14ac:dyDescent="0.2">
      <c r="A10" s="31" t="s">
        <v>21</v>
      </c>
      <c r="B10" s="32"/>
      <c r="C10" s="33">
        <f>SUM(C5:C9)</f>
        <v>33</v>
      </c>
      <c r="D10" s="34">
        <f>SUM(D5:D9)</f>
        <v>27</v>
      </c>
      <c r="E10" s="33">
        <f t="shared" ref="E10:N10" si="0">SUM(E4:E8)</f>
        <v>43</v>
      </c>
      <c r="F10" s="35">
        <f t="shared" si="0"/>
        <v>65</v>
      </c>
      <c r="G10" s="35">
        <f t="shared" si="0"/>
        <v>2</v>
      </c>
      <c r="H10" s="33">
        <f t="shared" si="0"/>
        <v>7</v>
      </c>
      <c r="I10" s="35">
        <f t="shared" si="0"/>
        <v>1</v>
      </c>
      <c r="J10" s="33">
        <f t="shared" si="0"/>
        <v>7</v>
      </c>
      <c r="K10" s="35">
        <f t="shared" si="0"/>
        <v>11</v>
      </c>
      <c r="L10" s="33">
        <f t="shared" si="0"/>
        <v>2</v>
      </c>
      <c r="M10" s="35">
        <f t="shared" si="0"/>
        <v>1</v>
      </c>
      <c r="N10" s="33">
        <f t="shared" si="0"/>
        <v>1</v>
      </c>
      <c r="O10" s="36">
        <f>SUM(C10:N10)</f>
        <v>200</v>
      </c>
      <c r="P10" s="97">
        <f>O10/$O$10*100</f>
        <v>100</v>
      </c>
    </row>
    <row r="11" spans="1:24" s="39" customFormat="1" ht="15.95" customHeight="1" x14ac:dyDescent="0.2">
      <c r="A11" s="37" t="s">
        <v>22</v>
      </c>
      <c r="B11" s="38"/>
      <c r="C11" s="115">
        <v>51.424242424242422</v>
      </c>
      <c r="D11" s="121">
        <v>51.666666666666664</v>
      </c>
      <c r="E11" s="115">
        <v>50.232558139534881</v>
      </c>
      <c r="F11" s="121">
        <v>49.261538461538464</v>
      </c>
      <c r="G11" s="121">
        <v>62.5</v>
      </c>
      <c r="H11" s="115">
        <v>46.142857142857146</v>
      </c>
      <c r="I11" s="121">
        <v>55</v>
      </c>
      <c r="J11" s="115">
        <v>53.285714285714285</v>
      </c>
      <c r="K11" s="121">
        <v>47.636363636363633</v>
      </c>
      <c r="L11" s="115">
        <v>41.5</v>
      </c>
      <c r="M11" s="121">
        <v>56</v>
      </c>
      <c r="N11" s="125">
        <v>59</v>
      </c>
      <c r="O11" s="113">
        <v>50.3</v>
      </c>
      <c r="P11" s="124"/>
    </row>
    <row r="12" spans="1:24" s="39" customFormat="1" ht="15.95" customHeight="1" x14ac:dyDescent="0.2">
      <c r="A12" s="40" t="s">
        <v>23</v>
      </c>
      <c r="B12" s="41"/>
      <c r="C12" s="123"/>
      <c r="D12" s="122"/>
      <c r="E12" s="123"/>
      <c r="F12" s="122"/>
      <c r="G12" s="122"/>
      <c r="H12" s="123"/>
      <c r="I12" s="122"/>
      <c r="J12" s="123"/>
      <c r="K12" s="122"/>
      <c r="L12" s="123"/>
      <c r="M12" s="122"/>
      <c r="N12" s="126"/>
      <c r="O12" s="127"/>
      <c r="P12" s="122"/>
    </row>
    <row r="13" spans="1:24" s="85" customFormat="1" x14ac:dyDescent="0.2">
      <c r="A13" s="82"/>
      <c r="B13" s="83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</row>
    <row r="14" spans="1:24" s="91" customFormat="1" x14ac:dyDescent="0.2">
      <c r="A14" s="101" t="s">
        <v>51</v>
      </c>
      <c r="B14" s="101"/>
      <c r="C14" s="101"/>
      <c r="D14" s="101"/>
      <c r="E14" s="101"/>
      <c r="F14" s="101"/>
      <c r="G14" s="101"/>
    </row>
    <row r="15" spans="1:24" ht="12.6" customHeight="1" x14ac:dyDescent="0.2">
      <c r="A15" s="3" t="s">
        <v>49</v>
      </c>
      <c r="X15" s="3"/>
    </row>
    <row r="16" spans="1:24" ht="12.6" customHeight="1" x14ac:dyDescent="0.2">
      <c r="A16" s="3"/>
      <c r="X16" s="3"/>
    </row>
    <row r="17" spans="1:24" x14ac:dyDescent="0.2">
      <c r="A17" s="76" t="s">
        <v>56</v>
      </c>
    </row>
    <row r="18" spans="1:24" x14ac:dyDescent="0.2">
      <c r="A18" s="77" t="s">
        <v>57</v>
      </c>
    </row>
    <row r="19" spans="1:24" ht="12.6" customHeight="1" x14ac:dyDescent="0.2">
      <c r="A19" s="73"/>
      <c r="B19" s="3"/>
      <c r="C19" s="3"/>
      <c r="X19" s="3"/>
    </row>
    <row r="20" spans="1:24" x14ac:dyDescent="0.2">
      <c r="A20" s="74" t="s">
        <v>58</v>
      </c>
      <c r="B20" s="3"/>
      <c r="C20" s="3"/>
    </row>
    <row r="21" spans="1:24" ht="12.6" customHeight="1" x14ac:dyDescent="0.2">
      <c r="A21" s="3"/>
      <c r="X21" s="3"/>
    </row>
    <row r="22" spans="1:24" ht="12.6" customHeight="1" x14ac:dyDescent="0.2">
      <c r="A22" s="3"/>
      <c r="X22" s="3"/>
    </row>
    <row r="23" spans="1:24" ht="12.6" customHeight="1" x14ac:dyDescent="0.2">
      <c r="A23" s="37"/>
      <c r="B23" s="3"/>
      <c r="C23" s="3"/>
      <c r="X23" s="3"/>
    </row>
  </sheetData>
  <mergeCells count="28">
    <mergeCell ref="P11:P12"/>
    <mergeCell ref="A14:G14"/>
    <mergeCell ref="I2:I3"/>
    <mergeCell ref="I11:I12"/>
    <mergeCell ref="J11:J12"/>
    <mergeCell ref="K11:K12"/>
    <mergeCell ref="L11:L12"/>
    <mergeCell ref="M11:M12"/>
    <mergeCell ref="N11:N12"/>
    <mergeCell ref="O11:O12"/>
    <mergeCell ref="M2:M3"/>
    <mergeCell ref="N2:N3"/>
    <mergeCell ref="C11:C12"/>
    <mergeCell ref="D11:D12"/>
    <mergeCell ref="E11:E12"/>
    <mergeCell ref="F11:F12"/>
    <mergeCell ref="G11:G12"/>
    <mergeCell ref="H11:H12"/>
    <mergeCell ref="G2:G3"/>
    <mergeCell ref="H2:H3"/>
    <mergeCell ref="J2:J3"/>
    <mergeCell ref="K2:K3"/>
    <mergeCell ref="L2:L3"/>
    <mergeCell ref="A2:B3"/>
    <mergeCell ref="C2:C3"/>
    <mergeCell ref="D2:D3"/>
    <mergeCell ref="E2:E3"/>
    <mergeCell ref="F2:F3"/>
  </mergeCells>
  <hyperlinks>
    <hyperlink ref="A14" r:id="rId1"/>
  </hyperlinks>
  <pageMargins left="0.19685039370078741" right="0.19685039370078741" top="1.1811023622047245" bottom="1.3385826771653544" header="0.51181102362204722" footer="0.51181102362204722"/>
  <pageSetup paperSize="9" scale="61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3"/>
  <sheetViews>
    <sheetView zoomScaleNormal="100" workbookViewId="0"/>
  </sheetViews>
  <sheetFormatPr baseColWidth="10" defaultRowHeight="12.75" x14ac:dyDescent="0.2"/>
  <cols>
    <col min="1" max="1" width="4.7109375" style="2" customWidth="1"/>
    <col min="2" max="2" width="10.7109375" style="2" customWidth="1"/>
    <col min="3" max="13" width="10.42578125" style="2" customWidth="1"/>
    <col min="14" max="14" width="8.140625" style="2" customWidth="1"/>
    <col min="15" max="15" width="9.5703125" style="2" customWidth="1"/>
    <col min="16" max="16384" width="11.42578125" style="2"/>
  </cols>
  <sheetData>
    <row r="1" spans="1:23" s="1" customFormat="1" ht="29.85" customHeight="1" x14ac:dyDescent="0.2">
      <c r="A1" s="93" t="s">
        <v>45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6" t="s">
        <v>53</v>
      </c>
    </row>
    <row r="2" spans="1:23" s="7" customFormat="1" ht="15" customHeight="1" x14ac:dyDescent="0.2">
      <c r="A2" s="105" t="s">
        <v>0</v>
      </c>
      <c r="B2" s="106"/>
      <c r="C2" s="102" t="s">
        <v>50</v>
      </c>
      <c r="D2" s="102" t="s">
        <v>2</v>
      </c>
      <c r="E2" s="102" t="s">
        <v>48</v>
      </c>
      <c r="F2" s="102" t="s">
        <v>4</v>
      </c>
      <c r="G2" s="102" t="s">
        <v>7</v>
      </c>
      <c r="H2" s="102" t="s">
        <v>47</v>
      </c>
      <c r="I2" s="102" t="s">
        <v>46</v>
      </c>
      <c r="J2" s="102" t="s">
        <v>12</v>
      </c>
      <c r="K2" s="102" t="s">
        <v>15</v>
      </c>
      <c r="L2" s="102" t="s">
        <v>44</v>
      </c>
      <c r="M2" s="102" t="s">
        <v>36</v>
      </c>
      <c r="N2" s="5" t="s">
        <v>25</v>
      </c>
      <c r="O2" s="6" t="s">
        <v>27</v>
      </c>
    </row>
    <row r="3" spans="1:23" s="7" customFormat="1" ht="15" customHeight="1" x14ac:dyDescent="0.2">
      <c r="A3" s="107"/>
      <c r="B3" s="108"/>
      <c r="C3" s="103"/>
      <c r="D3" s="103"/>
      <c r="E3" s="103"/>
      <c r="F3" s="103"/>
      <c r="G3" s="104"/>
      <c r="H3" s="104"/>
      <c r="I3" s="103"/>
      <c r="J3" s="104"/>
      <c r="K3" s="103"/>
      <c r="L3" s="103"/>
      <c r="M3" s="103"/>
      <c r="N3" s="8" t="s">
        <v>52</v>
      </c>
      <c r="O3" s="9" t="s">
        <v>28</v>
      </c>
    </row>
    <row r="4" spans="1:23" s="3" customFormat="1" ht="15" customHeight="1" x14ac:dyDescent="0.2">
      <c r="A4" s="10" t="s">
        <v>16</v>
      </c>
      <c r="B4" s="11"/>
      <c r="C4" s="12"/>
      <c r="D4" s="13">
        <v>1</v>
      </c>
      <c r="E4" s="12">
        <v>2</v>
      </c>
      <c r="F4" s="13">
        <v>1</v>
      </c>
      <c r="G4" s="13"/>
      <c r="H4" s="12"/>
      <c r="I4" s="12"/>
      <c r="J4" s="13"/>
      <c r="K4" s="12"/>
      <c r="L4" s="13"/>
      <c r="M4" s="12"/>
      <c r="N4" s="15">
        <f>SUM(C4:M4)</f>
        <v>4</v>
      </c>
      <c r="O4" s="16">
        <f>N4/$N$10*100</f>
        <v>2</v>
      </c>
    </row>
    <row r="5" spans="1:23" s="3" customFormat="1" ht="12.2" customHeight="1" x14ac:dyDescent="0.2">
      <c r="A5" s="17" t="s">
        <v>17</v>
      </c>
      <c r="B5" s="18"/>
      <c r="C5" s="19">
        <v>6</v>
      </c>
      <c r="D5" s="20">
        <v>3</v>
      </c>
      <c r="E5" s="19">
        <v>7</v>
      </c>
      <c r="F5" s="20">
        <v>7</v>
      </c>
      <c r="G5" s="20"/>
      <c r="H5" s="19">
        <v>4</v>
      </c>
      <c r="I5" s="19">
        <v>1</v>
      </c>
      <c r="J5" s="20">
        <v>3</v>
      </c>
      <c r="K5" s="19">
        <v>1</v>
      </c>
      <c r="L5" s="20"/>
      <c r="M5" s="19"/>
      <c r="N5" s="22">
        <f>SUM(C5:M5)</f>
        <v>32</v>
      </c>
      <c r="O5" s="23">
        <f>N5/$N$10*100</f>
        <v>16</v>
      </c>
    </row>
    <row r="6" spans="1:23" s="3" customFormat="1" ht="12.2" customHeight="1" x14ac:dyDescent="0.2">
      <c r="A6" s="17" t="s">
        <v>18</v>
      </c>
      <c r="B6" s="18"/>
      <c r="C6" s="19">
        <v>6</v>
      </c>
      <c r="D6" s="20">
        <v>7</v>
      </c>
      <c r="E6" s="19">
        <v>15</v>
      </c>
      <c r="F6" s="20">
        <v>9</v>
      </c>
      <c r="G6" s="20"/>
      <c r="H6" s="19">
        <v>5</v>
      </c>
      <c r="I6" s="19">
        <v>1</v>
      </c>
      <c r="J6" s="20">
        <v>4</v>
      </c>
      <c r="K6" s="19">
        <v>1</v>
      </c>
      <c r="L6" s="20"/>
      <c r="M6" s="19"/>
      <c r="N6" s="22">
        <f>SUM(C6:M6)</f>
        <v>48</v>
      </c>
      <c r="O6" s="23">
        <f>N6/$N$10*100</f>
        <v>24</v>
      </c>
    </row>
    <row r="7" spans="1:23" s="3" customFormat="1" ht="12.2" customHeight="1" x14ac:dyDescent="0.2">
      <c r="A7" s="17" t="s">
        <v>19</v>
      </c>
      <c r="B7" s="18"/>
      <c r="C7" s="19">
        <v>14</v>
      </c>
      <c r="D7" s="20">
        <v>15</v>
      </c>
      <c r="E7" s="19">
        <v>15</v>
      </c>
      <c r="F7" s="20">
        <v>22</v>
      </c>
      <c r="G7" s="20">
        <v>1</v>
      </c>
      <c r="H7" s="19">
        <v>2</v>
      </c>
      <c r="I7" s="19">
        <v>6</v>
      </c>
      <c r="J7" s="20">
        <v>7</v>
      </c>
      <c r="K7" s="19"/>
      <c r="L7" s="20">
        <v>1</v>
      </c>
      <c r="M7" s="19">
        <v>1</v>
      </c>
      <c r="N7" s="22">
        <f>SUM(C7:M7)</f>
        <v>84</v>
      </c>
      <c r="O7" s="23">
        <f>N7/$N$10*100</f>
        <v>42</v>
      </c>
    </row>
    <row r="8" spans="1:23" s="3" customFormat="1" ht="12.2" customHeight="1" x14ac:dyDescent="0.2">
      <c r="A8" s="17" t="s">
        <v>20</v>
      </c>
      <c r="B8" s="18"/>
      <c r="C8" s="19">
        <v>4</v>
      </c>
      <c r="D8" s="20">
        <v>2</v>
      </c>
      <c r="E8" s="19">
        <v>7</v>
      </c>
      <c r="F8" s="20">
        <v>15</v>
      </c>
      <c r="G8" s="20">
        <v>1</v>
      </c>
      <c r="H8" s="19">
        <v>1</v>
      </c>
      <c r="I8" s="19">
        <v>1</v>
      </c>
      <c r="J8" s="20">
        <v>1</v>
      </c>
      <c r="K8" s="19"/>
      <c r="L8" s="20"/>
      <c r="M8" s="19"/>
      <c r="N8" s="22">
        <f>SUM(C8:M8)</f>
        <v>32</v>
      </c>
      <c r="O8" s="23">
        <f>N8/$N$10*100</f>
        <v>16</v>
      </c>
    </row>
    <row r="9" spans="1:23" s="3" customFormat="1" ht="3.95" customHeight="1" x14ac:dyDescent="0.2">
      <c r="A9" s="24"/>
      <c r="B9" s="25"/>
      <c r="C9" s="26"/>
      <c r="D9" s="27"/>
      <c r="E9" s="26"/>
      <c r="F9" s="27"/>
      <c r="G9" s="27"/>
      <c r="H9" s="26"/>
      <c r="I9" s="26"/>
      <c r="J9" s="27"/>
      <c r="K9" s="26"/>
      <c r="L9" s="27"/>
      <c r="M9" s="26"/>
      <c r="N9" s="29"/>
      <c r="O9" s="30"/>
    </row>
    <row r="10" spans="1:23" s="7" customFormat="1" ht="20.100000000000001" customHeight="1" x14ac:dyDescent="0.2">
      <c r="A10" s="31" t="s">
        <v>21</v>
      </c>
      <c r="B10" s="32"/>
      <c r="C10" s="33">
        <f t="shared" ref="C10:M10" si="0">SUM(C4:C8)</f>
        <v>30</v>
      </c>
      <c r="D10" s="34">
        <f t="shared" si="0"/>
        <v>28</v>
      </c>
      <c r="E10" s="33">
        <f t="shared" si="0"/>
        <v>46</v>
      </c>
      <c r="F10" s="34">
        <f t="shared" si="0"/>
        <v>54</v>
      </c>
      <c r="G10" s="34">
        <f t="shared" si="0"/>
        <v>2</v>
      </c>
      <c r="H10" s="33">
        <f t="shared" si="0"/>
        <v>12</v>
      </c>
      <c r="I10" s="33">
        <f>SUM(I4:I8)</f>
        <v>9</v>
      </c>
      <c r="J10" s="34">
        <f t="shared" si="0"/>
        <v>15</v>
      </c>
      <c r="K10" s="33">
        <f t="shared" si="0"/>
        <v>2</v>
      </c>
      <c r="L10" s="34">
        <f t="shared" si="0"/>
        <v>1</v>
      </c>
      <c r="M10" s="33">
        <f t="shared" si="0"/>
        <v>1</v>
      </c>
      <c r="N10" s="36">
        <f>SUM(C10:M10)</f>
        <v>200</v>
      </c>
      <c r="O10" s="97">
        <f>N10/$N$10*100</f>
        <v>100</v>
      </c>
    </row>
    <row r="11" spans="1:23" s="39" customFormat="1" ht="15.95" customHeight="1" x14ac:dyDescent="0.2">
      <c r="A11" s="37" t="s">
        <v>22</v>
      </c>
      <c r="B11" s="38"/>
      <c r="C11" s="115">
        <v>49.633333333333333</v>
      </c>
      <c r="D11" s="121">
        <v>50.571428571428569</v>
      </c>
      <c r="E11" s="115">
        <v>48.695652173913047</v>
      </c>
      <c r="F11" s="121">
        <v>52.277777777777779</v>
      </c>
      <c r="G11" s="121">
        <v>58.5</v>
      </c>
      <c r="H11" s="115">
        <v>45.5</v>
      </c>
      <c r="I11" s="115">
        <v>52.666666666666664</v>
      </c>
      <c r="J11" s="121">
        <v>49.466666666666669</v>
      </c>
      <c r="K11" s="115">
        <v>41.5</v>
      </c>
      <c r="L11" s="121">
        <v>52</v>
      </c>
      <c r="M11" s="125">
        <v>55</v>
      </c>
      <c r="N11" s="113">
        <v>50.185000000000002</v>
      </c>
      <c r="O11" s="124"/>
    </row>
    <row r="12" spans="1:23" s="39" customFormat="1" ht="15.95" customHeight="1" x14ac:dyDescent="0.2">
      <c r="A12" s="40" t="s">
        <v>23</v>
      </c>
      <c r="B12" s="41"/>
      <c r="C12" s="123"/>
      <c r="D12" s="122"/>
      <c r="E12" s="123"/>
      <c r="F12" s="122"/>
      <c r="G12" s="122"/>
      <c r="H12" s="123"/>
      <c r="I12" s="123"/>
      <c r="J12" s="122"/>
      <c r="K12" s="123"/>
      <c r="L12" s="122"/>
      <c r="M12" s="126"/>
      <c r="N12" s="127"/>
      <c r="O12" s="122"/>
    </row>
    <row r="13" spans="1:23" s="85" customFormat="1" x14ac:dyDescent="0.2">
      <c r="A13" s="82"/>
      <c r="B13" s="83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</row>
    <row r="14" spans="1:23" s="91" customFormat="1" x14ac:dyDescent="0.2">
      <c r="A14" s="101" t="s">
        <v>51</v>
      </c>
      <c r="B14" s="101"/>
      <c r="C14" s="101"/>
      <c r="D14" s="101"/>
      <c r="E14" s="101"/>
      <c r="F14" s="101"/>
      <c r="G14" s="101"/>
    </row>
    <row r="15" spans="1:23" ht="12.6" customHeight="1" x14ac:dyDescent="0.2">
      <c r="A15" s="3" t="s">
        <v>49</v>
      </c>
      <c r="W15" s="3"/>
    </row>
    <row r="16" spans="1:23" ht="12.6" customHeight="1" x14ac:dyDescent="0.2">
      <c r="A16" s="3"/>
      <c r="W16" s="3"/>
    </row>
    <row r="17" spans="1:23" x14ac:dyDescent="0.2">
      <c r="A17" s="76" t="s">
        <v>56</v>
      </c>
    </row>
    <row r="18" spans="1:23" x14ac:dyDescent="0.2">
      <c r="A18" s="77" t="s">
        <v>57</v>
      </c>
    </row>
    <row r="19" spans="1:23" ht="12.6" customHeight="1" x14ac:dyDescent="0.2">
      <c r="A19" s="73"/>
      <c r="B19" s="3"/>
      <c r="C19" s="3"/>
      <c r="W19" s="3"/>
    </row>
    <row r="20" spans="1:23" x14ac:dyDescent="0.2">
      <c r="A20" s="74" t="s">
        <v>58</v>
      </c>
      <c r="B20" s="3"/>
      <c r="C20" s="3"/>
    </row>
    <row r="21" spans="1:23" ht="12.6" customHeight="1" x14ac:dyDescent="0.2">
      <c r="A21" s="3"/>
      <c r="W21" s="3"/>
    </row>
    <row r="22" spans="1:23" ht="12.6" customHeight="1" x14ac:dyDescent="0.2">
      <c r="A22" s="3"/>
      <c r="J22" s="43"/>
      <c r="W22" s="3"/>
    </row>
    <row r="23" spans="1:23" ht="12.6" customHeight="1" x14ac:dyDescent="0.2">
      <c r="A23" s="37"/>
      <c r="B23" s="3"/>
      <c r="C23" s="3"/>
      <c r="W23" s="3"/>
    </row>
  </sheetData>
  <mergeCells count="26">
    <mergeCell ref="A14:G14"/>
    <mergeCell ref="H11:H12"/>
    <mergeCell ref="J11:J12"/>
    <mergeCell ref="K11:K12"/>
    <mergeCell ref="C11:C12"/>
    <mergeCell ref="D11:D12"/>
    <mergeCell ref="E11:E12"/>
    <mergeCell ref="F11:F12"/>
    <mergeCell ref="I11:I12"/>
    <mergeCell ref="G11:G12"/>
    <mergeCell ref="N11:N12"/>
    <mergeCell ref="O11:O12"/>
    <mergeCell ref="L2:L3"/>
    <mergeCell ref="A2:B3"/>
    <mergeCell ref="H2:H3"/>
    <mergeCell ref="J2:J3"/>
    <mergeCell ref="I2:I3"/>
    <mergeCell ref="G2:G3"/>
    <mergeCell ref="C2:C3"/>
    <mergeCell ref="D2:D3"/>
    <mergeCell ref="E2:E3"/>
    <mergeCell ref="F2:F3"/>
    <mergeCell ref="K2:K3"/>
    <mergeCell ref="M2:M3"/>
    <mergeCell ref="L11:L12"/>
    <mergeCell ref="M11:M12"/>
  </mergeCells>
  <hyperlinks>
    <hyperlink ref="A14" r:id="rId1"/>
  </hyperlinks>
  <pageMargins left="0.19685039370078741" right="0.19685039370078741" top="1.1811023622047245" bottom="1.3385826771653544" header="0.51181102362204722" footer="0.51181102362204722"/>
  <pageSetup paperSize="9" scale="61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9"/>
  <sheetViews>
    <sheetView zoomScaleNormal="100" workbookViewId="0"/>
  </sheetViews>
  <sheetFormatPr baseColWidth="10" defaultRowHeight="12.75" x14ac:dyDescent="0.2"/>
  <cols>
    <col min="1" max="1" width="4.7109375" style="2" customWidth="1"/>
    <col min="2" max="2" width="10.7109375" style="2" customWidth="1"/>
    <col min="3" max="12" width="6.5703125" style="2" customWidth="1"/>
    <col min="13" max="14" width="7.7109375" style="2" customWidth="1"/>
    <col min="15" max="16" width="9.7109375" style="2" customWidth="1"/>
    <col min="17" max="16384" width="11.42578125" style="2"/>
  </cols>
  <sheetData>
    <row r="1" spans="1:29" s="1" customFormat="1" ht="29.85" customHeight="1" x14ac:dyDescent="0.2">
      <c r="A1" s="93" t="s">
        <v>29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6" t="s">
        <v>53</v>
      </c>
    </row>
    <row r="2" spans="1:29" s="7" customFormat="1" ht="15" customHeight="1" x14ac:dyDescent="0.2">
      <c r="A2" s="105" t="s">
        <v>0</v>
      </c>
      <c r="B2" s="106"/>
      <c r="C2" s="102" t="s">
        <v>1</v>
      </c>
      <c r="D2" s="102" t="s">
        <v>2</v>
      </c>
      <c r="E2" s="102" t="s">
        <v>3</v>
      </c>
      <c r="F2" s="102" t="s">
        <v>4</v>
      </c>
      <c r="G2" s="102" t="s">
        <v>5</v>
      </c>
      <c r="H2" s="102" t="s">
        <v>7</v>
      </c>
      <c r="I2" s="102" t="s">
        <v>8</v>
      </c>
      <c r="J2" s="102" t="s">
        <v>47</v>
      </c>
      <c r="K2" s="102" t="s">
        <v>9</v>
      </c>
      <c r="L2" s="102" t="s">
        <v>12</v>
      </c>
      <c r="M2" s="102" t="s">
        <v>24</v>
      </c>
      <c r="N2" s="102" t="s">
        <v>15</v>
      </c>
      <c r="O2" s="5" t="s">
        <v>25</v>
      </c>
      <c r="P2" s="6" t="s">
        <v>27</v>
      </c>
    </row>
    <row r="3" spans="1:29" s="7" customFormat="1" ht="15" customHeight="1" x14ac:dyDescent="0.2">
      <c r="A3" s="107"/>
      <c r="B3" s="108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8" t="s">
        <v>52</v>
      </c>
      <c r="P3" s="9" t="s">
        <v>28</v>
      </c>
    </row>
    <row r="4" spans="1:29" s="3" customFormat="1" ht="15" customHeight="1" x14ac:dyDescent="0.2">
      <c r="A4" s="10" t="s">
        <v>16</v>
      </c>
      <c r="B4" s="11"/>
      <c r="C4" s="12">
        <v>1</v>
      </c>
      <c r="D4" s="13"/>
      <c r="E4" s="12">
        <v>1</v>
      </c>
      <c r="F4" s="13">
        <v>2</v>
      </c>
      <c r="G4" s="12"/>
      <c r="H4" s="13"/>
      <c r="I4" s="12"/>
      <c r="J4" s="13">
        <v>1</v>
      </c>
      <c r="K4" s="12"/>
      <c r="L4" s="13">
        <v>1</v>
      </c>
      <c r="M4" s="12"/>
      <c r="N4" s="13"/>
      <c r="O4" s="44">
        <f>SUM(C4:N4)</f>
        <v>6</v>
      </c>
      <c r="P4" s="50">
        <f>O4/$O$10*100</f>
        <v>3</v>
      </c>
    </row>
    <row r="5" spans="1:29" s="3" customFormat="1" ht="12.2" customHeight="1" x14ac:dyDescent="0.2">
      <c r="A5" s="17" t="s">
        <v>17</v>
      </c>
      <c r="B5" s="18"/>
      <c r="C5" s="19">
        <v>3</v>
      </c>
      <c r="D5" s="20">
        <v>1</v>
      </c>
      <c r="E5" s="19">
        <v>6</v>
      </c>
      <c r="F5" s="20">
        <v>4</v>
      </c>
      <c r="G5" s="19"/>
      <c r="H5" s="20"/>
      <c r="I5" s="19"/>
      <c r="J5" s="20"/>
      <c r="K5" s="19"/>
      <c r="L5" s="20">
        <v>2</v>
      </c>
      <c r="M5" s="19"/>
      <c r="N5" s="20"/>
      <c r="O5" s="45">
        <f>SUM(C5:N5)</f>
        <v>16</v>
      </c>
      <c r="P5" s="51">
        <f>O5/$O$10*100</f>
        <v>8</v>
      </c>
    </row>
    <row r="6" spans="1:29" s="3" customFormat="1" ht="12.2" customHeight="1" x14ac:dyDescent="0.2">
      <c r="A6" s="17" t="s">
        <v>18</v>
      </c>
      <c r="B6" s="18"/>
      <c r="C6" s="19">
        <v>7</v>
      </c>
      <c r="D6" s="20">
        <v>11</v>
      </c>
      <c r="E6" s="19">
        <v>11</v>
      </c>
      <c r="F6" s="20">
        <v>14</v>
      </c>
      <c r="G6" s="19">
        <v>1</v>
      </c>
      <c r="H6" s="20"/>
      <c r="I6" s="19"/>
      <c r="J6" s="20">
        <v>1</v>
      </c>
      <c r="K6" s="19"/>
      <c r="L6" s="20">
        <v>7</v>
      </c>
      <c r="M6" s="19"/>
      <c r="N6" s="20"/>
      <c r="O6" s="45">
        <f>SUM(C6:N6)</f>
        <v>52</v>
      </c>
      <c r="P6" s="51">
        <f>O6/$O$10*100</f>
        <v>26</v>
      </c>
    </row>
    <row r="7" spans="1:29" s="3" customFormat="1" ht="12.2" customHeight="1" x14ac:dyDescent="0.2">
      <c r="A7" s="17" t="s">
        <v>19</v>
      </c>
      <c r="B7" s="18"/>
      <c r="C7" s="19">
        <v>14</v>
      </c>
      <c r="D7" s="20">
        <v>14</v>
      </c>
      <c r="E7" s="19">
        <v>20</v>
      </c>
      <c r="F7" s="20">
        <v>28</v>
      </c>
      <c r="G7" s="19">
        <v>3</v>
      </c>
      <c r="H7" s="20"/>
      <c r="I7" s="19">
        <v>1</v>
      </c>
      <c r="J7" s="20">
        <v>1</v>
      </c>
      <c r="K7" s="19">
        <v>1</v>
      </c>
      <c r="L7" s="20">
        <v>10</v>
      </c>
      <c r="M7" s="19">
        <v>1</v>
      </c>
      <c r="N7" s="20"/>
      <c r="O7" s="45">
        <f>SUM(C7:N7)</f>
        <v>93</v>
      </c>
      <c r="P7" s="51">
        <f>O7/$O$10*100</f>
        <v>46.5</v>
      </c>
    </row>
    <row r="8" spans="1:29" s="3" customFormat="1" ht="12.2" customHeight="1" x14ac:dyDescent="0.2">
      <c r="A8" s="17" t="s">
        <v>20</v>
      </c>
      <c r="B8" s="18"/>
      <c r="C8" s="19">
        <v>6</v>
      </c>
      <c r="D8" s="20">
        <v>5</v>
      </c>
      <c r="E8" s="19">
        <v>5</v>
      </c>
      <c r="F8" s="20">
        <v>14</v>
      </c>
      <c r="G8" s="19"/>
      <c r="H8" s="20">
        <v>2</v>
      </c>
      <c r="I8" s="19"/>
      <c r="J8" s="20"/>
      <c r="K8" s="19"/>
      <c r="L8" s="20"/>
      <c r="M8" s="19"/>
      <c r="N8" s="20">
        <v>1</v>
      </c>
      <c r="O8" s="45">
        <f>SUM(C8:N8)</f>
        <v>33</v>
      </c>
      <c r="P8" s="51">
        <f>O8/$O$10*100</f>
        <v>16.5</v>
      </c>
    </row>
    <row r="9" spans="1:29" s="3" customFormat="1" ht="3.95" customHeight="1" x14ac:dyDescent="0.2">
      <c r="A9" s="24"/>
      <c r="B9" s="25"/>
      <c r="C9" s="26"/>
      <c r="D9" s="27"/>
      <c r="E9" s="26"/>
      <c r="F9" s="27"/>
      <c r="G9" s="26"/>
      <c r="H9" s="27"/>
      <c r="I9" s="26"/>
      <c r="J9" s="27"/>
      <c r="K9" s="26"/>
      <c r="L9" s="27"/>
      <c r="M9" s="26"/>
      <c r="N9" s="27"/>
      <c r="O9" s="46"/>
      <c r="P9" s="52"/>
    </row>
    <row r="10" spans="1:29" s="7" customFormat="1" ht="20.100000000000001" customHeight="1" x14ac:dyDescent="0.2">
      <c r="A10" s="31" t="s">
        <v>21</v>
      </c>
      <c r="B10" s="32"/>
      <c r="C10" s="33">
        <f>SUM(C4:C8)</f>
        <v>31</v>
      </c>
      <c r="D10" s="34">
        <f>SUM(D4:D8)</f>
        <v>31</v>
      </c>
      <c r="E10" s="33">
        <f>SUM(E4:E8)</f>
        <v>43</v>
      </c>
      <c r="F10" s="34">
        <f>SUM(F4:F8)</f>
        <v>62</v>
      </c>
      <c r="G10" s="33">
        <f>SUM(G4:G8)</f>
        <v>4</v>
      </c>
      <c r="H10" s="34">
        <f t="shared" ref="H10:O10" si="0">SUM(H4:H8)</f>
        <v>2</v>
      </c>
      <c r="I10" s="33">
        <f t="shared" si="0"/>
        <v>1</v>
      </c>
      <c r="J10" s="34">
        <f t="shared" si="0"/>
        <v>3</v>
      </c>
      <c r="K10" s="33">
        <f t="shared" si="0"/>
        <v>1</v>
      </c>
      <c r="L10" s="34">
        <f t="shared" si="0"/>
        <v>20</v>
      </c>
      <c r="M10" s="33">
        <f t="shared" si="0"/>
        <v>1</v>
      </c>
      <c r="N10" s="34">
        <f t="shared" si="0"/>
        <v>1</v>
      </c>
      <c r="O10" s="47">
        <f t="shared" si="0"/>
        <v>200</v>
      </c>
      <c r="P10" s="98">
        <f>O10/$O$10*100</f>
        <v>100</v>
      </c>
    </row>
    <row r="11" spans="1:29" s="39" customFormat="1" ht="15.95" customHeight="1" x14ac:dyDescent="0.2">
      <c r="A11" s="37" t="s">
        <v>22</v>
      </c>
      <c r="B11" s="38"/>
      <c r="C11" s="115">
        <v>51.870967741935502</v>
      </c>
      <c r="D11" s="121">
        <v>52.387096774193601</v>
      </c>
      <c r="E11" s="115">
        <v>49.6279069767442</v>
      </c>
      <c r="F11" s="121">
        <v>52.5322580645161</v>
      </c>
      <c r="G11" s="115">
        <v>52.75</v>
      </c>
      <c r="H11" s="134">
        <v>63.5</v>
      </c>
      <c r="I11" s="115">
        <v>52</v>
      </c>
      <c r="J11" s="121">
        <v>43</v>
      </c>
      <c r="K11" s="115">
        <v>57</v>
      </c>
      <c r="L11" s="121">
        <v>48.05</v>
      </c>
      <c r="M11" s="115">
        <v>59</v>
      </c>
      <c r="N11" s="132">
        <v>64</v>
      </c>
      <c r="O11" s="129">
        <v>51.414999999999999</v>
      </c>
      <c r="P11" s="53"/>
    </row>
    <row r="12" spans="1:29" s="39" customFormat="1" ht="15.95" customHeight="1" x14ac:dyDescent="0.2">
      <c r="A12" s="40" t="s">
        <v>23</v>
      </c>
      <c r="B12" s="41"/>
      <c r="C12" s="128"/>
      <c r="D12" s="131"/>
      <c r="E12" s="128"/>
      <c r="F12" s="131"/>
      <c r="G12" s="128"/>
      <c r="H12" s="131"/>
      <c r="I12" s="128"/>
      <c r="J12" s="131"/>
      <c r="K12" s="128"/>
      <c r="L12" s="131"/>
      <c r="M12" s="128"/>
      <c r="N12" s="133"/>
      <c r="O12" s="130"/>
      <c r="P12" s="54"/>
    </row>
    <row r="13" spans="1:29" s="85" customFormat="1" x14ac:dyDescent="0.2">
      <c r="A13" s="82"/>
      <c r="B13" s="83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86"/>
    </row>
    <row r="14" spans="1:29" s="91" customFormat="1" x14ac:dyDescent="0.2">
      <c r="A14" s="101" t="s">
        <v>51</v>
      </c>
      <c r="B14" s="101"/>
      <c r="C14" s="101"/>
      <c r="D14" s="101"/>
      <c r="E14" s="101"/>
      <c r="F14" s="101"/>
      <c r="G14" s="101"/>
      <c r="H14" s="101"/>
      <c r="I14" s="101"/>
      <c r="J14" s="101"/>
    </row>
    <row r="15" spans="1:29" x14ac:dyDescent="0.2">
      <c r="A15" s="42"/>
      <c r="B15" s="3"/>
      <c r="C15" s="3"/>
      <c r="AC15" s="3"/>
    </row>
    <row r="16" spans="1:29" ht="12.6" customHeight="1" x14ac:dyDescent="0.2">
      <c r="A16" s="76" t="s">
        <v>56</v>
      </c>
      <c r="B16" s="3"/>
      <c r="C16" s="3"/>
      <c r="AC16" s="3"/>
    </row>
    <row r="17" spans="1:29" ht="12.6" customHeight="1" x14ac:dyDescent="0.2">
      <c r="A17" s="77" t="s">
        <v>57</v>
      </c>
      <c r="AC17" s="3"/>
    </row>
    <row r="18" spans="1:29" ht="12.6" customHeight="1" x14ac:dyDescent="0.2">
      <c r="A18" s="73"/>
      <c r="AC18" s="3"/>
    </row>
    <row r="19" spans="1:29" ht="12.6" customHeight="1" x14ac:dyDescent="0.2">
      <c r="A19" s="74" t="s">
        <v>58</v>
      </c>
      <c r="B19" s="3"/>
      <c r="C19" s="3"/>
      <c r="AC19" s="3"/>
    </row>
  </sheetData>
  <mergeCells count="27">
    <mergeCell ref="A14:J14"/>
    <mergeCell ref="F2:F3"/>
    <mergeCell ref="N2:N3"/>
    <mergeCell ref="G2:G3"/>
    <mergeCell ref="H2:H3"/>
    <mergeCell ref="I2:I3"/>
    <mergeCell ref="J2:J3"/>
    <mergeCell ref="A2:B3"/>
    <mergeCell ref="K2:K3"/>
    <mergeCell ref="L2:L3"/>
    <mergeCell ref="M2:M3"/>
    <mergeCell ref="C2:C3"/>
    <mergeCell ref="I11:I12"/>
    <mergeCell ref="J11:J12"/>
    <mergeCell ref="H11:H12"/>
    <mergeCell ref="D2:D3"/>
    <mergeCell ref="E2:E3"/>
    <mergeCell ref="C11:C12"/>
    <mergeCell ref="D11:D12"/>
    <mergeCell ref="E11:E12"/>
    <mergeCell ref="F11:F12"/>
    <mergeCell ref="G11:G12"/>
    <mergeCell ref="O11:O12"/>
    <mergeCell ref="K11:K12"/>
    <mergeCell ref="L11:L12"/>
    <mergeCell ref="M11:M12"/>
    <mergeCell ref="N11:N12"/>
  </mergeCells>
  <phoneticPr fontId="0" type="noConversion"/>
  <hyperlinks>
    <hyperlink ref="A14" r:id="rId1"/>
  </hyperlinks>
  <pageMargins left="0.19685039370078741" right="0.19685039370078741" top="1.1811023622047245" bottom="1.3385826771653544" header="0.51181102362204722" footer="0.51181102362204722"/>
  <pageSetup paperSize="9" scale="93" orientation="landscape" r:id="rId2"/>
  <headerFooter alignWithMargins="0">
    <oddFooter>&amp;C&amp;6 cm:   &amp;F   /  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zoomScaleNormal="100" workbookViewId="0"/>
  </sheetViews>
  <sheetFormatPr baseColWidth="10" defaultRowHeight="12.75" x14ac:dyDescent="0.2"/>
  <cols>
    <col min="1" max="1" width="4.7109375" style="2" customWidth="1"/>
    <col min="2" max="2" width="10.7109375" style="2" customWidth="1"/>
    <col min="3" max="11" width="6.5703125" style="2" customWidth="1"/>
    <col min="12" max="13" width="7.7109375" style="2" customWidth="1"/>
    <col min="14" max="14" width="6.5703125" style="2" customWidth="1"/>
    <col min="15" max="17" width="7.7109375" style="2" customWidth="1"/>
    <col min="18" max="19" width="9.7109375" style="2" customWidth="1"/>
    <col min="20" max="16384" width="11.42578125" style="2"/>
  </cols>
  <sheetData>
    <row r="1" spans="1:32" s="1" customFormat="1" ht="29.85" customHeight="1" x14ac:dyDescent="0.2">
      <c r="A1" s="93" t="s">
        <v>26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6" t="s">
        <v>53</v>
      </c>
    </row>
    <row r="2" spans="1:32" s="7" customFormat="1" ht="15" customHeight="1" x14ac:dyDescent="0.2">
      <c r="A2" s="105" t="s">
        <v>0</v>
      </c>
      <c r="B2" s="106"/>
      <c r="C2" s="102" t="s">
        <v>1</v>
      </c>
      <c r="D2" s="102" t="s">
        <v>2</v>
      </c>
      <c r="E2" s="102" t="s">
        <v>3</v>
      </c>
      <c r="F2" s="102" t="s">
        <v>4</v>
      </c>
      <c r="G2" s="102" t="s">
        <v>5</v>
      </c>
      <c r="H2" s="102" t="s">
        <v>6</v>
      </c>
      <c r="I2" s="102" t="s">
        <v>7</v>
      </c>
      <c r="J2" s="102" t="s">
        <v>8</v>
      </c>
      <c r="K2" s="102" t="s">
        <v>9</v>
      </c>
      <c r="L2" s="102" t="s">
        <v>12</v>
      </c>
      <c r="M2" s="102" t="s">
        <v>11</v>
      </c>
      <c r="N2" s="102" t="s">
        <v>10</v>
      </c>
      <c r="O2" s="102" t="s">
        <v>13</v>
      </c>
      <c r="P2" s="102" t="s">
        <v>14</v>
      </c>
      <c r="Q2" s="102" t="s">
        <v>15</v>
      </c>
      <c r="R2" s="5" t="s">
        <v>25</v>
      </c>
      <c r="S2" s="6" t="s">
        <v>27</v>
      </c>
    </row>
    <row r="3" spans="1:32" s="7" customFormat="1" ht="15" customHeight="1" x14ac:dyDescent="0.2">
      <c r="A3" s="107"/>
      <c r="B3" s="108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8" t="s">
        <v>52</v>
      </c>
      <c r="S3" s="9" t="s">
        <v>28</v>
      </c>
    </row>
    <row r="4" spans="1:32" s="3" customFormat="1" ht="15" customHeight="1" x14ac:dyDescent="0.2">
      <c r="A4" s="10" t="s">
        <v>16</v>
      </c>
      <c r="B4" s="11"/>
      <c r="C4" s="12">
        <v>1</v>
      </c>
      <c r="D4" s="13"/>
      <c r="E4" s="12">
        <v>2</v>
      </c>
      <c r="F4" s="13">
        <v>2</v>
      </c>
      <c r="G4" s="12"/>
      <c r="H4" s="13"/>
      <c r="I4" s="12"/>
      <c r="J4" s="13"/>
      <c r="K4" s="12"/>
      <c r="L4" s="13"/>
      <c r="M4" s="12"/>
      <c r="N4" s="13"/>
      <c r="O4" s="12"/>
      <c r="P4" s="13"/>
      <c r="Q4" s="12"/>
      <c r="R4" s="44">
        <f>SUM(C4:Q4)</f>
        <v>5</v>
      </c>
      <c r="S4" s="50">
        <f>R4/$R$10*100</f>
        <v>2.5</v>
      </c>
    </row>
    <row r="5" spans="1:32" s="3" customFormat="1" ht="12.2" customHeight="1" x14ac:dyDescent="0.2">
      <c r="A5" s="17" t="s">
        <v>17</v>
      </c>
      <c r="B5" s="18"/>
      <c r="C5" s="19">
        <v>1</v>
      </c>
      <c r="D5" s="20">
        <v>3</v>
      </c>
      <c r="E5" s="19">
        <v>6</v>
      </c>
      <c r="F5" s="20">
        <v>2</v>
      </c>
      <c r="G5" s="19"/>
      <c r="H5" s="20"/>
      <c r="I5" s="19"/>
      <c r="J5" s="20"/>
      <c r="K5" s="19"/>
      <c r="L5" s="20">
        <v>1</v>
      </c>
      <c r="M5" s="19"/>
      <c r="N5" s="20"/>
      <c r="O5" s="19">
        <v>1</v>
      </c>
      <c r="P5" s="20"/>
      <c r="Q5" s="19"/>
      <c r="R5" s="45">
        <f>SUM(C5:Q5)</f>
        <v>14</v>
      </c>
      <c r="S5" s="51">
        <f>R5/$R$10*100</f>
        <v>7.0000000000000009</v>
      </c>
    </row>
    <row r="6" spans="1:32" s="3" customFormat="1" ht="12.2" customHeight="1" x14ac:dyDescent="0.2">
      <c r="A6" s="17" t="s">
        <v>18</v>
      </c>
      <c r="B6" s="18"/>
      <c r="C6" s="19">
        <v>8</v>
      </c>
      <c r="D6" s="20">
        <v>9</v>
      </c>
      <c r="E6" s="19">
        <v>16</v>
      </c>
      <c r="F6" s="20">
        <v>8</v>
      </c>
      <c r="G6" s="19">
        <v>1</v>
      </c>
      <c r="H6" s="20"/>
      <c r="I6" s="19"/>
      <c r="J6" s="20">
        <v>1</v>
      </c>
      <c r="K6" s="19">
        <v>1</v>
      </c>
      <c r="L6" s="20">
        <v>5</v>
      </c>
      <c r="M6" s="19">
        <v>1</v>
      </c>
      <c r="N6" s="20">
        <v>1</v>
      </c>
      <c r="O6" s="19"/>
      <c r="P6" s="20"/>
      <c r="Q6" s="19"/>
      <c r="R6" s="45">
        <f>SUM(C6:Q6)</f>
        <v>51</v>
      </c>
      <c r="S6" s="51">
        <f>R6/$R$10*100</f>
        <v>25.5</v>
      </c>
    </row>
    <row r="7" spans="1:32" s="3" customFormat="1" ht="12.2" customHeight="1" x14ac:dyDescent="0.2">
      <c r="A7" s="17" t="s">
        <v>19</v>
      </c>
      <c r="B7" s="18"/>
      <c r="C7" s="19">
        <v>15</v>
      </c>
      <c r="D7" s="20">
        <v>12</v>
      </c>
      <c r="E7" s="19">
        <v>22</v>
      </c>
      <c r="F7" s="20">
        <v>30</v>
      </c>
      <c r="G7" s="19">
        <v>2</v>
      </c>
      <c r="H7" s="20"/>
      <c r="I7" s="19">
        <v>2</v>
      </c>
      <c r="J7" s="20"/>
      <c r="K7" s="19">
        <v>1</v>
      </c>
      <c r="L7" s="20">
        <v>6</v>
      </c>
      <c r="M7" s="19"/>
      <c r="N7" s="20"/>
      <c r="O7" s="19"/>
      <c r="P7" s="20">
        <v>2</v>
      </c>
      <c r="Q7" s="19"/>
      <c r="R7" s="45">
        <f>SUM(C7:Q7)</f>
        <v>92</v>
      </c>
      <c r="S7" s="51">
        <f>R7/$R$10*100</f>
        <v>46</v>
      </c>
    </row>
    <row r="8" spans="1:32" s="3" customFormat="1" ht="12.2" customHeight="1" x14ac:dyDescent="0.2">
      <c r="A8" s="17" t="s">
        <v>20</v>
      </c>
      <c r="B8" s="18"/>
      <c r="C8" s="19">
        <v>11</v>
      </c>
      <c r="D8" s="20">
        <v>4</v>
      </c>
      <c r="E8" s="19">
        <v>6</v>
      </c>
      <c r="F8" s="20">
        <v>13</v>
      </c>
      <c r="G8" s="19">
        <v>1</v>
      </c>
      <c r="H8" s="20"/>
      <c r="I8" s="19">
        <v>1</v>
      </c>
      <c r="J8" s="20"/>
      <c r="K8" s="19"/>
      <c r="L8" s="20">
        <v>1</v>
      </c>
      <c r="M8" s="19"/>
      <c r="N8" s="20"/>
      <c r="O8" s="19"/>
      <c r="P8" s="20"/>
      <c r="Q8" s="19">
        <v>1</v>
      </c>
      <c r="R8" s="45">
        <f>SUM(C8:Q8)</f>
        <v>38</v>
      </c>
      <c r="S8" s="51">
        <f>R8/$R$10*100</f>
        <v>19</v>
      </c>
    </row>
    <row r="9" spans="1:32" s="3" customFormat="1" ht="3.95" customHeight="1" x14ac:dyDescent="0.2">
      <c r="A9" s="24"/>
      <c r="B9" s="25"/>
      <c r="C9" s="26"/>
      <c r="D9" s="27"/>
      <c r="E9" s="26"/>
      <c r="F9" s="27"/>
      <c r="G9" s="26"/>
      <c r="H9" s="27"/>
      <c r="I9" s="26"/>
      <c r="J9" s="27"/>
      <c r="K9" s="26"/>
      <c r="L9" s="27"/>
      <c r="M9" s="26"/>
      <c r="N9" s="27"/>
      <c r="O9" s="26"/>
      <c r="P9" s="27"/>
      <c r="Q9" s="26"/>
      <c r="R9" s="46"/>
      <c r="S9" s="52"/>
    </row>
    <row r="10" spans="1:32" s="7" customFormat="1" ht="20.100000000000001" customHeight="1" x14ac:dyDescent="0.2">
      <c r="A10" s="31" t="s">
        <v>21</v>
      </c>
      <c r="B10" s="32"/>
      <c r="C10" s="33">
        <f>SUM(C4:C8)</f>
        <v>36</v>
      </c>
      <c r="D10" s="34">
        <f>SUM(D4:D8)</f>
        <v>28</v>
      </c>
      <c r="E10" s="33">
        <f>SUM(E4:E8)</f>
        <v>52</v>
      </c>
      <c r="F10" s="34">
        <f>SUM(F4:F8)</f>
        <v>55</v>
      </c>
      <c r="G10" s="33">
        <f>SUM(G4:G8)</f>
        <v>4</v>
      </c>
      <c r="H10" s="34"/>
      <c r="I10" s="33">
        <f>SUM(I4:I8)</f>
        <v>3</v>
      </c>
      <c r="J10" s="34">
        <f>SUM(J4:J8)</f>
        <v>1</v>
      </c>
      <c r="K10" s="33">
        <f>SUM(K4:K8)</f>
        <v>2</v>
      </c>
      <c r="L10" s="34">
        <f>SUM(L4:L8)</f>
        <v>13</v>
      </c>
      <c r="M10" s="33">
        <v>1</v>
      </c>
      <c r="N10" s="34">
        <f>SUM(N4:N8)</f>
        <v>1</v>
      </c>
      <c r="O10" s="33">
        <f>SUM(O4:O8)</f>
        <v>1</v>
      </c>
      <c r="P10" s="34">
        <f>SUM(P4:P8)</f>
        <v>2</v>
      </c>
      <c r="Q10" s="33">
        <f>SUM(Q4:Q8)</f>
        <v>1</v>
      </c>
      <c r="R10" s="47">
        <f>SUM(C10:Q10)</f>
        <v>200</v>
      </c>
      <c r="S10" s="98">
        <f>R10/$R$10*100</f>
        <v>100</v>
      </c>
    </row>
    <row r="11" spans="1:32" s="39" customFormat="1" ht="15.95" customHeight="1" x14ac:dyDescent="0.2">
      <c r="A11" s="37" t="s">
        <v>22</v>
      </c>
      <c r="B11" s="38"/>
      <c r="C11" s="115">
        <v>53.555555555555557</v>
      </c>
      <c r="D11" s="121">
        <v>50.357142857142854</v>
      </c>
      <c r="E11" s="115">
        <v>49.019230769230766</v>
      </c>
      <c r="F11" s="121">
        <v>52.581818181818178</v>
      </c>
      <c r="G11" s="115">
        <v>54</v>
      </c>
      <c r="H11" s="138"/>
      <c r="I11" s="115">
        <v>57.666666666666664</v>
      </c>
      <c r="J11" s="121">
        <v>48</v>
      </c>
      <c r="K11" s="115">
        <v>50</v>
      </c>
      <c r="L11" s="121">
        <v>49.846153846153847</v>
      </c>
      <c r="M11" s="115">
        <v>49</v>
      </c>
      <c r="N11" s="121">
        <v>49</v>
      </c>
      <c r="O11" s="115">
        <v>37</v>
      </c>
      <c r="P11" s="121">
        <v>55</v>
      </c>
      <c r="Q11" s="125">
        <v>60</v>
      </c>
      <c r="R11" s="129">
        <v>51.344999999999999</v>
      </c>
      <c r="S11" s="53"/>
    </row>
    <row r="12" spans="1:32" s="39" customFormat="1" ht="15.95" customHeight="1" x14ac:dyDescent="0.2">
      <c r="A12" s="40" t="s">
        <v>23</v>
      </c>
      <c r="B12" s="41"/>
      <c r="C12" s="128"/>
      <c r="D12" s="135"/>
      <c r="E12" s="128"/>
      <c r="F12" s="135"/>
      <c r="G12" s="128"/>
      <c r="H12" s="135"/>
      <c r="I12" s="128"/>
      <c r="J12" s="135"/>
      <c r="K12" s="128"/>
      <c r="L12" s="135"/>
      <c r="M12" s="128"/>
      <c r="N12" s="135"/>
      <c r="O12" s="128"/>
      <c r="P12" s="135"/>
      <c r="Q12" s="136"/>
      <c r="R12" s="137"/>
      <c r="S12" s="54"/>
    </row>
    <row r="13" spans="1:32" s="85" customFormat="1" x14ac:dyDescent="0.2">
      <c r="A13" s="82"/>
      <c r="B13" s="83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87"/>
      <c r="S13" s="86"/>
    </row>
    <row r="14" spans="1:32" s="89" customFormat="1" x14ac:dyDescent="0.2">
      <c r="A14" s="101" t="s">
        <v>51</v>
      </c>
      <c r="B14" s="101"/>
      <c r="C14" s="101"/>
      <c r="D14" s="101"/>
      <c r="E14" s="101"/>
      <c r="F14" s="101"/>
      <c r="G14" s="101"/>
      <c r="H14" s="101"/>
      <c r="I14" s="101"/>
      <c r="J14" s="101"/>
      <c r="AF14" s="90"/>
    </row>
    <row r="15" spans="1:32" ht="12.6" customHeight="1" x14ac:dyDescent="0.2">
      <c r="A15" s="42"/>
      <c r="B15" s="3"/>
      <c r="C15" s="3"/>
      <c r="AF15" s="3"/>
    </row>
    <row r="16" spans="1:32" ht="12.6" customHeight="1" x14ac:dyDescent="0.2">
      <c r="A16" s="76" t="s">
        <v>56</v>
      </c>
      <c r="B16" s="3"/>
      <c r="C16" s="3"/>
      <c r="AF16" s="3"/>
    </row>
    <row r="17" spans="1:32" ht="12.6" customHeight="1" x14ac:dyDescent="0.2">
      <c r="A17" s="77" t="s">
        <v>57</v>
      </c>
      <c r="AF17" s="3"/>
    </row>
    <row r="18" spans="1:32" ht="12.6" customHeight="1" x14ac:dyDescent="0.2">
      <c r="A18" s="73"/>
      <c r="AF18" s="3"/>
    </row>
    <row r="19" spans="1:32" x14ac:dyDescent="0.2">
      <c r="A19" s="74" t="s">
        <v>58</v>
      </c>
      <c r="B19" s="3"/>
      <c r="C19" s="3"/>
    </row>
  </sheetData>
  <mergeCells count="33">
    <mergeCell ref="A14:J14"/>
    <mergeCell ref="G11:G12"/>
    <mergeCell ref="H11:H12"/>
    <mergeCell ref="I11:I12"/>
    <mergeCell ref="J11:J12"/>
    <mergeCell ref="C11:C12"/>
    <mergeCell ref="D11:D12"/>
    <mergeCell ref="E11:E12"/>
    <mergeCell ref="F11:F12"/>
    <mergeCell ref="O11:O12"/>
    <mergeCell ref="P11:P12"/>
    <mergeCell ref="Q11:Q12"/>
    <mergeCell ref="R11:R12"/>
    <mergeCell ref="K11:K12"/>
    <mergeCell ref="N11:N12"/>
    <mergeCell ref="M11:M12"/>
    <mergeCell ref="L11:L12"/>
    <mergeCell ref="O2:O3"/>
    <mergeCell ref="P2:P3"/>
    <mergeCell ref="Q2:Q3"/>
    <mergeCell ref="A2:B3"/>
    <mergeCell ref="K2:K3"/>
    <mergeCell ref="N2:N3"/>
    <mergeCell ref="M2:M3"/>
    <mergeCell ref="L2:L3"/>
    <mergeCell ref="G2:G3"/>
    <mergeCell ref="H2:H3"/>
    <mergeCell ref="I2:I3"/>
    <mergeCell ref="J2:J3"/>
    <mergeCell ref="C2:C3"/>
    <mergeCell ref="D2:D3"/>
    <mergeCell ref="E2:E3"/>
    <mergeCell ref="F2:F3"/>
  </mergeCells>
  <phoneticPr fontId="0" type="noConversion"/>
  <hyperlinks>
    <hyperlink ref="A14" r:id="rId1"/>
  </hyperlinks>
  <pageMargins left="0.19685039370078741" right="0.19685039370078741" top="1.1811023622047245" bottom="1.3385826771653544" header="0.51181102362204722" footer="0.51181102362204722"/>
  <pageSetup paperSize="9" scale="93" orientation="landscape" r:id="rId2"/>
  <headerFooter alignWithMargins="0">
    <oddFooter>&amp;C&amp;6 cm:   &amp;F   /  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9"/>
  <sheetViews>
    <sheetView zoomScaleNormal="100" workbookViewId="0"/>
  </sheetViews>
  <sheetFormatPr baseColWidth="10" defaultRowHeight="12.75" x14ac:dyDescent="0.2"/>
  <cols>
    <col min="1" max="1" width="4.7109375" style="2" customWidth="1"/>
    <col min="2" max="2" width="10.7109375" style="2" customWidth="1"/>
    <col min="3" max="11" width="6.5703125" style="2" customWidth="1"/>
    <col min="12" max="12" width="7.7109375" style="2" customWidth="1"/>
    <col min="13" max="13" width="6.5703125" style="2" customWidth="1"/>
    <col min="14" max="16" width="7.7109375" style="2" customWidth="1"/>
    <col min="17" max="18" width="9.7109375" style="2" customWidth="1"/>
    <col min="19" max="16384" width="11.42578125" style="2"/>
  </cols>
  <sheetData>
    <row r="1" spans="1:31" s="1" customFormat="1" ht="29.85" customHeight="1" x14ac:dyDescent="0.2">
      <c r="A1" s="93" t="s">
        <v>30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6" t="s">
        <v>53</v>
      </c>
    </row>
    <row r="2" spans="1:31" s="7" customFormat="1" ht="15" customHeight="1" x14ac:dyDescent="0.2">
      <c r="A2" s="105" t="s">
        <v>0</v>
      </c>
      <c r="B2" s="106"/>
      <c r="C2" s="102" t="s">
        <v>1</v>
      </c>
      <c r="D2" s="102" t="s">
        <v>2</v>
      </c>
      <c r="E2" s="102" t="s">
        <v>3</v>
      </c>
      <c r="F2" s="102" t="s">
        <v>4</v>
      </c>
      <c r="G2" s="102" t="s">
        <v>5</v>
      </c>
      <c r="H2" s="102" t="s">
        <v>6</v>
      </c>
      <c r="I2" s="102" t="s">
        <v>7</v>
      </c>
      <c r="J2" s="102" t="s">
        <v>8</v>
      </c>
      <c r="K2" s="102" t="s">
        <v>9</v>
      </c>
      <c r="L2" s="102" t="s">
        <v>12</v>
      </c>
      <c r="M2" s="102" t="s">
        <v>10</v>
      </c>
      <c r="N2" s="102" t="s">
        <v>13</v>
      </c>
      <c r="O2" s="102" t="s">
        <v>14</v>
      </c>
      <c r="P2" s="102" t="s">
        <v>15</v>
      </c>
      <c r="Q2" s="5" t="s">
        <v>25</v>
      </c>
      <c r="R2" s="6" t="s">
        <v>27</v>
      </c>
    </row>
    <row r="3" spans="1:31" s="7" customFormat="1" ht="15" customHeight="1" x14ac:dyDescent="0.2">
      <c r="A3" s="107"/>
      <c r="B3" s="108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8" t="s">
        <v>52</v>
      </c>
      <c r="R3" s="9" t="s">
        <v>28</v>
      </c>
    </row>
    <row r="4" spans="1:31" s="3" customFormat="1" ht="15" customHeight="1" x14ac:dyDescent="0.2">
      <c r="A4" s="10" t="s">
        <v>16</v>
      </c>
      <c r="B4" s="11"/>
      <c r="C4" s="12"/>
      <c r="D4" s="13"/>
      <c r="E4" s="12">
        <v>1</v>
      </c>
      <c r="F4" s="13">
        <v>1</v>
      </c>
      <c r="G4" s="12"/>
      <c r="H4" s="13"/>
      <c r="I4" s="12"/>
      <c r="J4" s="13"/>
      <c r="K4" s="12"/>
      <c r="L4" s="12"/>
      <c r="M4" s="13"/>
      <c r="N4" s="13"/>
      <c r="O4" s="12"/>
      <c r="P4" s="13"/>
      <c r="Q4" s="15">
        <f>SUM(C4:P4)</f>
        <v>2</v>
      </c>
      <c r="R4" s="16">
        <f>Q4/$Q$10*100</f>
        <v>1</v>
      </c>
    </row>
    <row r="5" spans="1:31" s="3" customFormat="1" ht="12.2" customHeight="1" x14ac:dyDescent="0.2">
      <c r="A5" s="17" t="s">
        <v>17</v>
      </c>
      <c r="B5" s="18"/>
      <c r="C5" s="19"/>
      <c r="D5" s="20">
        <v>3</v>
      </c>
      <c r="E5" s="19">
        <v>5</v>
      </c>
      <c r="F5" s="20">
        <v>3</v>
      </c>
      <c r="G5" s="19"/>
      <c r="H5" s="20"/>
      <c r="I5" s="19"/>
      <c r="J5" s="20"/>
      <c r="K5" s="19"/>
      <c r="L5" s="19"/>
      <c r="M5" s="20"/>
      <c r="N5" s="20">
        <v>1</v>
      </c>
      <c r="O5" s="19"/>
      <c r="P5" s="20"/>
      <c r="Q5" s="22">
        <f>SUM(C5:P5)</f>
        <v>12</v>
      </c>
      <c r="R5" s="23">
        <f>Q5/$Q$10*100</f>
        <v>6</v>
      </c>
    </row>
    <row r="6" spans="1:31" s="3" customFormat="1" ht="12.2" customHeight="1" x14ac:dyDescent="0.2">
      <c r="A6" s="17" t="s">
        <v>18</v>
      </c>
      <c r="B6" s="18"/>
      <c r="C6" s="19">
        <v>10</v>
      </c>
      <c r="D6" s="20">
        <v>10</v>
      </c>
      <c r="E6" s="19">
        <v>25</v>
      </c>
      <c r="F6" s="20">
        <v>13</v>
      </c>
      <c r="G6" s="19">
        <v>3</v>
      </c>
      <c r="H6" s="20"/>
      <c r="I6" s="19"/>
      <c r="J6" s="20">
        <v>1</v>
      </c>
      <c r="K6" s="19">
        <v>1</v>
      </c>
      <c r="L6" s="19">
        <v>4</v>
      </c>
      <c r="M6" s="20"/>
      <c r="N6" s="20"/>
      <c r="O6" s="19"/>
      <c r="P6" s="20">
        <v>1</v>
      </c>
      <c r="Q6" s="22">
        <f>SUM(C6:P6)</f>
        <v>68</v>
      </c>
      <c r="R6" s="23">
        <f>Q6/$Q$10*100</f>
        <v>34</v>
      </c>
    </row>
    <row r="7" spans="1:31" s="3" customFormat="1" ht="12.2" customHeight="1" x14ac:dyDescent="0.2">
      <c r="A7" s="17" t="s">
        <v>19</v>
      </c>
      <c r="B7" s="18"/>
      <c r="C7" s="19">
        <v>29</v>
      </c>
      <c r="D7" s="20">
        <v>18</v>
      </c>
      <c r="E7" s="19">
        <v>19</v>
      </c>
      <c r="F7" s="20">
        <v>22</v>
      </c>
      <c r="G7" s="19">
        <v>2</v>
      </c>
      <c r="H7" s="20">
        <v>1</v>
      </c>
      <c r="I7" s="19">
        <v>3</v>
      </c>
      <c r="J7" s="20"/>
      <c r="K7" s="19">
        <v>1</v>
      </c>
      <c r="L7" s="19">
        <v>4</v>
      </c>
      <c r="M7" s="20">
        <v>1</v>
      </c>
      <c r="N7" s="20"/>
      <c r="O7" s="19">
        <v>1</v>
      </c>
      <c r="P7" s="20">
        <v>1</v>
      </c>
      <c r="Q7" s="22">
        <f>SUM(C7:P7)</f>
        <v>102</v>
      </c>
      <c r="R7" s="23">
        <f>Q7/$Q$10*100</f>
        <v>51</v>
      </c>
    </row>
    <row r="8" spans="1:31" s="3" customFormat="1" ht="12.2" customHeight="1" x14ac:dyDescent="0.2">
      <c r="A8" s="17" t="s">
        <v>20</v>
      </c>
      <c r="B8" s="18"/>
      <c r="C8" s="19">
        <v>4</v>
      </c>
      <c r="D8" s="20">
        <v>4</v>
      </c>
      <c r="E8" s="19">
        <v>1</v>
      </c>
      <c r="F8" s="20">
        <v>5</v>
      </c>
      <c r="G8" s="19">
        <v>1</v>
      </c>
      <c r="H8" s="20"/>
      <c r="I8" s="19"/>
      <c r="J8" s="20"/>
      <c r="K8" s="19"/>
      <c r="L8" s="19">
        <v>1</v>
      </c>
      <c r="M8" s="20"/>
      <c r="N8" s="20"/>
      <c r="O8" s="19"/>
      <c r="P8" s="20"/>
      <c r="Q8" s="22">
        <f>SUM(C8:P8)</f>
        <v>16</v>
      </c>
      <c r="R8" s="23">
        <f>Q8/$Q$10*100</f>
        <v>8</v>
      </c>
    </row>
    <row r="9" spans="1:31" s="3" customFormat="1" ht="3.95" customHeight="1" x14ac:dyDescent="0.2">
      <c r="A9" s="24"/>
      <c r="B9" s="25"/>
      <c r="C9" s="26"/>
      <c r="D9" s="27"/>
      <c r="E9" s="26"/>
      <c r="F9" s="27"/>
      <c r="G9" s="26"/>
      <c r="H9" s="27"/>
      <c r="I9" s="26"/>
      <c r="J9" s="27"/>
      <c r="K9" s="26"/>
      <c r="L9" s="26"/>
      <c r="M9" s="27"/>
      <c r="N9" s="27"/>
      <c r="O9" s="26"/>
      <c r="P9" s="27"/>
      <c r="Q9" s="29"/>
      <c r="R9" s="30"/>
    </row>
    <row r="10" spans="1:31" s="7" customFormat="1" ht="20.100000000000001" customHeight="1" x14ac:dyDescent="0.2">
      <c r="A10" s="31" t="s">
        <v>21</v>
      </c>
      <c r="B10" s="32"/>
      <c r="C10" s="33">
        <f t="shared" ref="C10:P10" si="0">SUM(C4:C8)</f>
        <v>43</v>
      </c>
      <c r="D10" s="34">
        <f t="shared" si="0"/>
        <v>35</v>
      </c>
      <c r="E10" s="33">
        <f t="shared" si="0"/>
        <v>51</v>
      </c>
      <c r="F10" s="34">
        <f t="shared" si="0"/>
        <v>44</v>
      </c>
      <c r="G10" s="33">
        <f t="shared" si="0"/>
        <v>6</v>
      </c>
      <c r="H10" s="34">
        <f t="shared" si="0"/>
        <v>1</v>
      </c>
      <c r="I10" s="33">
        <f t="shared" si="0"/>
        <v>3</v>
      </c>
      <c r="J10" s="34">
        <f t="shared" si="0"/>
        <v>1</v>
      </c>
      <c r="K10" s="33">
        <f t="shared" si="0"/>
        <v>2</v>
      </c>
      <c r="L10" s="33">
        <f>SUM(L4:L8)</f>
        <v>9</v>
      </c>
      <c r="M10" s="34">
        <f t="shared" si="0"/>
        <v>1</v>
      </c>
      <c r="N10" s="34">
        <f t="shared" si="0"/>
        <v>1</v>
      </c>
      <c r="O10" s="33">
        <f t="shared" si="0"/>
        <v>1</v>
      </c>
      <c r="P10" s="34">
        <f t="shared" si="0"/>
        <v>2</v>
      </c>
      <c r="Q10" s="36">
        <f>SUM(C10:P10)</f>
        <v>200</v>
      </c>
      <c r="R10" s="97">
        <f>Q10/$Q$10*100</f>
        <v>100</v>
      </c>
    </row>
    <row r="11" spans="1:31" s="39" customFormat="1" ht="15.95" customHeight="1" x14ac:dyDescent="0.2">
      <c r="A11" s="37" t="s">
        <v>22</v>
      </c>
      <c r="B11" s="38"/>
      <c r="C11" s="115">
        <v>53.488372093023258</v>
      </c>
      <c r="D11" s="121">
        <v>51.342857142857142</v>
      </c>
      <c r="E11" s="115">
        <v>47.431372549019606</v>
      </c>
      <c r="F11" s="121">
        <v>51.113636363636367</v>
      </c>
      <c r="G11" s="115">
        <v>52.166666666666664</v>
      </c>
      <c r="H11" s="134">
        <v>56</v>
      </c>
      <c r="I11" s="115">
        <v>55.666666666666664</v>
      </c>
      <c r="J11" s="121">
        <v>44</v>
      </c>
      <c r="K11" s="115">
        <v>49</v>
      </c>
      <c r="L11" s="115">
        <v>50.111111111111114</v>
      </c>
      <c r="M11" s="121">
        <v>58</v>
      </c>
      <c r="N11" s="121">
        <v>33</v>
      </c>
      <c r="O11" s="115">
        <v>51</v>
      </c>
      <c r="P11" s="132">
        <v>51.5</v>
      </c>
      <c r="Q11" s="113">
        <v>50.695</v>
      </c>
      <c r="R11" s="55"/>
    </row>
    <row r="12" spans="1:31" s="39" customFormat="1" ht="15.95" customHeight="1" x14ac:dyDescent="0.2">
      <c r="A12" s="40" t="s">
        <v>23</v>
      </c>
      <c r="B12" s="41"/>
      <c r="C12" s="128"/>
      <c r="D12" s="131"/>
      <c r="E12" s="128"/>
      <c r="F12" s="131"/>
      <c r="G12" s="128"/>
      <c r="H12" s="131"/>
      <c r="I12" s="128"/>
      <c r="J12" s="131"/>
      <c r="K12" s="128"/>
      <c r="L12" s="128"/>
      <c r="M12" s="131"/>
      <c r="N12" s="131"/>
      <c r="O12" s="128"/>
      <c r="P12" s="133"/>
      <c r="Q12" s="139"/>
      <c r="R12" s="56"/>
    </row>
    <row r="13" spans="1:31" s="85" customFormat="1" x14ac:dyDescent="0.2">
      <c r="A13" s="82"/>
      <c r="B13" s="83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86"/>
    </row>
    <row r="14" spans="1:31" s="89" customFormat="1" x14ac:dyDescent="0.2">
      <c r="A14" s="101" t="s">
        <v>51</v>
      </c>
      <c r="B14" s="101"/>
      <c r="C14" s="101"/>
      <c r="D14" s="101"/>
      <c r="E14" s="101"/>
      <c r="F14" s="101"/>
      <c r="G14" s="101"/>
      <c r="H14" s="101"/>
      <c r="I14" s="101"/>
      <c r="J14" s="101"/>
      <c r="AE14" s="90"/>
    </row>
    <row r="15" spans="1:31" ht="12.6" customHeight="1" x14ac:dyDescent="0.2">
      <c r="A15" s="42"/>
      <c r="B15" s="3"/>
      <c r="C15" s="3"/>
      <c r="AE15" s="3"/>
    </row>
    <row r="16" spans="1:31" ht="12.6" customHeight="1" x14ac:dyDescent="0.2">
      <c r="A16" s="76" t="s">
        <v>56</v>
      </c>
      <c r="B16" s="3"/>
      <c r="C16" s="3"/>
      <c r="AE16" s="3"/>
    </row>
    <row r="17" spans="1:31" ht="12.6" customHeight="1" x14ac:dyDescent="0.2">
      <c r="A17" s="77" t="s">
        <v>57</v>
      </c>
      <c r="AE17" s="3"/>
    </row>
    <row r="18" spans="1:31" ht="12.6" customHeight="1" x14ac:dyDescent="0.2">
      <c r="A18" s="73"/>
      <c r="AE18" s="3"/>
    </row>
    <row r="19" spans="1:31" x14ac:dyDescent="0.2">
      <c r="A19" s="74" t="s">
        <v>58</v>
      </c>
      <c r="B19" s="3"/>
      <c r="C19" s="3"/>
    </row>
  </sheetData>
  <mergeCells count="31">
    <mergeCell ref="A14:J14"/>
    <mergeCell ref="A2:B3"/>
    <mergeCell ref="K2:K3"/>
    <mergeCell ref="M2:M3"/>
    <mergeCell ref="L2:L3"/>
    <mergeCell ref="G2:G3"/>
    <mergeCell ref="H2:H3"/>
    <mergeCell ref="I2:I3"/>
    <mergeCell ref="C2:C3"/>
    <mergeCell ref="D2:D3"/>
    <mergeCell ref="E2:E3"/>
    <mergeCell ref="F2:F3"/>
    <mergeCell ref="G11:G12"/>
    <mergeCell ref="H11:H12"/>
    <mergeCell ref="C11:C12"/>
    <mergeCell ref="D11:D12"/>
    <mergeCell ref="P11:P12"/>
    <mergeCell ref="Q11:Q12"/>
    <mergeCell ref="J2:J3"/>
    <mergeCell ref="P2:P3"/>
    <mergeCell ref="E11:E12"/>
    <mergeCell ref="F11:F12"/>
    <mergeCell ref="K11:K12"/>
    <mergeCell ref="M11:M12"/>
    <mergeCell ref="I11:I12"/>
    <mergeCell ref="N2:N3"/>
    <mergeCell ref="O2:O3"/>
    <mergeCell ref="J11:J12"/>
    <mergeCell ref="N11:N12"/>
    <mergeCell ref="O11:O12"/>
    <mergeCell ref="L11:L12"/>
  </mergeCells>
  <phoneticPr fontId="0" type="noConversion"/>
  <hyperlinks>
    <hyperlink ref="A14" r:id="rId1"/>
  </hyperlinks>
  <pageMargins left="0.19685039370078741" right="0.19685039370078741" top="1.1811023622047245" bottom="1.3385826771653544" header="0.51181102362204722" footer="0.51181102362204722"/>
  <pageSetup paperSize="9" scale="93" orientation="landscape" r:id="rId2"/>
  <headerFooter alignWithMargins="0">
    <oddFooter>&amp;C&amp;6 cm:   &amp;F   /  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zoomScaleNormal="100" workbookViewId="0"/>
  </sheetViews>
  <sheetFormatPr baseColWidth="10" defaultRowHeight="12.75" x14ac:dyDescent="0.2"/>
  <cols>
    <col min="1" max="1" width="4.7109375" style="2" customWidth="1"/>
    <col min="2" max="2" width="10.7109375" style="2" customWidth="1"/>
    <col min="3" max="11" width="6.5703125" style="2" customWidth="1"/>
    <col min="12" max="12" width="7.7109375" style="2" customWidth="1"/>
    <col min="13" max="13" width="6.5703125" style="2" customWidth="1"/>
    <col min="14" max="17" width="7.7109375" style="2" customWidth="1"/>
    <col min="18" max="19" width="9.7109375" style="2" customWidth="1"/>
    <col min="20" max="16384" width="11.42578125" style="2"/>
  </cols>
  <sheetData>
    <row r="1" spans="1:32" s="1" customFormat="1" ht="29.85" customHeight="1" x14ac:dyDescent="0.2">
      <c r="A1" s="93" t="s">
        <v>31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6" t="s">
        <v>53</v>
      </c>
    </row>
    <row r="2" spans="1:32" s="7" customFormat="1" ht="15" customHeight="1" x14ac:dyDescent="0.2">
      <c r="A2" s="105" t="s">
        <v>0</v>
      </c>
      <c r="B2" s="106"/>
      <c r="C2" s="102" t="s">
        <v>1</v>
      </c>
      <c r="D2" s="102" t="s">
        <v>2</v>
      </c>
      <c r="E2" s="102" t="s">
        <v>32</v>
      </c>
      <c r="F2" s="102" t="s">
        <v>4</v>
      </c>
      <c r="G2" s="102" t="s">
        <v>5</v>
      </c>
      <c r="H2" s="102" t="s">
        <v>6</v>
      </c>
      <c r="I2" s="102" t="s">
        <v>7</v>
      </c>
      <c r="J2" s="102" t="s">
        <v>8</v>
      </c>
      <c r="K2" s="102" t="s">
        <v>9</v>
      </c>
      <c r="L2" s="102" t="s">
        <v>12</v>
      </c>
      <c r="M2" s="102" t="s">
        <v>11</v>
      </c>
      <c r="N2" s="102" t="s">
        <v>13</v>
      </c>
      <c r="O2" s="102" t="s">
        <v>14</v>
      </c>
      <c r="P2" s="102" t="s">
        <v>33</v>
      </c>
      <c r="Q2" s="102" t="s">
        <v>15</v>
      </c>
      <c r="R2" s="5" t="s">
        <v>25</v>
      </c>
      <c r="S2" s="6" t="s">
        <v>27</v>
      </c>
    </row>
    <row r="3" spans="1:32" s="7" customFormat="1" ht="15" customHeight="1" x14ac:dyDescent="0.2">
      <c r="A3" s="107"/>
      <c r="B3" s="108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41"/>
      <c r="Q3" s="103"/>
      <c r="R3" s="8" t="s">
        <v>52</v>
      </c>
      <c r="S3" s="9" t="s">
        <v>28</v>
      </c>
    </row>
    <row r="4" spans="1:32" s="3" customFormat="1" ht="15" customHeight="1" x14ac:dyDescent="0.2">
      <c r="A4" s="10" t="s">
        <v>16</v>
      </c>
      <c r="B4" s="11"/>
      <c r="C4" s="12"/>
      <c r="D4" s="13"/>
      <c r="E4" s="12"/>
      <c r="F4" s="13">
        <v>1</v>
      </c>
      <c r="G4" s="12"/>
      <c r="H4" s="13"/>
      <c r="I4" s="12"/>
      <c r="J4" s="13"/>
      <c r="K4" s="12"/>
      <c r="L4" s="12"/>
      <c r="M4" s="13"/>
      <c r="N4" s="13"/>
      <c r="O4" s="12"/>
      <c r="P4" s="13"/>
      <c r="Q4" s="12"/>
      <c r="R4" s="57">
        <f>SUM(C4:Q4)</f>
        <v>1</v>
      </c>
      <c r="S4" s="61">
        <f>R4/$R$10*100</f>
        <v>0.5</v>
      </c>
    </row>
    <row r="5" spans="1:32" s="3" customFormat="1" ht="12.2" customHeight="1" x14ac:dyDescent="0.2">
      <c r="A5" s="17" t="s">
        <v>17</v>
      </c>
      <c r="B5" s="18"/>
      <c r="C5" s="19">
        <v>2</v>
      </c>
      <c r="D5" s="20"/>
      <c r="E5" s="19">
        <v>5</v>
      </c>
      <c r="F5" s="20">
        <v>1</v>
      </c>
      <c r="G5" s="19"/>
      <c r="H5" s="20"/>
      <c r="I5" s="19"/>
      <c r="J5" s="20"/>
      <c r="K5" s="19">
        <v>1</v>
      </c>
      <c r="L5" s="19"/>
      <c r="M5" s="20">
        <v>2</v>
      </c>
      <c r="N5" s="20">
        <v>2</v>
      </c>
      <c r="O5" s="19"/>
      <c r="P5" s="20"/>
      <c r="Q5" s="19"/>
      <c r="R5" s="58">
        <f>SUM(C5:Q5)</f>
        <v>13</v>
      </c>
      <c r="S5" s="62">
        <f>R5/$R$10*100</f>
        <v>6.5</v>
      </c>
    </row>
    <row r="6" spans="1:32" s="3" customFormat="1" ht="12.2" customHeight="1" x14ac:dyDescent="0.2">
      <c r="A6" s="17" t="s">
        <v>18</v>
      </c>
      <c r="B6" s="18"/>
      <c r="C6" s="19">
        <v>6</v>
      </c>
      <c r="D6" s="20">
        <v>16</v>
      </c>
      <c r="E6" s="19">
        <v>26</v>
      </c>
      <c r="F6" s="20">
        <v>10</v>
      </c>
      <c r="G6" s="19">
        <v>3</v>
      </c>
      <c r="H6" s="20">
        <v>1</v>
      </c>
      <c r="I6" s="19"/>
      <c r="J6" s="20">
        <v>1</v>
      </c>
      <c r="K6" s="19"/>
      <c r="L6" s="19">
        <v>5</v>
      </c>
      <c r="M6" s="20"/>
      <c r="N6" s="20"/>
      <c r="O6" s="19"/>
      <c r="P6" s="20">
        <v>4</v>
      </c>
      <c r="Q6" s="19">
        <v>1</v>
      </c>
      <c r="R6" s="58">
        <f>SUM(C6:Q6)</f>
        <v>73</v>
      </c>
      <c r="S6" s="62">
        <f>R6/$R$10*100</f>
        <v>36.5</v>
      </c>
    </row>
    <row r="7" spans="1:32" s="3" customFormat="1" ht="12.2" customHeight="1" x14ac:dyDescent="0.2">
      <c r="A7" s="17" t="s">
        <v>19</v>
      </c>
      <c r="B7" s="18"/>
      <c r="C7" s="19">
        <v>33</v>
      </c>
      <c r="D7" s="20">
        <v>17</v>
      </c>
      <c r="E7" s="19">
        <v>21</v>
      </c>
      <c r="F7" s="20">
        <v>13</v>
      </c>
      <c r="G7" s="19">
        <v>2</v>
      </c>
      <c r="H7" s="20">
        <v>2</v>
      </c>
      <c r="I7" s="19">
        <v>1</v>
      </c>
      <c r="J7" s="20"/>
      <c r="K7" s="19">
        <v>2</v>
      </c>
      <c r="L7" s="19">
        <v>2</v>
      </c>
      <c r="M7" s="20"/>
      <c r="N7" s="20"/>
      <c r="O7" s="19"/>
      <c r="P7" s="20">
        <v>3</v>
      </c>
      <c r="Q7" s="19"/>
      <c r="R7" s="58">
        <f>SUM(C7:Q7)</f>
        <v>96</v>
      </c>
      <c r="S7" s="62">
        <f>R7/$R$10*100</f>
        <v>48</v>
      </c>
    </row>
    <row r="8" spans="1:32" s="3" customFormat="1" ht="12.2" customHeight="1" x14ac:dyDescent="0.2">
      <c r="A8" s="17" t="s">
        <v>20</v>
      </c>
      <c r="B8" s="18"/>
      <c r="C8" s="19">
        <v>4</v>
      </c>
      <c r="D8" s="20">
        <v>1</v>
      </c>
      <c r="E8" s="19">
        <v>2</v>
      </c>
      <c r="F8" s="20">
        <v>4</v>
      </c>
      <c r="G8" s="19">
        <v>2</v>
      </c>
      <c r="H8" s="20"/>
      <c r="I8" s="19">
        <v>1</v>
      </c>
      <c r="J8" s="20"/>
      <c r="K8" s="19"/>
      <c r="L8" s="19">
        <v>1</v>
      </c>
      <c r="M8" s="20"/>
      <c r="N8" s="20">
        <v>1</v>
      </c>
      <c r="O8" s="19">
        <v>1</v>
      </c>
      <c r="P8" s="20"/>
      <c r="Q8" s="19"/>
      <c r="R8" s="58">
        <f>SUM(C8:Q8)</f>
        <v>17</v>
      </c>
      <c r="S8" s="62">
        <f>R8/$R$10*100</f>
        <v>8.5</v>
      </c>
    </row>
    <row r="9" spans="1:32" s="3" customFormat="1" ht="3.95" customHeight="1" x14ac:dyDescent="0.2">
      <c r="A9" s="24"/>
      <c r="B9" s="25"/>
      <c r="C9" s="26"/>
      <c r="D9" s="27"/>
      <c r="E9" s="26"/>
      <c r="F9" s="27"/>
      <c r="G9" s="26"/>
      <c r="H9" s="27"/>
      <c r="I9" s="26"/>
      <c r="J9" s="27"/>
      <c r="K9" s="26"/>
      <c r="L9" s="26"/>
      <c r="M9" s="27"/>
      <c r="N9" s="27"/>
      <c r="O9" s="26"/>
      <c r="P9" s="27"/>
      <c r="Q9" s="26"/>
      <c r="R9" s="59"/>
      <c r="S9" s="63"/>
    </row>
    <row r="10" spans="1:32" s="7" customFormat="1" ht="20.100000000000001" customHeight="1" x14ac:dyDescent="0.2">
      <c r="A10" s="31" t="s">
        <v>21</v>
      </c>
      <c r="B10" s="32"/>
      <c r="C10" s="33">
        <f t="shared" ref="C10:Q10" si="0">SUM(C4:C8)</f>
        <v>45</v>
      </c>
      <c r="D10" s="34">
        <f t="shared" si="0"/>
        <v>34</v>
      </c>
      <c r="E10" s="33">
        <f t="shared" si="0"/>
        <v>54</v>
      </c>
      <c r="F10" s="34">
        <f t="shared" si="0"/>
        <v>29</v>
      </c>
      <c r="G10" s="33">
        <f t="shared" si="0"/>
        <v>7</v>
      </c>
      <c r="H10" s="34">
        <f t="shared" si="0"/>
        <v>3</v>
      </c>
      <c r="I10" s="33">
        <f t="shared" si="0"/>
        <v>2</v>
      </c>
      <c r="J10" s="34">
        <f t="shared" si="0"/>
        <v>1</v>
      </c>
      <c r="K10" s="33">
        <f t="shared" si="0"/>
        <v>3</v>
      </c>
      <c r="L10" s="33">
        <f>SUM(L4:L8)</f>
        <v>8</v>
      </c>
      <c r="M10" s="34">
        <f t="shared" si="0"/>
        <v>2</v>
      </c>
      <c r="N10" s="34">
        <f t="shared" si="0"/>
        <v>3</v>
      </c>
      <c r="O10" s="33">
        <f t="shared" si="0"/>
        <v>1</v>
      </c>
      <c r="P10" s="34">
        <f t="shared" si="0"/>
        <v>7</v>
      </c>
      <c r="Q10" s="33">
        <f t="shared" si="0"/>
        <v>1</v>
      </c>
      <c r="R10" s="60">
        <f>SUM(C10:Q10)</f>
        <v>200</v>
      </c>
      <c r="S10" s="99">
        <f>R10/$R$10*100</f>
        <v>100</v>
      </c>
    </row>
    <row r="11" spans="1:32" s="39" customFormat="1" ht="15.95" customHeight="1" x14ac:dyDescent="0.2">
      <c r="A11" s="37" t="s">
        <v>22</v>
      </c>
      <c r="B11" s="38"/>
      <c r="C11" s="115">
        <v>52.977777777777774</v>
      </c>
      <c r="D11" s="121">
        <v>50.676470588235297</v>
      </c>
      <c r="E11" s="115">
        <v>48.75925925925926</v>
      </c>
      <c r="F11" s="121">
        <v>50.931034482758619</v>
      </c>
      <c r="G11" s="115">
        <v>51.857142857142854</v>
      </c>
      <c r="H11" s="134">
        <v>51.666666666666664</v>
      </c>
      <c r="I11" s="115">
        <v>59</v>
      </c>
      <c r="J11" s="121">
        <v>40</v>
      </c>
      <c r="K11" s="115">
        <v>48</v>
      </c>
      <c r="L11" s="115">
        <v>50.25</v>
      </c>
      <c r="M11" s="121">
        <v>38</v>
      </c>
      <c r="N11" s="121">
        <v>46.333333333333336</v>
      </c>
      <c r="O11" s="115">
        <v>65</v>
      </c>
      <c r="P11" s="121">
        <v>49.285714285714285</v>
      </c>
      <c r="Q11" s="125">
        <v>45</v>
      </c>
      <c r="R11" s="140">
        <v>50.545000000000002</v>
      </c>
      <c r="S11" s="53"/>
    </row>
    <row r="12" spans="1:32" s="39" customFormat="1" ht="15.95" customHeight="1" x14ac:dyDescent="0.2">
      <c r="A12" s="40" t="s">
        <v>23</v>
      </c>
      <c r="B12" s="41"/>
      <c r="C12" s="128"/>
      <c r="D12" s="131"/>
      <c r="E12" s="128"/>
      <c r="F12" s="131"/>
      <c r="G12" s="128"/>
      <c r="H12" s="131"/>
      <c r="I12" s="128"/>
      <c r="J12" s="131"/>
      <c r="K12" s="128"/>
      <c r="L12" s="128"/>
      <c r="M12" s="131"/>
      <c r="N12" s="131"/>
      <c r="O12" s="128"/>
      <c r="P12" s="131"/>
      <c r="Q12" s="136"/>
      <c r="R12" s="130"/>
      <c r="S12" s="54"/>
    </row>
    <row r="13" spans="1:32" s="85" customFormat="1" x14ac:dyDescent="0.2">
      <c r="A13" s="82"/>
      <c r="B13" s="83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86"/>
    </row>
    <row r="14" spans="1:32" s="88" customFormat="1" x14ac:dyDescent="0.2">
      <c r="A14" s="101" t="s">
        <v>51</v>
      </c>
      <c r="B14" s="101"/>
      <c r="C14" s="101"/>
      <c r="D14" s="101"/>
      <c r="E14" s="101"/>
      <c r="F14" s="101"/>
      <c r="G14" s="101"/>
      <c r="H14" s="101"/>
      <c r="I14" s="101"/>
      <c r="J14" s="101"/>
      <c r="K14" s="79"/>
      <c r="L14" s="79"/>
      <c r="M14" s="79"/>
      <c r="N14" s="79"/>
      <c r="O14" s="79"/>
      <c r="P14" s="79"/>
      <c r="Q14" s="79"/>
      <c r="R14" s="79"/>
      <c r="S14" s="86"/>
    </row>
    <row r="15" spans="1:32" x14ac:dyDescent="0.2">
      <c r="A15" s="42"/>
      <c r="B15" s="3"/>
      <c r="C15" s="3"/>
      <c r="AF15" s="3"/>
    </row>
    <row r="16" spans="1:32" ht="12.6" customHeight="1" x14ac:dyDescent="0.2">
      <c r="A16" s="76" t="s">
        <v>56</v>
      </c>
      <c r="B16" s="3"/>
      <c r="C16" s="3"/>
      <c r="AF16" s="3"/>
    </row>
    <row r="17" spans="1:32" ht="12.6" customHeight="1" x14ac:dyDescent="0.2">
      <c r="A17" s="77" t="s">
        <v>57</v>
      </c>
      <c r="AF17" s="3"/>
    </row>
    <row r="18" spans="1:32" ht="12.6" customHeight="1" x14ac:dyDescent="0.2">
      <c r="A18" s="73"/>
      <c r="AF18" s="3"/>
    </row>
    <row r="19" spans="1:32" ht="12.6" customHeight="1" x14ac:dyDescent="0.2">
      <c r="A19" s="74" t="s">
        <v>58</v>
      </c>
      <c r="B19" s="3"/>
      <c r="C19" s="3"/>
      <c r="AF19" s="3"/>
    </row>
  </sheetData>
  <mergeCells count="33">
    <mergeCell ref="A14:J14"/>
    <mergeCell ref="A2:B3"/>
    <mergeCell ref="K2:K3"/>
    <mergeCell ref="M2:M3"/>
    <mergeCell ref="L2:L3"/>
    <mergeCell ref="G2:G3"/>
    <mergeCell ref="H2:H3"/>
    <mergeCell ref="I2:I3"/>
    <mergeCell ref="C2:C3"/>
    <mergeCell ref="D2:D3"/>
    <mergeCell ref="E2:E3"/>
    <mergeCell ref="F2:F3"/>
    <mergeCell ref="H11:H12"/>
    <mergeCell ref="I11:I12"/>
    <mergeCell ref="G11:G12"/>
    <mergeCell ref="C11:C12"/>
    <mergeCell ref="R11:R12"/>
    <mergeCell ref="J2:J3"/>
    <mergeCell ref="N2:N3"/>
    <mergeCell ref="O2:O3"/>
    <mergeCell ref="Q2:Q3"/>
    <mergeCell ref="J11:J12"/>
    <mergeCell ref="N11:N12"/>
    <mergeCell ref="P2:P3"/>
    <mergeCell ref="P11:P12"/>
    <mergeCell ref="K11:K12"/>
    <mergeCell ref="M11:M12"/>
    <mergeCell ref="L11:L12"/>
    <mergeCell ref="D11:D12"/>
    <mergeCell ref="E11:E12"/>
    <mergeCell ref="F11:F12"/>
    <mergeCell ref="O11:O12"/>
    <mergeCell ref="Q11:Q12"/>
  </mergeCells>
  <phoneticPr fontId="0" type="noConversion"/>
  <hyperlinks>
    <hyperlink ref="A14" r:id="rId1"/>
  </hyperlinks>
  <pageMargins left="0.19685039370078741" right="0.19685039370078741" top="1.1811023622047245" bottom="1.3385826771653544" header="0.51181102362204722" footer="0.51181102362204722"/>
  <pageSetup paperSize="9" scale="93" orientation="landscape" r:id="rId2"/>
  <headerFooter alignWithMargins="0">
    <oddFooter>&amp;C&amp;6 cm:   &amp;F   /   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zoomScaleNormal="100" workbookViewId="0"/>
  </sheetViews>
  <sheetFormatPr baseColWidth="10" defaultRowHeight="12.75" x14ac:dyDescent="0.2"/>
  <cols>
    <col min="1" max="1" width="4.7109375" style="2" customWidth="1"/>
    <col min="2" max="2" width="10.7109375" style="2" customWidth="1"/>
    <col min="3" max="19" width="6.5703125" style="2" customWidth="1"/>
    <col min="20" max="21" width="9.7109375" style="2" customWidth="1"/>
    <col min="22" max="16384" width="11.42578125" style="2"/>
  </cols>
  <sheetData>
    <row r="1" spans="1:32" s="1" customFormat="1" ht="29.85" customHeight="1" x14ac:dyDescent="0.2">
      <c r="A1" s="93" t="s">
        <v>35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6" t="s">
        <v>53</v>
      </c>
    </row>
    <row r="2" spans="1:32" s="7" customFormat="1" ht="15" customHeight="1" x14ac:dyDescent="0.2">
      <c r="A2" s="105" t="s">
        <v>0</v>
      </c>
      <c r="B2" s="106"/>
      <c r="C2" s="102" t="s">
        <v>1</v>
      </c>
      <c r="D2" s="102" t="s">
        <v>2</v>
      </c>
      <c r="E2" s="102" t="s">
        <v>3</v>
      </c>
      <c r="F2" s="102" t="s">
        <v>4</v>
      </c>
      <c r="G2" s="102" t="s">
        <v>5</v>
      </c>
      <c r="H2" s="102" t="s">
        <v>6</v>
      </c>
      <c r="I2" s="102" t="s">
        <v>7</v>
      </c>
      <c r="J2" s="102" t="s">
        <v>8</v>
      </c>
      <c r="K2" s="102" t="s">
        <v>9</v>
      </c>
      <c r="L2" s="102" t="s">
        <v>34</v>
      </c>
      <c r="M2" s="102" t="s">
        <v>12</v>
      </c>
      <c r="N2" s="102" t="s">
        <v>11</v>
      </c>
      <c r="O2" s="102" t="s">
        <v>13</v>
      </c>
      <c r="P2" s="102" t="s">
        <v>14</v>
      </c>
      <c r="Q2" s="102" t="s">
        <v>33</v>
      </c>
      <c r="R2" s="102" t="s">
        <v>15</v>
      </c>
      <c r="S2" s="102" t="s">
        <v>36</v>
      </c>
      <c r="T2" s="5" t="s">
        <v>25</v>
      </c>
      <c r="U2" s="6" t="s">
        <v>27</v>
      </c>
    </row>
    <row r="3" spans="1:32" s="7" customFormat="1" ht="15" customHeight="1" x14ac:dyDescent="0.2">
      <c r="A3" s="107"/>
      <c r="B3" s="108"/>
      <c r="C3" s="103"/>
      <c r="D3" s="103"/>
      <c r="E3" s="103"/>
      <c r="F3" s="103"/>
      <c r="G3" s="103"/>
      <c r="H3" s="103"/>
      <c r="I3" s="103"/>
      <c r="J3" s="103"/>
      <c r="K3" s="103"/>
      <c r="L3" s="141"/>
      <c r="M3" s="103"/>
      <c r="N3" s="103"/>
      <c r="O3" s="103"/>
      <c r="P3" s="103"/>
      <c r="Q3" s="141"/>
      <c r="R3" s="141"/>
      <c r="S3" s="103"/>
      <c r="T3" s="8" t="s">
        <v>52</v>
      </c>
      <c r="U3" s="9" t="s">
        <v>28</v>
      </c>
    </row>
    <row r="4" spans="1:32" s="3" customFormat="1" ht="15" customHeight="1" x14ac:dyDescent="0.2">
      <c r="A4" s="10" t="s">
        <v>16</v>
      </c>
      <c r="B4" s="11"/>
      <c r="C4" s="12"/>
      <c r="D4" s="13"/>
      <c r="E4" s="12"/>
      <c r="F4" s="13"/>
      <c r="G4" s="12"/>
      <c r="H4" s="13"/>
      <c r="I4" s="12"/>
      <c r="J4" s="13"/>
      <c r="K4" s="12"/>
      <c r="L4" s="13"/>
      <c r="M4" s="13"/>
      <c r="N4" s="12"/>
      <c r="O4" s="12"/>
      <c r="P4" s="13"/>
      <c r="Q4" s="12"/>
      <c r="R4" s="13"/>
      <c r="S4" s="12"/>
      <c r="T4" s="57">
        <f>SUM(C4:S4)</f>
        <v>0</v>
      </c>
      <c r="U4" s="61">
        <f>T4/$T$10*100</f>
        <v>0</v>
      </c>
    </row>
    <row r="5" spans="1:32" s="3" customFormat="1" ht="12.2" customHeight="1" x14ac:dyDescent="0.2">
      <c r="A5" s="17" t="s">
        <v>17</v>
      </c>
      <c r="B5" s="18"/>
      <c r="C5" s="19">
        <v>2</v>
      </c>
      <c r="D5" s="20"/>
      <c r="E5" s="19">
        <v>6</v>
      </c>
      <c r="F5" s="20">
        <v>1</v>
      </c>
      <c r="G5" s="19">
        <v>1</v>
      </c>
      <c r="H5" s="20"/>
      <c r="I5" s="19"/>
      <c r="J5" s="20">
        <v>1</v>
      </c>
      <c r="K5" s="19">
        <v>1</v>
      </c>
      <c r="L5" s="20"/>
      <c r="M5" s="20"/>
      <c r="N5" s="19">
        <v>1</v>
      </c>
      <c r="O5" s="19">
        <v>3</v>
      </c>
      <c r="P5" s="20"/>
      <c r="Q5" s="19">
        <v>2</v>
      </c>
      <c r="R5" s="20">
        <v>1</v>
      </c>
      <c r="S5" s="19"/>
      <c r="T5" s="58">
        <f>SUM(C5:S5)</f>
        <v>19</v>
      </c>
      <c r="U5" s="62">
        <f>T5/$T$10*100</f>
        <v>9.5</v>
      </c>
    </row>
    <row r="6" spans="1:32" s="3" customFormat="1" ht="12.2" customHeight="1" x14ac:dyDescent="0.2">
      <c r="A6" s="17" t="s">
        <v>18</v>
      </c>
      <c r="B6" s="18"/>
      <c r="C6" s="19">
        <v>18</v>
      </c>
      <c r="D6" s="20">
        <v>17</v>
      </c>
      <c r="E6" s="19">
        <v>20</v>
      </c>
      <c r="F6" s="20">
        <v>9</v>
      </c>
      <c r="G6" s="19">
        <v>6</v>
      </c>
      <c r="H6" s="20">
        <v>2</v>
      </c>
      <c r="I6" s="19"/>
      <c r="J6" s="20"/>
      <c r="K6" s="19">
        <v>1</v>
      </c>
      <c r="L6" s="20"/>
      <c r="M6" s="20">
        <v>10</v>
      </c>
      <c r="N6" s="19"/>
      <c r="O6" s="19"/>
      <c r="P6" s="20"/>
      <c r="Q6" s="19">
        <v>3</v>
      </c>
      <c r="R6" s="20">
        <v>1</v>
      </c>
      <c r="S6" s="19">
        <v>1</v>
      </c>
      <c r="T6" s="58">
        <f>SUM(C6:S6)</f>
        <v>88</v>
      </c>
      <c r="U6" s="62">
        <f>T6/$T$10*100</f>
        <v>44</v>
      </c>
    </row>
    <row r="7" spans="1:32" s="3" customFormat="1" ht="12.2" customHeight="1" x14ac:dyDescent="0.2">
      <c r="A7" s="17" t="s">
        <v>19</v>
      </c>
      <c r="B7" s="18"/>
      <c r="C7" s="19">
        <v>15</v>
      </c>
      <c r="D7" s="20">
        <v>13</v>
      </c>
      <c r="E7" s="19">
        <v>13</v>
      </c>
      <c r="F7" s="20">
        <v>9</v>
      </c>
      <c r="G7" s="19">
        <v>3</v>
      </c>
      <c r="H7" s="20">
        <v>2</v>
      </c>
      <c r="I7" s="19">
        <v>2</v>
      </c>
      <c r="J7" s="20"/>
      <c r="K7" s="19"/>
      <c r="L7" s="20">
        <v>1</v>
      </c>
      <c r="M7" s="20">
        <v>4</v>
      </c>
      <c r="N7" s="19"/>
      <c r="O7" s="19"/>
      <c r="P7" s="20"/>
      <c r="Q7" s="19">
        <v>3</v>
      </c>
      <c r="R7" s="20"/>
      <c r="S7" s="19"/>
      <c r="T7" s="58">
        <f>SUM(C7:S7)</f>
        <v>65</v>
      </c>
      <c r="U7" s="62">
        <f>T7/$T$10*100</f>
        <v>32.5</v>
      </c>
    </row>
    <row r="8" spans="1:32" s="3" customFormat="1" ht="12.2" customHeight="1" x14ac:dyDescent="0.2">
      <c r="A8" s="17" t="s">
        <v>20</v>
      </c>
      <c r="B8" s="18"/>
      <c r="C8" s="19">
        <v>9</v>
      </c>
      <c r="D8" s="20">
        <v>5</v>
      </c>
      <c r="E8" s="19">
        <v>2</v>
      </c>
      <c r="F8" s="20">
        <v>6</v>
      </c>
      <c r="G8" s="19"/>
      <c r="H8" s="20">
        <v>1</v>
      </c>
      <c r="I8" s="19">
        <v>1</v>
      </c>
      <c r="J8" s="20"/>
      <c r="K8" s="19"/>
      <c r="L8" s="20"/>
      <c r="M8" s="20"/>
      <c r="N8" s="19"/>
      <c r="O8" s="19">
        <v>2</v>
      </c>
      <c r="P8" s="20">
        <v>1</v>
      </c>
      <c r="Q8" s="19"/>
      <c r="R8" s="20"/>
      <c r="S8" s="19">
        <v>1</v>
      </c>
      <c r="T8" s="58">
        <f>SUM(C8:S8)</f>
        <v>28</v>
      </c>
      <c r="U8" s="62">
        <f>T8/$T$10*100</f>
        <v>14.000000000000002</v>
      </c>
    </row>
    <row r="9" spans="1:32" s="3" customFormat="1" ht="3.95" customHeight="1" x14ac:dyDescent="0.2">
      <c r="A9" s="24"/>
      <c r="B9" s="25"/>
      <c r="C9" s="26"/>
      <c r="D9" s="27"/>
      <c r="E9" s="26"/>
      <c r="F9" s="27"/>
      <c r="G9" s="26"/>
      <c r="H9" s="27"/>
      <c r="I9" s="26"/>
      <c r="J9" s="27"/>
      <c r="K9" s="26"/>
      <c r="L9" s="27"/>
      <c r="M9" s="27"/>
      <c r="N9" s="26"/>
      <c r="O9" s="26"/>
      <c r="P9" s="27"/>
      <c r="Q9" s="26"/>
      <c r="R9" s="27"/>
      <c r="S9" s="26"/>
      <c r="T9" s="59"/>
      <c r="U9" s="63"/>
    </row>
    <row r="10" spans="1:32" s="7" customFormat="1" ht="20.100000000000001" customHeight="1" x14ac:dyDescent="0.2">
      <c r="A10" s="31" t="s">
        <v>21</v>
      </c>
      <c r="B10" s="32"/>
      <c r="C10" s="33">
        <f t="shared" ref="C10:S10" si="0">SUM(C4:C8)</f>
        <v>44</v>
      </c>
      <c r="D10" s="34">
        <f t="shared" si="0"/>
        <v>35</v>
      </c>
      <c r="E10" s="33">
        <f t="shared" si="0"/>
        <v>41</v>
      </c>
      <c r="F10" s="34">
        <f t="shared" si="0"/>
        <v>25</v>
      </c>
      <c r="G10" s="33">
        <f t="shared" si="0"/>
        <v>10</v>
      </c>
      <c r="H10" s="34">
        <f t="shared" si="0"/>
        <v>5</v>
      </c>
      <c r="I10" s="33">
        <f t="shared" si="0"/>
        <v>3</v>
      </c>
      <c r="J10" s="34">
        <f t="shared" si="0"/>
        <v>1</v>
      </c>
      <c r="K10" s="33">
        <f t="shared" si="0"/>
        <v>2</v>
      </c>
      <c r="L10" s="34">
        <f t="shared" si="0"/>
        <v>1</v>
      </c>
      <c r="M10" s="34">
        <f>SUM(M4:M8)</f>
        <v>14</v>
      </c>
      <c r="N10" s="33">
        <f t="shared" si="0"/>
        <v>1</v>
      </c>
      <c r="O10" s="33">
        <f t="shared" si="0"/>
        <v>5</v>
      </c>
      <c r="P10" s="34">
        <f t="shared" si="0"/>
        <v>1</v>
      </c>
      <c r="Q10" s="33">
        <f t="shared" si="0"/>
        <v>8</v>
      </c>
      <c r="R10" s="34">
        <f t="shared" si="0"/>
        <v>2</v>
      </c>
      <c r="S10" s="33">
        <f t="shared" si="0"/>
        <v>2</v>
      </c>
      <c r="T10" s="60">
        <f>SUM(C10:S10)</f>
        <v>200</v>
      </c>
      <c r="U10" s="99">
        <f>T10/$T$10*100</f>
        <v>100</v>
      </c>
    </row>
    <row r="11" spans="1:32" s="39" customFormat="1" ht="15.95" customHeight="1" x14ac:dyDescent="0.2">
      <c r="A11" s="37" t="s">
        <v>22</v>
      </c>
      <c r="B11" s="38"/>
      <c r="C11" s="115">
        <v>51.68181818181818</v>
      </c>
      <c r="D11" s="121">
        <v>51.171428571428571</v>
      </c>
      <c r="E11" s="115">
        <v>48.024390243902438</v>
      </c>
      <c r="F11" s="121">
        <v>52.08</v>
      </c>
      <c r="G11" s="115">
        <v>48</v>
      </c>
      <c r="H11" s="134">
        <v>51.2</v>
      </c>
      <c r="I11" s="115">
        <v>58</v>
      </c>
      <c r="J11" s="121">
        <v>36</v>
      </c>
      <c r="K11" s="115">
        <v>41</v>
      </c>
      <c r="L11" s="121">
        <v>55</v>
      </c>
      <c r="M11" s="121">
        <v>46.5</v>
      </c>
      <c r="N11" s="115">
        <v>35</v>
      </c>
      <c r="O11" s="115">
        <v>44.8</v>
      </c>
      <c r="P11" s="121">
        <v>61</v>
      </c>
      <c r="Q11" s="115">
        <v>45.5</v>
      </c>
      <c r="R11" s="121">
        <v>36.5</v>
      </c>
      <c r="S11" s="125">
        <v>54.5</v>
      </c>
      <c r="T11" s="140">
        <v>49.68</v>
      </c>
      <c r="U11" s="53"/>
    </row>
    <row r="12" spans="1:32" s="39" customFormat="1" ht="15.95" customHeight="1" x14ac:dyDescent="0.2">
      <c r="A12" s="40" t="s">
        <v>23</v>
      </c>
      <c r="B12" s="41"/>
      <c r="C12" s="128"/>
      <c r="D12" s="131"/>
      <c r="E12" s="128"/>
      <c r="F12" s="131"/>
      <c r="G12" s="128"/>
      <c r="H12" s="131"/>
      <c r="I12" s="128"/>
      <c r="J12" s="131"/>
      <c r="K12" s="128"/>
      <c r="L12" s="131"/>
      <c r="M12" s="131"/>
      <c r="N12" s="128"/>
      <c r="O12" s="128"/>
      <c r="P12" s="131"/>
      <c r="Q12" s="128"/>
      <c r="R12" s="131"/>
      <c r="S12" s="136"/>
      <c r="T12" s="130"/>
      <c r="U12" s="54"/>
    </row>
    <row r="13" spans="1:32" s="85" customFormat="1" x14ac:dyDescent="0.2">
      <c r="A13" s="82"/>
      <c r="B13" s="83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86"/>
    </row>
    <row r="14" spans="1:32" s="89" customFormat="1" x14ac:dyDescent="0.2">
      <c r="A14" s="101" t="s">
        <v>51</v>
      </c>
      <c r="B14" s="101"/>
      <c r="C14" s="101"/>
      <c r="D14" s="101"/>
      <c r="E14" s="101"/>
      <c r="F14" s="101"/>
      <c r="G14" s="101"/>
      <c r="H14" s="101"/>
      <c r="I14" s="101"/>
      <c r="J14" s="101"/>
      <c r="AF14" s="90"/>
    </row>
    <row r="15" spans="1:32" ht="12.6" customHeight="1" x14ac:dyDescent="0.2">
      <c r="A15" s="42"/>
      <c r="B15" s="3"/>
      <c r="C15" s="3"/>
      <c r="AF15" s="3"/>
    </row>
    <row r="16" spans="1:32" ht="12.6" customHeight="1" x14ac:dyDescent="0.2">
      <c r="A16" s="76" t="s">
        <v>56</v>
      </c>
      <c r="B16" s="3"/>
      <c r="C16" s="3"/>
      <c r="AF16" s="3"/>
    </row>
    <row r="17" spans="1:32" ht="12.6" customHeight="1" x14ac:dyDescent="0.2">
      <c r="A17" s="77" t="s">
        <v>57</v>
      </c>
      <c r="AF17" s="3"/>
    </row>
    <row r="18" spans="1:32" ht="12.6" customHeight="1" x14ac:dyDescent="0.2">
      <c r="A18" s="73"/>
      <c r="AF18" s="3"/>
    </row>
    <row r="19" spans="1:32" x14ac:dyDescent="0.2">
      <c r="A19" s="74" t="s">
        <v>58</v>
      </c>
      <c r="B19" s="3"/>
      <c r="C19" s="3"/>
    </row>
  </sheetData>
  <mergeCells count="37">
    <mergeCell ref="A14:J14"/>
    <mergeCell ref="S11:S12"/>
    <mergeCell ref="T11:T12"/>
    <mergeCell ref="G11:G12"/>
    <mergeCell ref="L2:L3"/>
    <mergeCell ref="R2:R3"/>
    <mergeCell ref="H11:H12"/>
    <mergeCell ref="I11:I12"/>
    <mergeCell ref="L11:L12"/>
    <mergeCell ref="P11:P12"/>
    <mergeCell ref="J11:J12"/>
    <mergeCell ref="R11:R12"/>
    <mergeCell ref="Q2:Q3"/>
    <mergeCell ref="Q11:Q12"/>
    <mergeCell ref="K11:K12"/>
    <mergeCell ref="N11:N12"/>
    <mergeCell ref="M11:M12"/>
    <mergeCell ref="O2:O3"/>
    <mergeCell ref="P2:P3"/>
    <mergeCell ref="O11:O12"/>
    <mergeCell ref="C11:C12"/>
    <mergeCell ref="D11:D12"/>
    <mergeCell ref="E11:E12"/>
    <mergeCell ref="F11:F12"/>
    <mergeCell ref="F2:F3"/>
    <mergeCell ref="E2:E3"/>
    <mergeCell ref="S2:S3"/>
    <mergeCell ref="A2:B3"/>
    <mergeCell ref="K2:K3"/>
    <mergeCell ref="N2:N3"/>
    <mergeCell ref="M2:M3"/>
    <mergeCell ref="G2:G3"/>
    <mergeCell ref="H2:H3"/>
    <mergeCell ref="I2:I3"/>
    <mergeCell ref="C2:C3"/>
    <mergeCell ref="D2:D3"/>
    <mergeCell ref="J2:J3"/>
  </mergeCells>
  <phoneticPr fontId="0" type="noConversion"/>
  <hyperlinks>
    <hyperlink ref="A14" r:id="rId1"/>
  </hyperlinks>
  <pageMargins left="0.19685039370078741" right="0.19685039370078741" top="1.1811023622047245" bottom="1.3385826771653544" header="0.51181102362204722" footer="0.51181102362204722"/>
  <pageSetup paperSize="9" scale="93" orientation="landscape" r:id="rId2"/>
  <headerFooter alignWithMargins="0">
    <oddFooter>&amp;C&amp;6 cm:   &amp;F   /  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zoomScaleNormal="100" workbookViewId="0"/>
  </sheetViews>
  <sheetFormatPr baseColWidth="10" defaultRowHeight="12.75" x14ac:dyDescent="0.2"/>
  <cols>
    <col min="1" max="1" width="4.7109375" style="2" customWidth="1"/>
    <col min="2" max="2" width="10.7109375" style="2" customWidth="1"/>
    <col min="3" max="17" width="6.5703125" style="2" customWidth="1"/>
    <col min="18" max="19" width="9.7109375" style="2" customWidth="1"/>
    <col min="20" max="16384" width="11.42578125" style="2"/>
  </cols>
  <sheetData>
    <row r="1" spans="1:32" s="1" customFormat="1" ht="29.85" customHeight="1" x14ac:dyDescent="0.2">
      <c r="A1" s="93" t="s">
        <v>38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6" t="s">
        <v>53</v>
      </c>
    </row>
    <row r="2" spans="1:32" s="7" customFormat="1" ht="15" customHeight="1" x14ac:dyDescent="0.2">
      <c r="A2" s="105" t="s">
        <v>0</v>
      </c>
      <c r="B2" s="106"/>
      <c r="C2" s="102" t="s">
        <v>1</v>
      </c>
      <c r="D2" s="102" t="s">
        <v>2</v>
      </c>
      <c r="E2" s="102" t="s">
        <v>3</v>
      </c>
      <c r="F2" s="102" t="s">
        <v>4</v>
      </c>
      <c r="G2" s="102" t="s">
        <v>5</v>
      </c>
      <c r="H2" s="102" t="s">
        <v>6</v>
      </c>
      <c r="I2" s="102" t="s">
        <v>7</v>
      </c>
      <c r="J2" s="102" t="s">
        <v>9</v>
      </c>
      <c r="K2" s="102" t="s">
        <v>34</v>
      </c>
      <c r="L2" s="102" t="s">
        <v>37</v>
      </c>
      <c r="M2" s="102" t="s">
        <v>12</v>
      </c>
      <c r="N2" s="102" t="s">
        <v>11</v>
      </c>
      <c r="O2" s="102" t="s">
        <v>13</v>
      </c>
      <c r="P2" s="102" t="s">
        <v>33</v>
      </c>
      <c r="Q2" s="102" t="s">
        <v>36</v>
      </c>
      <c r="R2" s="5" t="s">
        <v>25</v>
      </c>
      <c r="S2" s="6" t="s">
        <v>27</v>
      </c>
    </row>
    <row r="3" spans="1:32" s="7" customFormat="1" ht="15" customHeight="1" x14ac:dyDescent="0.2">
      <c r="A3" s="107"/>
      <c r="B3" s="108"/>
      <c r="C3" s="103"/>
      <c r="D3" s="103"/>
      <c r="E3" s="103"/>
      <c r="F3" s="103"/>
      <c r="G3" s="103"/>
      <c r="H3" s="103"/>
      <c r="I3" s="103"/>
      <c r="J3" s="103"/>
      <c r="K3" s="141"/>
      <c r="L3" s="103"/>
      <c r="M3" s="103"/>
      <c r="N3" s="103"/>
      <c r="O3" s="103"/>
      <c r="P3" s="141"/>
      <c r="Q3" s="103"/>
      <c r="R3" s="8" t="s">
        <v>52</v>
      </c>
      <c r="S3" s="9" t="s">
        <v>28</v>
      </c>
    </row>
    <row r="4" spans="1:32" s="3" customFormat="1" ht="15" customHeight="1" x14ac:dyDescent="0.2">
      <c r="A4" s="10" t="s">
        <v>16</v>
      </c>
      <c r="B4" s="11"/>
      <c r="C4" s="12"/>
      <c r="D4" s="13"/>
      <c r="E4" s="12"/>
      <c r="F4" s="13"/>
      <c r="G4" s="12"/>
      <c r="H4" s="13"/>
      <c r="I4" s="12"/>
      <c r="J4" s="13"/>
      <c r="K4" s="12"/>
      <c r="L4" s="13"/>
      <c r="M4" s="13"/>
      <c r="N4" s="12"/>
      <c r="O4" s="12">
        <v>1</v>
      </c>
      <c r="P4" s="13"/>
      <c r="Q4" s="12"/>
      <c r="R4" s="57">
        <f>SUM(C4:Q4)</f>
        <v>1</v>
      </c>
      <c r="S4" s="61">
        <f>R4/$R$10*100</f>
        <v>0.5</v>
      </c>
    </row>
    <row r="5" spans="1:32" s="3" customFormat="1" ht="12.2" customHeight="1" x14ac:dyDescent="0.2">
      <c r="A5" s="17" t="s">
        <v>17</v>
      </c>
      <c r="B5" s="18"/>
      <c r="C5" s="19">
        <v>1</v>
      </c>
      <c r="D5" s="20">
        <v>4</v>
      </c>
      <c r="E5" s="19">
        <v>6</v>
      </c>
      <c r="F5" s="20">
        <v>2</v>
      </c>
      <c r="G5" s="19">
        <v>1</v>
      </c>
      <c r="H5" s="20"/>
      <c r="I5" s="19"/>
      <c r="J5" s="20"/>
      <c r="K5" s="19"/>
      <c r="L5" s="20">
        <v>2</v>
      </c>
      <c r="M5" s="20">
        <v>4</v>
      </c>
      <c r="N5" s="19">
        <v>1</v>
      </c>
      <c r="O5" s="19"/>
      <c r="P5" s="20"/>
      <c r="Q5" s="19"/>
      <c r="R5" s="58">
        <f>SUM(C5:Q5)</f>
        <v>21</v>
      </c>
      <c r="S5" s="62">
        <f>R5/$R$10*100</f>
        <v>10.5</v>
      </c>
    </row>
    <row r="6" spans="1:32" s="3" customFormat="1" ht="12.2" customHeight="1" x14ac:dyDescent="0.2">
      <c r="A6" s="17" t="s">
        <v>18</v>
      </c>
      <c r="B6" s="18"/>
      <c r="C6" s="19">
        <v>21</v>
      </c>
      <c r="D6" s="20">
        <v>16</v>
      </c>
      <c r="E6" s="19">
        <v>17</v>
      </c>
      <c r="F6" s="20">
        <v>8</v>
      </c>
      <c r="G6" s="19">
        <v>3</v>
      </c>
      <c r="H6" s="20">
        <v>4</v>
      </c>
      <c r="I6" s="19">
        <v>1</v>
      </c>
      <c r="J6" s="20">
        <v>1</v>
      </c>
      <c r="K6" s="19"/>
      <c r="L6" s="20">
        <v>1</v>
      </c>
      <c r="M6" s="20">
        <v>4</v>
      </c>
      <c r="N6" s="19"/>
      <c r="O6" s="19"/>
      <c r="P6" s="20">
        <v>2</v>
      </c>
      <c r="Q6" s="19"/>
      <c r="R6" s="58">
        <f>SUM(C6:Q6)</f>
        <v>78</v>
      </c>
      <c r="S6" s="62">
        <f>R6/$R$10*100</f>
        <v>39</v>
      </c>
    </row>
    <row r="7" spans="1:32" s="3" customFormat="1" ht="12.2" customHeight="1" x14ac:dyDescent="0.2">
      <c r="A7" s="17" t="s">
        <v>19</v>
      </c>
      <c r="B7" s="18"/>
      <c r="C7" s="19">
        <v>23</v>
      </c>
      <c r="D7" s="20">
        <v>19</v>
      </c>
      <c r="E7" s="19">
        <v>11</v>
      </c>
      <c r="F7" s="20">
        <v>11</v>
      </c>
      <c r="G7" s="19">
        <v>3</v>
      </c>
      <c r="H7" s="20">
        <v>3</v>
      </c>
      <c r="I7" s="19">
        <v>2</v>
      </c>
      <c r="J7" s="20"/>
      <c r="K7" s="19">
        <v>1</v>
      </c>
      <c r="L7" s="20"/>
      <c r="M7" s="20">
        <v>1</v>
      </c>
      <c r="N7" s="19"/>
      <c r="O7" s="19">
        <v>1</v>
      </c>
      <c r="P7" s="20"/>
      <c r="Q7" s="19">
        <v>1</v>
      </c>
      <c r="R7" s="58">
        <f>SUM(C7:Q7)</f>
        <v>76</v>
      </c>
      <c r="S7" s="62">
        <f>R7/$R$10*100</f>
        <v>38</v>
      </c>
    </row>
    <row r="8" spans="1:32" s="3" customFormat="1" ht="12.2" customHeight="1" x14ac:dyDescent="0.2">
      <c r="A8" s="17" t="s">
        <v>20</v>
      </c>
      <c r="B8" s="18"/>
      <c r="C8" s="19">
        <v>6</v>
      </c>
      <c r="D8" s="20">
        <v>3</v>
      </c>
      <c r="E8" s="19">
        <v>7</v>
      </c>
      <c r="F8" s="20">
        <v>4</v>
      </c>
      <c r="G8" s="19">
        <v>2</v>
      </c>
      <c r="H8" s="20">
        <v>1</v>
      </c>
      <c r="I8" s="19"/>
      <c r="J8" s="20"/>
      <c r="K8" s="19"/>
      <c r="L8" s="20"/>
      <c r="M8" s="20"/>
      <c r="N8" s="19"/>
      <c r="O8" s="19">
        <v>1</v>
      </c>
      <c r="P8" s="20"/>
      <c r="Q8" s="19"/>
      <c r="R8" s="58">
        <f>SUM(C8:Q8)</f>
        <v>24</v>
      </c>
      <c r="S8" s="62">
        <f>R8/$R$10*100</f>
        <v>12</v>
      </c>
    </row>
    <row r="9" spans="1:32" s="3" customFormat="1" ht="3.95" customHeight="1" x14ac:dyDescent="0.2">
      <c r="A9" s="24"/>
      <c r="B9" s="25"/>
      <c r="C9" s="26"/>
      <c r="D9" s="27"/>
      <c r="E9" s="26"/>
      <c r="F9" s="27"/>
      <c r="G9" s="26"/>
      <c r="H9" s="27"/>
      <c r="I9" s="26"/>
      <c r="J9" s="27"/>
      <c r="K9" s="26"/>
      <c r="L9" s="27"/>
      <c r="M9" s="27"/>
      <c r="N9" s="26"/>
      <c r="O9" s="26"/>
      <c r="P9" s="27"/>
      <c r="Q9" s="26"/>
      <c r="R9" s="59"/>
      <c r="S9" s="63"/>
    </row>
    <row r="10" spans="1:32" s="7" customFormat="1" ht="20.100000000000001" customHeight="1" x14ac:dyDescent="0.2">
      <c r="A10" s="31" t="s">
        <v>21</v>
      </c>
      <c r="B10" s="32"/>
      <c r="C10" s="33">
        <f t="shared" ref="C10:Q10" si="0">SUM(C4:C8)</f>
        <v>51</v>
      </c>
      <c r="D10" s="34">
        <f t="shared" si="0"/>
        <v>42</v>
      </c>
      <c r="E10" s="33">
        <f t="shared" si="0"/>
        <v>41</v>
      </c>
      <c r="F10" s="34">
        <f t="shared" si="0"/>
        <v>25</v>
      </c>
      <c r="G10" s="33">
        <f t="shared" si="0"/>
        <v>9</v>
      </c>
      <c r="H10" s="34">
        <f t="shared" si="0"/>
        <v>8</v>
      </c>
      <c r="I10" s="33">
        <f t="shared" si="0"/>
        <v>3</v>
      </c>
      <c r="J10" s="34">
        <f t="shared" si="0"/>
        <v>1</v>
      </c>
      <c r="K10" s="33">
        <f t="shared" si="0"/>
        <v>1</v>
      </c>
      <c r="L10" s="34">
        <f t="shared" si="0"/>
        <v>3</v>
      </c>
      <c r="M10" s="34">
        <f>SUM(M4:M8)</f>
        <v>9</v>
      </c>
      <c r="N10" s="33">
        <f t="shared" si="0"/>
        <v>1</v>
      </c>
      <c r="O10" s="33">
        <f t="shared" si="0"/>
        <v>3</v>
      </c>
      <c r="P10" s="34">
        <f t="shared" si="0"/>
        <v>2</v>
      </c>
      <c r="Q10" s="33">
        <f t="shared" si="0"/>
        <v>1</v>
      </c>
      <c r="R10" s="60">
        <f>SUM(C10:Q10)</f>
        <v>200</v>
      </c>
      <c r="S10" s="99">
        <f>R10/$R$10*100</f>
        <v>100</v>
      </c>
    </row>
    <row r="11" spans="1:32" s="39" customFormat="1" ht="15.95" customHeight="1" x14ac:dyDescent="0.2">
      <c r="A11" s="37" t="s">
        <v>22</v>
      </c>
      <c r="B11" s="38"/>
      <c r="C11" s="115">
        <v>51.509803921568626</v>
      </c>
      <c r="D11" s="121">
        <v>50.166666666666664</v>
      </c>
      <c r="E11" s="115">
        <v>48.512195121951223</v>
      </c>
      <c r="F11" s="121">
        <v>52.08</v>
      </c>
      <c r="G11" s="115">
        <v>49.888888888888886</v>
      </c>
      <c r="H11" s="134">
        <v>52</v>
      </c>
      <c r="I11" s="115">
        <v>52.666666666666664</v>
      </c>
      <c r="J11" s="121">
        <v>43</v>
      </c>
      <c r="K11" s="115">
        <v>51</v>
      </c>
      <c r="L11" s="121">
        <v>36.333333333333336</v>
      </c>
      <c r="M11" s="121">
        <v>41.888888888888886</v>
      </c>
      <c r="N11" s="115">
        <v>38</v>
      </c>
      <c r="O11" s="115">
        <v>52.333333333333336</v>
      </c>
      <c r="P11" s="121">
        <v>41.5</v>
      </c>
      <c r="Q11" s="125">
        <v>57</v>
      </c>
      <c r="R11" s="140">
        <v>49.814999999999998</v>
      </c>
      <c r="S11" s="53"/>
    </row>
    <row r="12" spans="1:32" s="39" customFormat="1" ht="15.95" customHeight="1" x14ac:dyDescent="0.2">
      <c r="A12" s="40" t="s">
        <v>23</v>
      </c>
      <c r="B12" s="41"/>
      <c r="C12" s="128"/>
      <c r="D12" s="131"/>
      <c r="E12" s="128"/>
      <c r="F12" s="131"/>
      <c r="G12" s="128"/>
      <c r="H12" s="131"/>
      <c r="I12" s="128"/>
      <c r="J12" s="131"/>
      <c r="K12" s="128"/>
      <c r="L12" s="131"/>
      <c r="M12" s="131"/>
      <c r="N12" s="128"/>
      <c r="O12" s="128"/>
      <c r="P12" s="131"/>
      <c r="Q12" s="136"/>
      <c r="R12" s="130"/>
      <c r="S12" s="54"/>
    </row>
    <row r="13" spans="1:32" s="85" customFormat="1" x14ac:dyDescent="0.2">
      <c r="A13" s="82"/>
      <c r="B13" s="83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86"/>
    </row>
    <row r="14" spans="1:32" s="89" customFormat="1" x14ac:dyDescent="0.2">
      <c r="A14" s="101" t="s">
        <v>51</v>
      </c>
      <c r="B14" s="101"/>
      <c r="C14" s="101"/>
      <c r="D14" s="101"/>
      <c r="E14" s="101"/>
      <c r="F14" s="101"/>
      <c r="G14" s="101"/>
      <c r="H14" s="101"/>
      <c r="I14" s="101"/>
      <c r="J14" s="101"/>
      <c r="AF14" s="90"/>
    </row>
    <row r="15" spans="1:32" x14ac:dyDescent="0.2">
      <c r="A15" s="42"/>
      <c r="B15" s="3"/>
      <c r="C15" s="3"/>
      <c r="AD15" s="3"/>
    </row>
    <row r="16" spans="1:32" ht="12.6" customHeight="1" x14ac:dyDescent="0.2">
      <c r="A16" s="76" t="s">
        <v>56</v>
      </c>
      <c r="B16" s="3"/>
      <c r="C16" s="3"/>
      <c r="AD16" s="3"/>
    </row>
    <row r="17" spans="1:30" ht="12.6" customHeight="1" x14ac:dyDescent="0.2">
      <c r="A17" s="77" t="s">
        <v>57</v>
      </c>
      <c r="AD17" s="3"/>
    </row>
    <row r="18" spans="1:30" ht="12.6" customHeight="1" x14ac:dyDescent="0.2">
      <c r="A18" s="73"/>
      <c r="AD18" s="3"/>
    </row>
    <row r="19" spans="1:30" ht="12.6" customHeight="1" x14ac:dyDescent="0.2">
      <c r="A19" s="74" t="s">
        <v>58</v>
      </c>
      <c r="B19" s="3"/>
      <c r="C19" s="3"/>
      <c r="AD19" s="3"/>
    </row>
  </sheetData>
  <mergeCells count="33">
    <mergeCell ref="M11:M12"/>
    <mergeCell ref="F2:F3"/>
    <mergeCell ref="I2:I3"/>
    <mergeCell ref="A14:J14"/>
    <mergeCell ref="C11:C12"/>
    <mergeCell ref="D11:D12"/>
    <mergeCell ref="E11:E12"/>
    <mergeCell ref="F11:F12"/>
    <mergeCell ref="A2:B3"/>
    <mergeCell ref="J2:J3"/>
    <mergeCell ref="L2:L3"/>
    <mergeCell ref="N2:N3"/>
    <mergeCell ref="G2:G3"/>
    <mergeCell ref="C2:C3"/>
    <mergeCell ref="H2:H3"/>
    <mergeCell ref="E2:E3"/>
    <mergeCell ref="D2:D3"/>
    <mergeCell ref="Q11:Q12"/>
    <mergeCell ref="R11:R12"/>
    <mergeCell ref="G11:G12"/>
    <mergeCell ref="K2:K3"/>
    <mergeCell ref="H11:H12"/>
    <mergeCell ref="I11:I12"/>
    <mergeCell ref="K11:K12"/>
    <mergeCell ref="P11:P12"/>
    <mergeCell ref="L11:L12"/>
    <mergeCell ref="N11:N12"/>
    <mergeCell ref="M2:M3"/>
    <mergeCell ref="O11:O12"/>
    <mergeCell ref="J11:J12"/>
    <mergeCell ref="Q2:Q3"/>
    <mergeCell ref="P2:P3"/>
    <mergeCell ref="O2:O3"/>
  </mergeCells>
  <phoneticPr fontId="0" type="noConversion"/>
  <hyperlinks>
    <hyperlink ref="A14" r:id="rId1"/>
  </hyperlinks>
  <pageMargins left="0.19685039370078741" right="0.19685039370078741" top="1.1811023622047245" bottom="1.3385826771653544" header="0.51181102362204722" footer="0.51181102362204722"/>
  <pageSetup paperSize="9" scale="93" orientation="landscape" r:id="rId2"/>
  <headerFooter alignWithMargins="0">
    <oddFooter>&amp;C&amp;6 cm:   &amp;F   / 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2019</vt:lpstr>
      <vt:lpstr>2015</vt:lpstr>
      <vt:lpstr>2011</vt:lpstr>
      <vt:lpstr>2007</vt:lpstr>
      <vt:lpstr>2003</vt:lpstr>
      <vt:lpstr>1999</vt:lpstr>
      <vt:lpstr>1995</vt:lpstr>
      <vt:lpstr>1991</vt:lpstr>
      <vt:lpstr>1987</vt:lpstr>
      <vt:lpstr>1983</vt:lpstr>
      <vt:lpstr>1979</vt:lpstr>
      <vt:lpstr>1975</vt:lpstr>
      <vt:lpstr>1971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Schneider</dc:creator>
  <cp:lastModifiedBy>Michel Antoine BFS</cp:lastModifiedBy>
  <dcterms:created xsi:type="dcterms:W3CDTF">2007-01-11T16:03:15Z</dcterms:created>
  <dcterms:modified xsi:type="dcterms:W3CDTF">2019-11-27T08:20:16Z</dcterms:modified>
</cp:coreProperties>
</file>