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1-405104 Taux de diplômes FPS\2020\"/>
    </mc:Choice>
  </mc:AlternateContent>
  <bookViews>
    <workbookView xWindow="120" yWindow="140" windowWidth="10010" windowHeight="10010"/>
  </bookViews>
  <sheets>
    <sheet name="Index" sheetId="5" r:id="rId1"/>
    <sheet name="T1" sheetId="2" r:id="rId2"/>
    <sheet name="T2" sheetId="3" r:id="rId3"/>
    <sheet name="TD1" sheetId="7" r:id="rId4"/>
    <sheet name="TD2" sheetId="8" r:id="rId5"/>
  </sheets>
  <definedNames>
    <definedName name="_xlnm.Print_Area" localSheetId="0">Index!$A$1:$J$11</definedName>
    <definedName name="_xlnm.Print_Area" localSheetId="1">'T1'!$A$2:$U$12</definedName>
    <definedName name="_xlnm.Print_Area" localSheetId="2">'T2'!$A$2:$U$17</definedName>
    <definedName name="_xlnm.Print_Area" localSheetId="3">'TD1'!$A$2:$U$22</definedName>
    <definedName name="_xlnm.Print_Area" localSheetId="4">'TD2'!$A$2:$U$21</definedName>
  </definedNames>
  <calcPr calcId="162913"/>
</workbook>
</file>

<file path=xl/calcChain.xml><?xml version="1.0" encoding="utf-8"?>
<calcChain xmlns="http://schemas.openxmlformats.org/spreadsheetml/2006/main">
  <c r="A15" i="3" l="1"/>
  <c r="A20" i="7"/>
  <c r="A19" i="8"/>
  <c r="A21" i="8"/>
  <c r="A22" i="7"/>
  <c r="A17" i="3"/>
  <c r="A11" i="2"/>
  <c r="A10" i="2"/>
  <c r="A16" i="3"/>
  <c r="A21" i="7"/>
  <c r="A20" i="8"/>
  <c r="A2" i="8"/>
  <c r="A2" i="7"/>
  <c r="A2" i="3"/>
  <c r="A2" i="2"/>
  <c r="B5" i="5" l="1"/>
  <c r="B8" i="5"/>
  <c r="B7" i="5"/>
  <c r="B4" i="5"/>
</calcChain>
</file>

<file path=xl/sharedStrings.xml><?xml version="1.0" encoding="utf-8"?>
<sst xmlns="http://schemas.openxmlformats.org/spreadsheetml/2006/main" count="160" uniqueCount="57">
  <si>
    <t>Total</t>
  </si>
  <si>
    <t>%</t>
  </si>
  <si>
    <t>Männer</t>
  </si>
  <si>
    <t/>
  </si>
  <si>
    <t>Bemerkung: kursiv gesetzte Daten sind in der Grafik nicht dargestellt.</t>
  </si>
  <si>
    <t>Klicken Sie auf den entsprechenden Titel, um zu der gewünschten Tabelle zu gelangen.</t>
  </si>
  <si>
    <t>Zurück</t>
  </si>
  <si>
    <t>30-34-Jährige mit einem höheren Berufsbildungsabschluss in % der gleichaltrigen ständigen Wohnbevölkerung</t>
  </si>
  <si>
    <t>(Zahl) Statistisch nur bedingt zuverlässig</t>
  </si>
  <si>
    <t>±</t>
  </si>
  <si>
    <t>2017</t>
  </si>
  <si>
    <t>30-34-Jährige mit einem höheren Berufsbildungsabschluss in % der gleichaltrigen erwerbstätigen Wohnbevölkerung</t>
  </si>
  <si>
    <t>Industrie</t>
  </si>
  <si>
    <t>Verkehr; Energie- und Wasserversorgung</t>
  </si>
  <si>
    <t>Bau</t>
  </si>
  <si>
    <t>Handel und Reparatur</t>
  </si>
  <si>
    <t>Gastgewerbe</t>
  </si>
  <si>
    <t>Information und Kommunikation; Kunst und Unterhaltung</t>
  </si>
  <si>
    <t>Finanzdienstleistungen</t>
  </si>
  <si>
    <t>Grundstücks- und Wohnungswesen; Dienstleistungen</t>
  </si>
  <si>
    <t>Freiberufliche, wissenschaftliche und technische Dienstleistungen</t>
  </si>
  <si>
    <t>Gesundheits- und Sozialwesen</t>
  </si>
  <si>
    <t>Öffentliche Verwaltung und Unterricht</t>
  </si>
  <si>
    <t>Andere</t>
  </si>
  <si>
    <t>Führungskräfte</t>
  </si>
  <si>
    <t>Akademische Berufe</t>
  </si>
  <si>
    <t>Techniker und gleichrangige Berufe</t>
  </si>
  <si>
    <t>Bürokräfte, kaufmännische Angestellte</t>
  </si>
  <si>
    <t>Dienstleistungs- und Verkaufsberufe</t>
  </si>
  <si>
    <t>Fachkräfte in der Landwirtschaft</t>
  </si>
  <si>
    <t>Handwerks- und verwandte Berufe</t>
  </si>
  <si>
    <t>Anlagen- und Maschinenbediener</t>
  </si>
  <si>
    <t>Hilfsarbeitskräfte</t>
  </si>
  <si>
    <t>Daten der Grafiken</t>
  </si>
  <si>
    <t>T1</t>
  </si>
  <si>
    <t>T2</t>
  </si>
  <si>
    <t>Detaillierte Daten</t>
  </si>
  <si>
    <t>TD1</t>
  </si>
  <si>
    <t>TD2</t>
  </si>
  <si>
    <t>Auskunft: Bundesamt für Statistik (BFS), Bildungsindikatoren, EducIndicators@bfs.admin.ch</t>
  </si>
  <si>
    <t>Absolventen/innen der höheren Berufsbildung</t>
  </si>
  <si>
    <t>2018</t>
  </si>
  <si>
    <t xml:space="preserve">Quelle: BFS – Schweizerische Arbeitskräfteerhebung (SAKE) </t>
  </si>
  <si>
    <t>2010</t>
  </si>
  <si>
    <t>Frauen</t>
  </si>
  <si>
    <t>Schweizer/innen</t>
  </si>
  <si>
    <t>Ausländer/innen</t>
  </si>
  <si>
    <t>- Wert ist null.</t>
  </si>
  <si>
    <t>( ) Entfällt, weil statistisch nicht sicher genug</t>
  </si>
  <si>
    <t>( )</t>
  </si>
  <si>
    <t>Ausländer/innen, 
die ab dem 17. Altersjahr eingewandert sind</t>
  </si>
  <si>
    <t>einbürgerte Schweizer/innen, 
die ab dem 17. Altersjahr eingewandert sind</t>
  </si>
  <si>
    <t>© BFS 2020</t>
  </si>
  <si>
    <t>Stand am 07.04.2020</t>
  </si>
  <si>
    <t>2019</t>
  </si>
  <si>
    <t>einbürgerte Schweizer/innen, 
die bis zum 16. Altersjahr eingewandert sind</t>
  </si>
  <si>
    <t>Ausländer/innen, 
die bis zum 16. Altersjahr eingewandert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</si>
</sst>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"/>
    <numFmt numFmtId="165" formatCode="\(#,###,##0.0\)__;\-#,###,##0.0__;\-__;@__"/>
    <numFmt numFmtId="166" formatCode="#\ ###\ ##0.0__;\-#\ ###\ ##0.0__;\-__;@__"/>
    <numFmt numFmtId="167" formatCode="#\ ###\ ##\(0.0\)__;\-#\ ###\ ##0.0__;\-__;@__"/>
    <numFmt numFmtId="168" formatCode="#\ ###\ \(##0.0\)__;\-#\ ###\ ##0.0__;\-__;@__"/>
  </numFmts>
  <fonts count="25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 Narrow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2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Border="1"/>
    <xf numFmtId="0" fontId="6" fillId="2" borderId="0" xfId="0" applyNumberFormat="1" applyFont="1" applyFill="1" applyBorder="1" applyAlignment="1" applyProtection="1">
      <alignment wrapText="1"/>
    </xf>
    <xf numFmtId="0" fontId="9" fillId="0" borderId="0" xfId="1" applyFont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Fill="1"/>
    <xf numFmtId="0" fontId="1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horizontal="left" vertical="top"/>
    </xf>
    <xf numFmtId="164" fontId="10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/>
    <xf numFmtId="164" fontId="10" fillId="0" borderId="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/>
    <xf numFmtId="0" fontId="10" fillId="0" borderId="0" xfId="0" applyNumberFormat="1" applyFont="1" applyFill="1" applyBorder="1" applyAlignment="1" applyProtection="1"/>
    <xf numFmtId="0" fontId="10" fillId="0" borderId="0" xfId="0" applyFont="1" applyFill="1" applyAlignment="1"/>
    <xf numFmtId="0" fontId="7" fillId="0" borderId="0" xfId="0" applyNumberFormat="1" applyFont="1" applyFill="1" applyBorder="1" applyAlignment="1" applyProtection="1">
      <alignment horizontal="left"/>
    </xf>
    <xf numFmtId="164" fontId="10" fillId="3" borderId="0" xfId="0" applyNumberFormat="1" applyFont="1" applyFill="1" applyBorder="1" applyAlignment="1" applyProtection="1">
      <alignment horizontal="right" vertical="top"/>
    </xf>
    <xf numFmtId="164" fontId="10" fillId="3" borderId="1" xfId="0" applyNumberFormat="1" applyFont="1" applyFill="1" applyBorder="1" applyAlignment="1" applyProtection="1">
      <alignment horizontal="right" vertical="top"/>
    </xf>
    <xf numFmtId="0" fontId="9" fillId="0" borderId="0" xfId="1" applyAlignment="1" applyProtection="1"/>
    <xf numFmtId="0" fontId="1" fillId="0" borderId="0" xfId="2" applyFont="1"/>
    <xf numFmtId="0" fontId="1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vertical="top"/>
    </xf>
    <xf numFmtId="0" fontId="1" fillId="0" borderId="0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Border="1" applyAlignment="1" applyProtection="1"/>
    <xf numFmtId="0" fontId="10" fillId="0" borderId="0" xfId="2" applyFont="1" applyFill="1" applyAlignment="1"/>
    <xf numFmtId="0" fontId="13" fillId="0" borderId="0" xfId="0" applyFont="1"/>
    <xf numFmtId="0" fontId="14" fillId="0" borderId="0" xfId="0" applyFont="1"/>
    <xf numFmtId="0" fontId="1" fillId="0" borderId="0" xfId="3" applyNumberFormat="1" applyFont="1" applyFill="1" applyBorder="1" applyAlignment="1" applyProtection="1">
      <alignment horizontal="left" vertical="center"/>
    </xf>
    <xf numFmtId="0" fontId="9" fillId="0" borderId="0" xfId="1" applyFill="1" applyAlignment="1" applyProtection="1">
      <alignment horizontal="left" vertical="top"/>
    </xf>
    <xf numFmtId="0" fontId="10" fillId="0" borderId="0" xfId="0" applyNumberFormat="1" applyFont="1" applyFill="1" applyBorder="1" applyAlignment="1" applyProtection="1"/>
    <xf numFmtId="0" fontId="10" fillId="0" borderId="0" xfId="2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right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right" vertical="center" wrapText="1"/>
    </xf>
    <xf numFmtId="164" fontId="11" fillId="3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right" vertical="top"/>
    </xf>
    <xf numFmtId="0" fontId="9" fillId="0" borderId="0" xfId="1" applyFill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19" fillId="2" borderId="3" xfId="0" applyFont="1" applyFill="1" applyBorder="1" applyAlignment="1">
      <alignment horizontal="right" vertical="top" wrapText="1"/>
    </xf>
    <xf numFmtId="0" fontId="10" fillId="4" borderId="7" xfId="0" quotePrefix="1" applyFont="1" applyFill="1" applyBorder="1" applyAlignment="1">
      <alignment horizontal="right" vertical="top"/>
    </xf>
    <xf numFmtId="0" fontId="19" fillId="2" borderId="7" xfId="0" applyFont="1" applyFill="1" applyBorder="1" applyAlignment="1">
      <alignment horizontal="right" vertical="top" wrapText="1"/>
    </xf>
    <xf numFmtId="0" fontId="10" fillId="4" borderId="2" xfId="0" quotePrefix="1" applyFont="1" applyFill="1" applyBorder="1" applyAlignment="1">
      <alignment horizontal="right" vertical="top"/>
    </xf>
    <xf numFmtId="166" fontId="18" fillId="0" borderId="0" xfId="0" applyNumberFormat="1" applyFont="1" applyFill="1" applyBorder="1" applyAlignment="1">
      <alignment horizontal="right" vertical="center"/>
    </xf>
    <xf numFmtId="166" fontId="18" fillId="3" borderId="0" xfId="0" applyNumberFormat="1" applyFont="1" applyFill="1" applyBorder="1" applyAlignment="1">
      <alignment horizontal="right" vertical="center"/>
    </xf>
    <xf numFmtId="0" fontId="24" fillId="0" borderId="0" xfId="0" applyFont="1"/>
    <xf numFmtId="166" fontId="19" fillId="0" borderId="0" xfId="0" applyNumberFormat="1" applyFont="1" applyFill="1" applyBorder="1" applyAlignment="1">
      <alignment horizontal="right" vertical="top"/>
    </xf>
    <xf numFmtId="166" fontId="19" fillId="3" borderId="0" xfId="0" applyNumberFormat="1" applyFont="1" applyFill="1" applyBorder="1" applyAlignment="1">
      <alignment horizontal="right" vertical="top"/>
    </xf>
    <xf numFmtId="0" fontId="1" fillId="2" borderId="0" xfId="2" applyNumberFormat="1" applyFont="1" applyFill="1" applyBorder="1" applyAlignment="1" applyProtection="1"/>
    <xf numFmtId="165" fontId="19" fillId="0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>
      <alignment horizontal="right"/>
    </xf>
    <xf numFmtId="164" fontId="16" fillId="3" borderId="0" xfId="0" applyNumberFormat="1" applyFont="1" applyFill="1" applyBorder="1" applyAlignment="1" applyProtection="1">
      <alignment horizontal="right"/>
    </xf>
    <xf numFmtId="164" fontId="16" fillId="0" borderId="0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164" fontId="10" fillId="3" borderId="1" xfId="0" applyNumberFormat="1" applyFont="1" applyFill="1" applyBorder="1" applyAlignment="1" applyProtection="1">
      <alignment horizontal="right"/>
    </xf>
    <xf numFmtId="164" fontId="16" fillId="0" borderId="1" xfId="0" applyNumberFormat="1" applyFont="1" applyFill="1" applyBorder="1" applyAlignment="1" applyProtection="1">
      <alignment horizontal="right"/>
    </xf>
    <xf numFmtId="164" fontId="16" fillId="3" borderId="1" xfId="0" applyNumberFormat="1" applyFont="1" applyFill="1" applyBorder="1" applyAlignment="1" applyProtection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right" vertical="top"/>
    </xf>
    <xf numFmtId="0" fontId="1" fillId="0" borderId="0" xfId="2" applyFont="1" applyFill="1" applyAlignment="1"/>
    <xf numFmtId="0" fontId="19" fillId="0" borderId="1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right" vertical="top"/>
    </xf>
    <xf numFmtId="166" fontId="19" fillId="3" borderId="1" xfId="0" applyNumberFormat="1" applyFont="1" applyFill="1" applyBorder="1" applyAlignment="1">
      <alignment horizontal="right" vertical="top"/>
    </xf>
    <xf numFmtId="167" fontId="19" fillId="0" borderId="1" xfId="0" applyNumberFormat="1" applyFont="1" applyFill="1" applyBorder="1" applyAlignment="1">
      <alignment horizontal="right" vertical="top"/>
    </xf>
    <xf numFmtId="168" fontId="19" fillId="0" borderId="1" xfId="0" applyNumberFormat="1" applyFont="1" applyFill="1" applyBorder="1" applyAlignment="1">
      <alignment horizontal="right" vertical="top"/>
    </xf>
    <xf numFmtId="0" fontId="7" fillId="0" borderId="0" xfId="2" quotePrefix="1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right" vertical="top"/>
    </xf>
    <xf numFmtId="0" fontId="3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 wrapText="1"/>
    </xf>
    <xf numFmtId="0" fontId="1" fillId="0" borderId="0" xfId="2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/>
    <xf numFmtId="0" fontId="0" fillId="0" borderId="0" xfId="0" applyAlignment="1"/>
    <xf numFmtId="0" fontId="5" fillId="0" borderId="0" xfId="0" applyFont="1" applyBorder="1" applyAlignment="1"/>
    <xf numFmtId="0" fontId="1" fillId="0" borderId="0" xfId="3" applyNumberFormat="1" applyFont="1" applyFill="1" applyBorder="1" applyAlignment="1" applyProtection="1">
      <alignment horizontal="left"/>
    </xf>
    <xf numFmtId="0" fontId="13" fillId="0" borderId="0" xfId="0" applyFont="1" applyAlignment="1"/>
    <xf numFmtId="165" fontId="10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5" fontId="19" fillId="3" borderId="0" xfId="0" applyNumberFormat="1" applyFont="1" applyFill="1" applyBorder="1" applyAlignment="1">
      <alignment horizontal="right" vertical="top"/>
    </xf>
    <xf numFmtId="165" fontId="19" fillId="3" borderId="1" xfId="0" applyNumberFormat="1" applyFont="1" applyFill="1" applyBorder="1" applyAlignment="1">
      <alignment horizontal="right" vertical="top"/>
    </xf>
    <xf numFmtId="0" fontId="6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7" fillId="0" borderId="2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vertical="center" wrapText="1"/>
    </xf>
    <xf numFmtId="49" fontId="7" fillId="0" borderId="4" xfId="0" applyNumberFormat="1" applyFont="1" applyFill="1" applyBorder="1" applyAlignment="1" applyProtection="1">
      <alignment vertical="center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3" fillId="2" borderId="5" xfId="0" applyNumberFormat="1" applyFont="1" applyFill="1" applyBorder="1" applyAlignment="1" applyProtection="1">
      <alignment horizontal="center" wrapText="1"/>
    </xf>
    <xf numFmtId="0" fontId="23" fillId="2" borderId="6" xfId="0" applyNumberFormat="1" applyFont="1" applyFill="1" applyBorder="1" applyAlignment="1" applyProtection="1">
      <alignment horizontal="center" wrapText="1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 indent="1"/>
    </xf>
    <xf numFmtId="0" fontId="19" fillId="0" borderId="1" xfId="0" applyFont="1" applyFill="1" applyBorder="1" applyAlignment="1">
      <alignment horizontal="left" wrapText="1" indent="1"/>
    </xf>
    <xf numFmtId="164" fontId="11" fillId="0" borderId="0" xfId="0" applyNumberFormat="1" applyFont="1" applyFill="1" applyBorder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 applyProtection="1">
      <alignment horizontal="right"/>
    </xf>
    <xf numFmtId="164" fontId="15" fillId="3" borderId="0" xfId="0" applyNumberFormat="1" applyFont="1" applyFill="1" applyBorder="1" applyAlignment="1" applyProtection="1">
      <alignment horizontal="right"/>
    </xf>
  </cellXfs>
  <cellStyles count="4">
    <cellStyle name="Lien hypertexte" xfId="1" builtinId="8"/>
    <cellStyle name="Normal" xfId="0" builtinId="0"/>
    <cellStyle name="Normal 2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2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3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03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3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703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3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3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3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4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04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4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04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4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4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5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5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6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6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7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7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8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8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9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9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09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9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9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09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0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0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0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0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0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1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2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712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2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2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2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2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114300</xdr:rowOff>
    </xdr:to>
    <xdr:pic>
      <xdr:nvPicPr>
        <xdr:cNvPr id="713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3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13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3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3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3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4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4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5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5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6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6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7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7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8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18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8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8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8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8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19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123825</xdr:rowOff>
    </xdr:to>
    <xdr:pic>
      <xdr:nvPicPr>
        <xdr:cNvPr id="719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"/>
          <a:ext cx="9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19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6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6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6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36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36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36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37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37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7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37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7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8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8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8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8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8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9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9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9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9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39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0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0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0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0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0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1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1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1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1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1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2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2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42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2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2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3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3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3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3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5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45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45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45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45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38100</xdr:rowOff>
    </xdr:to>
    <xdr:pic>
      <xdr:nvPicPr>
        <xdr:cNvPr id="46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6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46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6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6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7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7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7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7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7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8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8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8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8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8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9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9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9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9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49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0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0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0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0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1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51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1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1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1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2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47625</xdr:rowOff>
    </xdr:to>
    <xdr:pic>
      <xdr:nvPicPr>
        <xdr:cNvPr id="52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0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3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4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6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4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6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4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4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5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0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104775</xdr:rowOff>
    </xdr:to>
    <xdr:pic>
      <xdr:nvPicPr>
        <xdr:cNvPr id="56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6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6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7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6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8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tabSelected="1" zoomScaleNormal="100" workbookViewId="0">
      <selection activeCell="G1" sqref="G1"/>
    </sheetView>
  </sheetViews>
  <sheetFormatPr baseColWidth="10" defaultRowHeight="12.5" x14ac:dyDescent="0.25"/>
  <sheetData>
    <row r="1" spans="1:256" s="90" customFormat="1" ht="31.5" customHeight="1" x14ac:dyDescent="0.4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2"/>
      <c r="O1" s="2"/>
      <c r="P1" s="2"/>
    </row>
    <row r="2" spans="1:256" ht="13.5" customHeight="1" x14ac:dyDescent="0.3">
      <c r="A2" s="1" t="s">
        <v>5</v>
      </c>
    </row>
    <row r="3" spans="1:256" s="90" customFormat="1" ht="25.5" customHeight="1" x14ac:dyDescent="0.3">
      <c r="A3" s="91" t="s">
        <v>33</v>
      </c>
    </row>
    <row r="4" spans="1:256" s="37" customFormat="1" ht="13.5" customHeight="1" x14ac:dyDescent="0.3">
      <c r="A4" s="38" t="s">
        <v>34</v>
      </c>
      <c r="B4" s="30" t="str">
        <f>'T1'!A2</f>
        <v>Absolventen/innen der höheren Berufsbildung nach Geschlecht, 2010–2019</v>
      </c>
      <c r="C4" s="30"/>
      <c r="D4" s="30"/>
      <c r="E4" s="30"/>
      <c r="F4" s="30"/>
      <c r="G4" s="30"/>
      <c r="H4" s="3"/>
      <c r="I4" s="3"/>
    </row>
    <row r="5" spans="1:256" s="37" customFormat="1" ht="13.5" customHeight="1" x14ac:dyDescent="0.3">
      <c r="A5" s="38" t="s">
        <v>35</v>
      </c>
      <c r="B5" s="30" t="str">
        <f>'T2'!A2</f>
        <v>Absolventen/innen der höheren Berufsbildung nach Nationalität und Dauer des Aufenthalts, 2010–2019</v>
      </c>
      <c r="C5" s="30"/>
      <c r="D5" s="30"/>
      <c r="E5" s="30"/>
      <c r="F5" s="30"/>
      <c r="G5" s="30"/>
      <c r="H5" s="3"/>
      <c r="I5" s="3"/>
    </row>
    <row r="6" spans="1:256" s="90" customFormat="1" ht="25.5" customHeight="1" x14ac:dyDescent="0.3">
      <c r="A6" s="91" t="s">
        <v>36</v>
      </c>
    </row>
    <row r="7" spans="1:256" s="37" customFormat="1" ht="13.5" customHeight="1" x14ac:dyDescent="0.3">
      <c r="A7" s="38" t="s">
        <v>37</v>
      </c>
      <c r="B7" s="30" t="str">
        <f>'TD1'!A2</f>
        <v>Absolventen/innen der höheren Berufsbildung nach Wirtschaftsabschnitt, 2010–2019</v>
      </c>
      <c r="C7" s="30"/>
      <c r="D7" s="30"/>
      <c r="E7" s="30"/>
      <c r="F7" s="30"/>
      <c r="G7" s="30"/>
      <c r="H7" s="3"/>
      <c r="I7" s="3"/>
    </row>
    <row r="8" spans="1:256" s="37" customFormat="1" ht="13.5" customHeight="1" x14ac:dyDescent="0.3">
      <c r="A8" s="38" t="s">
        <v>38</v>
      </c>
      <c r="B8" s="30" t="str">
        <f>'TD2'!A2</f>
        <v>Absolventen/innen der höheren Berufsbildung nach Ausgeübten Beruf (ISCO-Berufshauptgruppe), 2010–2019</v>
      </c>
      <c r="C8" s="30"/>
      <c r="D8" s="30"/>
      <c r="E8" s="30"/>
      <c r="F8" s="30"/>
      <c r="G8" s="30"/>
      <c r="H8" s="30"/>
      <c r="I8" s="30"/>
    </row>
    <row r="9" spans="1:256" s="93" customFormat="1" ht="25.5" customHeight="1" x14ac:dyDescent="0.25">
      <c r="A9" s="92" t="s">
        <v>53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37" customFormat="1" ht="15" customHeight="1" x14ac:dyDescent="0.25">
      <c r="A10" s="39" t="s">
        <v>52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93" customFormat="1" ht="25.5" customHeight="1" x14ac:dyDescent="0.25">
      <c r="A11" s="3" t="s">
        <v>39</v>
      </c>
      <c r="B11" s="3"/>
      <c r="C11" s="3"/>
      <c r="D11" s="3"/>
      <c r="E11" s="3"/>
      <c r="F11" s="3"/>
      <c r="G11" s="90"/>
      <c r="H11" s="90"/>
      <c r="I11" s="90"/>
    </row>
  </sheetData>
  <hyperlinks>
    <hyperlink ref="A11:F11" r:id="rId1" display="Auskunft: Bundesamt für Statistik (BFS), Bildungsindikatoren, EducIndicators@bfs.admin.ch"/>
    <hyperlink ref="B4:I4" location="'T1'!A1" display="'T1'!A1"/>
    <hyperlink ref="B5:I5" location="'T2'!A1" display="'T2'!A1"/>
    <hyperlink ref="B4:H4" location="'T1'!A1" display="'T1'!A1"/>
    <hyperlink ref="B5:H5" location="'T2'!A1" display="'T2'!A1"/>
    <hyperlink ref="B7:I7" location="'T1'!A1" display="'T1'!A1"/>
    <hyperlink ref="B7:H7" location="'TD1'!A1" display="'TD1'!A1"/>
    <hyperlink ref="B8:I8" location="'TD2'!A1" display="'TD2'!A1"/>
    <hyperlink ref="B8:H8" location="'TD2'!A1" display="'TD2'!A1"/>
    <hyperlink ref="B4:G4" location="'T1'!A1" display="'T1'!A1"/>
    <hyperlink ref="B5:G5" location="'T2'!A1" display="'T2'!A1"/>
    <hyperlink ref="B7:G7" location="'TD1'!A1" display="'TD1'!A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28"/>
  <sheetViews>
    <sheetView showGridLines="0" zoomScaleNormal="100" workbookViewId="0"/>
  </sheetViews>
  <sheetFormatPr baseColWidth="10" defaultColWidth="11.453125" defaultRowHeight="12.5" x14ac:dyDescent="0.25"/>
  <cols>
    <col min="1" max="1" width="28.453125" style="4" customWidth="1"/>
    <col min="2" max="27" width="5.54296875" style="4" customWidth="1"/>
    <col min="28" max="16384" width="11.453125" style="5"/>
  </cols>
  <sheetData>
    <row r="1" spans="1:181" s="19" customFormat="1" ht="25.5" customHeight="1" x14ac:dyDescent="0.25">
      <c r="A1" s="40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81" s="19" customFormat="1" ht="13.5" customHeight="1" x14ac:dyDescent="0.25">
      <c r="A2" s="22" t="str">
        <f>CONCATENATE(Index!A1," nach Geschlecht, 2010–",RIGHT(Index!A10,4)-1)</f>
        <v>Absolventen/innen der höheren Berufsbildung nach Geschlecht, 2010–2019</v>
      </c>
      <c r="B2" s="20"/>
      <c r="C2" s="20"/>
      <c r="D2" s="20"/>
      <c r="E2" s="20"/>
      <c r="F2" s="20"/>
      <c r="G2" s="20"/>
      <c r="H2" s="20"/>
      <c r="I2" s="18"/>
      <c r="J2" s="18"/>
      <c r="K2" s="18"/>
      <c r="L2" s="18"/>
      <c r="M2" s="18"/>
      <c r="N2" s="18"/>
      <c r="O2" s="18"/>
      <c r="P2" s="18"/>
      <c r="Q2" s="18"/>
      <c r="R2" s="18"/>
      <c r="S2" s="43"/>
      <c r="T2" s="18"/>
      <c r="U2" s="43" t="s">
        <v>34</v>
      </c>
      <c r="V2" s="18"/>
      <c r="W2" s="18"/>
      <c r="X2" s="18"/>
      <c r="Y2" s="18"/>
      <c r="Z2" s="18"/>
    </row>
    <row r="3" spans="1:181" s="19" customFormat="1" ht="13.5" customHeight="1" x14ac:dyDescent="0.25">
      <c r="A3" s="23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181" s="7" customFormat="1" ht="13.5" customHeight="1" x14ac:dyDescent="0.25">
      <c r="A4" s="44"/>
      <c r="B4" s="100" t="s">
        <v>43</v>
      </c>
      <c r="C4" s="101"/>
      <c r="D4" s="100">
        <v>2011</v>
      </c>
      <c r="E4" s="101"/>
      <c r="F4" s="100">
        <v>2012</v>
      </c>
      <c r="G4" s="101"/>
      <c r="H4" s="100">
        <v>2013</v>
      </c>
      <c r="I4" s="101"/>
      <c r="J4" s="100">
        <v>2014</v>
      </c>
      <c r="K4" s="101"/>
      <c r="L4" s="100">
        <v>2015</v>
      </c>
      <c r="M4" s="101"/>
      <c r="N4" s="100">
        <v>2016</v>
      </c>
      <c r="O4" s="102"/>
      <c r="P4" s="100" t="s">
        <v>10</v>
      </c>
      <c r="Q4" s="102"/>
      <c r="R4" s="100" t="s">
        <v>41</v>
      </c>
      <c r="S4" s="102"/>
      <c r="T4" s="100" t="s">
        <v>54</v>
      </c>
      <c r="U4" s="102"/>
    </row>
    <row r="5" spans="1:181" s="7" customFormat="1" ht="13.5" customHeight="1" x14ac:dyDescent="0.25">
      <c r="A5" s="45"/>
      <c r="B5" s="46" t="s">
        <v>1</v>
      </c>
      <c r="C5" s="46" t="s">
        <v>9</v>
      </c>
      <c r="D5" s="46" t="s">
        <v>1</v>
      </c>
      <c r="E5" s="46" t="s">
        <v>9</v>
      </c>
      <c r="F5" s="46" t="s">
        <v>1</v>
      </c>
      <c r="G5" s="46" t="s">
        <v>9</v>
      </c>
      <c r="H5" s="46" t="s">
        <v>1</v>
      </c>
      <c r="I5" s="46" t="s">
        <v>9</v>
      </c>
      <c r="J5" s="46" t="s">
        <v>1</v>
      </c>
      <c r="K5" s="46" t="s">
        <v>9</v>
      </c>
      <c r="L5" s="46" t="s">
        <v>1</v>
      </c>
      <c r="M5" s="46" t="s">
        <v>9</v>
      </c>
      <c r="N5" s="46" t="s">
        <v>1</v>
      </c>
      <c r="O5" s="46" t="s">
        <v>9</v>
      </c>
      <c r="P5" s="46" t="s">
        <v>1</v>
      </c>
      <c r="Q5" s="46" t="s">
        <v>9</v>
      </c>
      <c r="R5" s="46" t="s">
        <v>1</v>
      </c>
      <c r="S5" s="46" t="s">
        <v>9</v>
      </c>
      <c r="T5" s="46" t="s">
        <v>1</v>
      </c>
      <c r="U5" s="46" t="s">
        <v>9</v>
      </c>
    </row>
    <row r="6" spans="1:181" s="11" customFormat="1" ht="13.5" customHeight="1" x14ac:dyDescent="0.3">
      <c r="A6" s="9" t="s">
        <v>0</v>
      </c>
      <c r="B6" s="10">
        <v>16.2</v>
      </c>
      <c r="C6" s="47">
        <v>0.9</v>
      </c>
      <c r="D6" s="10">
        <v>14.8</v>
      </c>
      <c r="E6" s="47">
        <v>0.8</v>
      </c>
      <c r="F6" s="10">
        <v>13.9</v>
      </c>
      <c r="G6" s="47">
        <v>0.8</v>
      </c>
      <c r="H6" s="10">
        <v>15.4</v>
      </c>
      <c r="I6" s="47">
        <v>0.9</v>
      </c>
      <c r="J6" s="10">
        <v>15.7</v>
      </c>
      <c r="K6" s="47">
        <v>0.9</v>
      </c>
      <c r="L6" s="10">
        <v>15.8</v>
      </c>
      <c r="M6" s="47">
        <v>1</v>
      </c>
      <c r="N6" s="10">
        <v>15.6</v>
      </c>
      <c r="O6" s="47">
        <v>1</v>
      </c>
      <c r="P6" s="10">
        <v>16.100000000000001</v>
      </c>
      <c r="Q6" s="47">
        <v>1</v>
      </c>
      <c r="R6" s="10">
        <v>16.7</v>
      </c>
      <c r="S6" s="47">
        <v>1</v>
      </c>
      <c r="T6" s="10">
        <v>16.8</v>
      </c>
      <c r="U6" s="47">
        <v>1</v>
      </c>
    </row>
    <row r="7" spans="1:181" s="12" customFormat="1" ht="13.5" customHeight="1" x14ac:dyDescent="0.25">
      <c r="A7" s="14" t="s">
        <v>44</v>
      </c>
      <c r="B7" s="15">
        <v>12.9</v>
      </c>
      <c r="C7" s="28">
        <v>1</v>
      </c>
      <c r="D7" s="15">
        <v>12.2</v>
      </c>
      <c r="E7" s="28">
        <v>1</v>
      </c>
      <c r="F7" s="15">
        <v>11.6</v>
      </c>
      <c r="G7" s="28">
        <v>1</v>
      </c>
      <c r="H7" s="15">
        <v>13.7</v>
      </c>
      <c r="I7" s="28">
        <v>1.1000000000000001</v>
      </c>
      <c r="J7" s="15">
        <v>13.5</v>
      </c>
      <c r="K7" s="28">
        <v>1.1000000000000001</v>
      </c>
      <c r="L7" s="15">
        <v>13.7</v>
      </c>
      <c r="M7" s="28">
        <v>1.3</v>
      </c>
      <c r="N7" s="15">
        <v>13.7</v>
      </c>
      <c r="O7" s="28">
        <v>1.3</v>
      </c>
      <c r="P7" s="15">
        <v>13.6</v>
      </c>
      <c r="Q7" s="28">
        <v>1.2</v>
      </c>
      <c r="R7" s="15">
        <v>14.8</v>
      </c>
      <c r="S7" s="28">
        <v>1.2</v>
      </c>
      <c r="T7" s="15">
        <v>15.9</v>
      </c>
      <c r="U7" s="28">
        <v>1.3</v>
      </c>
    </row>
    <row r="8" spans="1:181" s="4" customFormat="1" ht="13.5" customHeight="1" x14ac:dyDescent="0.25">
      <c r="A8" s="13" t="s">
        <v>2</v>
      </c>
      <c r="B8" s="17">
        <v>19.5</v>
      </c>
      <c r="C8" s="29">
        <v>1.4</v>
      </c>
      <c r="D8" s="17">
        <v>17.5</v>
      </c>
      <c r="E8" s="29">
        <v>1.2</v>
      </c>
      <c r="F8" s="17">
        <v>16.100000000000001</v>
      </c>
      <c r="G8" s="29">
        <v>1.2</v>
      </c>
      <c r="H8" s="17">
        <v>17.2</v>
      </c>
      <c r="I8" s="29">
        <v>1.3</v>
      </c>
      <c r="J8" s="17">
        <v>18</v>
      </c>
      <c r="K8" s="29">
        <v>1.5</v>
      </c>
      <c r="L8" s="17">
        <v>18.100000000000001</v>
      </c>
      <c r="M8" s="29">
        <v>1.5</v>
      </c>
      <c r="N8" s="17">
        <v>17.399999999999999</v>
      </c>
      <c r="O8" s="29">
        <v>1.5</v>
      </c>
      <c r="P8" s="17">
        <v>18.600000000000001</v>
      </c>
      <c r="Q8" s="29">
        <v>1.5</v>
      </c>
      <c r="R8" s="17">
        <v>18.7</v>
      </c>
      <c r="S8" s="29">
        <v>1.6</v>
      </c>
      <c r="T8" s="17">
        <v>17.600000000000001</v>
      </c>
      <c r="U8" s="29">
        <v>1.5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1" s="24" customFormat="1" ht="13.5" customHeight="1" x14ac:dyDescent="0.25">
      <c r="A9" s="16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181" s="26" customFormat="1" ht="13.5" customHeight="1" x14ac:dyDescent="0.2">
      <c r="A10" s="99" t="str">
        <f>Index!A10</f>
        <v>© BFS 2020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25"/>
    </row>
    <row r="11" spans="1:181" s="26" customFormat="1" ht="25.5" customHeight="1" x14ac:dyDescent="0.2">
      <c r="A11" s="25" t="str">
        <f>Index!A11</f>
        <v>Auskunft: Bundesamt für Statistik (BFS), Bildungsindikatoren, EducIndicators@bfs.admin.ch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81" x14ac:dyDescent="0.25">
      <c r="A12" s="8"/>
      <c r="B12" s="8"/>
      <c r="C12" s="8"/>
      <c r="D12" s="8"/>
      <c r="E12" s="8"/>
      <c r="F12" s="8"/>
      <c r="G12" s="8"/>
    </row>
    <row r="14" spans="1:181" ht="13.5" customHeight="1" x14ac:dyDescent="0.25"/>
    <row r="16" spans="1:181" ht="13.5" customHeight="1" x14ac:dyDescent="0.25"/>
    <row r="20" ht="13.5" customHeight="1" x14ac:dyDescent="0.25"/>
    <row r="22" ht="13.5" customHeight="1" x14ac:dyDescent="0.25"/>
    <row r="26" ht="13.5" customHeight="1" x14ac:dyDescent="0.25"/>
    <row r="28" ht="13.5" customHeight="1" x14ac:dyDescent="0.25"/>
  </sheetData>
  <mergeCells count="11">
    <mergeCell ref="A10:L10"/>
    <mergeCell ref="L4:M4"/>
    <mergeCell ref="N4:O4"/>
    <mergeCell ref="P4:Q4"/>
    <mergeCell ref="T4:U4"/>
    <mergeCell ref="B4:C4"/>
    <mergeCell ref="D4:E4"/>
    <mergeCell ref="F4:G4"/>
    <mergeCell ref="H4:I4"/>
    <mergeCell ref="J4:K4"/>
    <mergeCell ref="R4:S4"/>
  </mergeCells>
  <hyperlinks>
    <hyperlink ref="A1" location="Index!A1" display="Zurück"/>
  </hyperlinks>
  <pageMargins left="0.7" right="0.7" top="0.75" bottom="0.75" header="0.3" footer="0.3"/>
  <pageSetup paperSize="9" scale="95" orientation="landscape" r:id="rId1"/>
  <ignoredErrors>
    <ignoredError sqref="B4 P4 R4:U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zoomScaleNormal="100" workbookViewId="0"/>
  </sheetViews>
  <sheetFormatPr baseColWidth="10" defaultColWidth="11.453125" defaultRowHeight="12.5" x14ac:dyDescent="0.25"/>
  <cols>
    <col min="1" max="1" width="30.453125" style="64" customWidth="1"/>
    <col min="2" max="21" width="6" style="64" customWidth="1"/>
    <col min="22" max="16384" width="11.453125" style="64"/>
  </cols>
  <sheetData>
    <row r="1" spans="1:21" s="52" customFormat="1" ht="25.5" customHeight="1" x14ac:dyDescent="0.25">
      <c r="A1" s="51" t="s">
        <v>6</v>
      </c>
    </row>
    <row r="2" spans="1:21" s="52" customFormat="1" ht="13.5" customHeight="1" x14ac:dyDescent="0.25">
      <c r="A2" s="53" t="str">
        <f>CONCATENATE(Index!A1," nach Nationalität und Dauer des Aufenthalts, 2010–",RIGHT(Index!A10,4)-1)</f>
        <v>Absolventen/innen der höheren Berufsbildung nach Nationalität und Dauer des Aufenthalts, 2010–2019</v>
      </c>
      <c r="B2" s="53"/>
      <c r="C2" s="53"/>
      <c r="D2" s="53"/>
      <c r="S2" s="77"/>
      <c r="U2" s="77" t="s">
        <v>35</v>
      </c>
    </row>
    <row r="3" spans="1:21" s="52" customFormat="1" ht="13.5" customHeight="1" x14ac:dyDescent="0.25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customFormat="1" ht="13.5" customHeight="1" x14ac:dyDescent="0.25">
      <c r="A4" s="105"/>
      <c r="B4" s="103" t="s">
        <v>43</v>
      </c>
      <c r="C4" s="104"/>
      <c r="D4" s="103">
        <v>2011</v>
      </c>
      <c r="E4" s="104"/>
      <c r="F4" s="103">
        <v>2012</v>
      </c>
      <c r="G4" s="104"/>
      <c r="H4" s="103">
        <v>2013</v>
      </c>
      <c r="I4" s="104"/>
      <c r="J4" s="103">
        <v>2014</v>
      </c>
      <c r="K4" s="104"/>
      <c r="L4" s="103">
        <v>2015</v>
      </c>
      <c r="M4" s="104"/>
      <c r="N4" s="103">
        <v>2016</v>
      </c>
      <c r="O4" s="104"/>
      <c r="P4" s="75" t="s">
        <v>10</v>
      </c>
      <c r="Q4" s="76"/>
      <c r="R4" s="75" t="s">
        <v>41</v>
      </c>
      <c r="S4" s="76"/>
      <c r="T4" s="75">
        <v>2019</v>
      </c>
      <c r="U4" s="76"/>
    </row>
    <row r="5" spans="1:21" customFormat="1" ht="13.5" customHeight="1" x14ac:dyDescent="0.25">
      <c r="A5" s="106"/>
      <c r="B5" s="55" t="s">
        <v>1</v>
      </c>
      <c r="C5" s="56" t="s">
        <v>9</v>
      </c>
      <c r="D5" s="55" t="s">
        <v>1</v>
      </c>
      <c r="E5" s="56" t="s">
        <v>9</v>
      </c>
      <c r="F5" s="55" t="s">
        <v>1</v>
      </c>
      <c r="G5" s="56" t="s">
        <v>9</v>
      </c>
      <c r="H5" s="55" t="s">
        <v>1</v>
      </c>
      <c r="I5" s="56" t="s">
        <v>9</v>
      </c>
      <c r="J5" s="55" t="s">
        <v>1</v>
      </c>
      <c r="K5" s="56" t="s">
        <v>9</v>
      </c>
      <c r="L5" s="55" t="s">
        <v>1</v>
      </c>
      <c r="M5" s="56" t="s">
        <v>9</v>
      </c>
      <c r="N5" s="55" t="s">
        <v>1</v>
      </c>
      <c r="O5" s="56" t="s">
        <v>9</v>
      </c>
      <c r="P5" s="57" t="s">
        <v>1</v>
      </c>
      <c r="Q5" s="58" t="s">
        <v>9</v>
      </c>
      <c r="R5" s="57" t="s">
        <v>1</v>
      </c>
      <c r="S5" s="58" t="s">
        <v>9</v>
      </c>
      <c r="T5" s="57" t="s">
        <v>1</v>
      </c>
      <c r="U5" s="58" t="s">
        <v>9</v>
      </c>
    </row>
    <row r="6" spans="1:21" s="61" customFormat="1" ht="12.75" customHeight="1" x14ac:dyDescent="0.3">
      <c r="A6" s="107" t="s">
        <v>0</v>
      </c>
      <c r="B6" s="111">
        <v>16.2</v>
      </c>
      <c r="C6" s="112">
        <v>0.9</v>
      </c>
      <c r="D6" s="113">
        <v>14.8</v>
      </c>
      <c r="E6" s="114">
        <v>0.8</v>
      </c>
      <c r="F6" s="113">
        <v>13.9</v>
      </c>
      <c r="G6" s="114">
        <v>0.8</v>
      </c>
      <c r="H6" s="113">
        <v>15.4</v>
      </c>
      <c r="I6" s="114">
        <v>0.9</v>
      </c>
      <c r="J6" s="113">
        <v>15.7</v>
      </c>
      <c r="K6" s="114">
        <v>0.9</v>
      </c>
      <c r="L6" s="113">
        <v>15.8</v>
      </c>
      <c r="M6" s="114">
        <v>1</v>
      </c>
      <c r="N6" s="113">
        <v>15.6</v>
      </c>
      <c r="O6" s="114">
        <v>1</v>
      </c>
      <c r="P6" s="113">
        <v>16.100000000000001</v>
      </c>
      <c r="Q6" s="114">
        <v>1</v>
      </c>
      <c r="R6" s="113">
        <v>16.7</v>
      </c>
      <c r="S6" s="114">
        <v>1</v>
      </c>
      <c r="T6" s="111">
        <v>16.8</v>
      </c>
      <c r="U6" s="112">
        <v>1</v>
      </c>
    </row>
    <row r="7" spans="1:21" s="61" customFormat="1" ht="12.75" customHeight="1" x14ac:dyDescent="0.3">
      <c r="A7" s="108" t="s">
        <v>45</v>
      </c>
      <c r="B7" s="70">
        <v>20.399999999999999</v>
      </c>
      <c r="C7" s="66">
        <v>1.2</v>
      </c>
      <c r="D7" s="69">
        <v>18.7</v>
      </c>
      <c r="E7" s="68">
        <v>1.1000000000000001</v>
      </c>
      <c r="F7" s="69">
        <v>17.600000000000001</v>
      </c>
      <c r="G7" s="68">
        <v>1.1000000000000001</v>
      </c>
      <c r="H7" s="69">
        <v>20.2</v>
      </c>
      <c r="I7" s="68">
        <v>1.2</v>
      </c>
      <c r="J7" s="69">
        <v>20.399999999999999</v>
      </c>
      <c r="K7" s="68">
        <v>1.3</v>
      </c>
      <c r="L7" s="69">
        <v>21</v>
      </c>
      <c r="M7" s="68">
        <v>1.4</v>
      </c>
      <c r="N7" s="69">
        <v>20.399999999999999</v>
      </c>
      <c r="O7" s="68">
        <v>1.4</v>
      </c>
      <c r="P7" s="69">
        <v>21.1</v>
      </c>
      <c r="Q7" s="68">
        <v>1.4</v>
      </c>
      <c r="R7" s="69">
        <v>22.4</v>
      </c>
      <c r="S7" s="68">
        <v>1.4</v>
      </c>
      <c r="T7" s="70">
        <v>22.9</v>
      </c>
      <c r="U7" s="66">
        <v>1.4</v>
      </c>
    </row>
    <row r="8" spans="1:21" s="61" customFormat="1" ht="23.25" customHeight="1" x14ac:dyDescent="0.3">
      <c r="A8" s="109" t="s">
        <v>55</v>
      </c>
      <c r="B8" s="65">
        <v>11.2</v>
      </c>
      <c r="C8" s="94">
        <v>2.8</v>
      </c>
      <c r="D8" s="67">
        <v>12.9</v>
      </c>
      <c r="E8" s="95">
        <v>2.8</v>
      </c>
      <c r="F8" s="67">
        <v>12.9</v>
      </c>
      <c r="G8" s="95">
        <v>2.8</v>
      </c>
      <c r="H8" s="67">
        <v>13.4</v>
      </c>
      <c r="I8" s="95">
        <v>3</v>
      </c>
      <c r="J8" s="67">
        <v>11.6</v>
      </c>
      <c r="K8" s="95">
        <v>2.7</v>
      </c>
      <c r="L8" s="69">
        <v>17.399999999999999</v>
      </c>
      <c r="M8" s="68">
        <v>3.5</v>
      </c>
      <c r="N8" s="69">
        <v>23.1</v>
      </c>
      <c r="O8" s="68">
        <v>4.4000000000000004</v>
      </c>
      <c r="P8" s="69">
        <v>21</v>
      </c>
      <c r="Q8" s="68">
        <v>3.9</v>
      </c>
      <c r="R8" s="69">
        <v>20.6</v>
      </c>
      <c r="S8" s="68">
        <v>3.8</v>
      </c>
      <c r="T8" s="70">
        <v>17.600000000000001</v>
      </c>
      <c r="U8" s="66">
        <v>3.6</v>
      </c>
    </row>
    <row r="9" spans="1:21" s="61" customFormat="1" ht="23.25" customHeight="1" x14ac:dyDescent="0.3">
      <c r="A9" s="109" t="s">
        <v>51</v>
      </c>
      <c r="B9" s="65">
        <v>6.5</v>
      </c>
      <c r="C9" s="94">
        <v>3.1</v>
      </c>
      <c r="D9" s="67">
        <v>3.3</v>
      </c>
      <c r="E9" s="95">
        <v>2.1</v>
      </c>
      <c r="F9" s="67">
        <v>7.7</v>
      </c>
      <c r="G9" s="95">
        <v>3.5</v>
      </c>
      <c r="H9" s="67">
        <v>5.2</v>
      </c>
      <c r="I9" s="95">
        <v>3.1</v>
      </c>
      <c r="J9" s="67">
        <v>8.3000000000000007</v>
      </c>
      <c r="K9" s="95">
        <v>4.2</v>
      </c>
      <c r="L9" s="67">
        <v>8.3000000000000007</v>
      </c>
      <c r="M9" s="95">
        <v>5.5</v>
      </c>
      <c r="N9" s="67">
        <v>10.199999999999999</v>
      </c>
      <c r="O9" s="95">
        <v>5.5</v>
      </c>
      <c r="P9" s="67">
        <v>7.3</v>
      </c>
      <c r="Q9" s="95">
        <v>4.5</v>
      </c>
      <c r="R9" s="67">
        <v>3</v>
      </c>
      <c r="S9" s="95">
        <v>2.7</v>
      </c>
      <c r="T9" s="65">
        <v>10</v>
      </c>
      <c r="U9" s="94">
        <v>6.2</v>
      </c>
    </row>
    <row r="10" spans="1:21" s="61" customFormat="1" ht="12.75" customHeight="1" x14ac:dyDescent="0.3">
      <c r="A10" s="108" t="s">
        <v>46</v>
      </c>
      <c r="B10" s="70">
        <v>8.5</v>
      </c>
      <c r="C10" s="66">
        <v>1</v>
      </c>
      <c r="D10" s="69">
        <v>7.7</v>
      </c>
      <c r="E10" s="68">
        <v>0.8</v>
      </c>
      <c r="F10" s="69">
        <v>7.3</v>
      </c>
      <c r="G10" s="68">
        <v>0.8</v>
      </c>
      <c r="H10" s="69">
        <v>7.5</v>
      </c>
      <c r="I10" s="68">
        <v>0.9</v>
      </c>
      <c r="J10" s="69">
        <v>8.1999999999999993</v>
      </c>
      <c r="K10" s="68">
        <v>1.2</v>
      </c>
      <c r="L10" s="69">
        <v>7.7</v>
      </c>
      <c r="M10" s="68">
        <v>1.3</v>
      </c>
      <c r="N10" s="69">
        <v>7.9</v>
      </c>
      <c r="O10" s="68">
        <v>1.3</v>
      </c>
      <c r="P10" s="69">
        <v>8</v>
      </c>
      <c r="Q10" s="68">
        <v>1.1000000000000001</v>
      </c>
      <c r="R10" s="69">
        <v>7.7</v>
      </c>
      <c r="S10" s="68">
        <v>1.3</v>
      </c>
      <c r="T10" s="70">
        <v>7</v>
      </c>
      <c r="U10" s="66">
        <v>1</v>
      </c>
    </row>
    <row r="11" spans="1:21" s="61" customFormat="1" ht="23.25" customHeight="1" x14ac:dyDescent="0.3">
      <c r="A11" s="109" t="s">
        <v>56</v>
      </c>
      <c r="B11" s="70">
        <v>11.6</v>
      </c>
      <c r="C11" s="66">
        <v>2</v>
      </c>
      <c r="D11" s="69">
        <v>11.3</v>
      </c>
      <c r="E11" s="68">
        <v>1.9</v>
      </c>
      <c r="F11" s="69">
        <v>13</v>
      </c>
      <c r="G11" s="68">
        <v>2.2000000000000002</v>
      </c>
      <c r="H11" s="69">
        <v>9.8000000000000007</v>
      </c>
      <c r="I11" s="68">
        <v>2.2000000000000002</v>
      </c>
      <c r="J11" s="67">
        <v>9.4</v>
      </c>
      <c r="K11" s="95">
        <v>2.6</v>
      </c>
      <c r="L11" s="67">
        <v>10.199999999999999</v>
      </c>
      <c r="M11" s="95">
        <v>2.8</v>
      </c>
      <c r="N11" s="67">
        <v>10.7</v>
      </c>
      <c r="O11" s="95">
        <v>2.9</v>
      </c>
      <c r="P11" s="67">
        <v>12.4</v>
      </c>
      <c r="Q11" s="95">
        <v>2.9</v>
      </c>
      <c r="R11" s="67">
        <v>9.6999999999999993</v>
      </c>
      <c r="S11" s="95">
        <v>2.5</v>
      </c>
      <c r="T11" s="65">
        <v>11.9</v>
      </c>
      <c r="U11" s="94">
        <v>3</v>
      </c>
    </row>
    <row r="12" spans="1:21" s="61" customFormat="1" ht="23.25" customHeight="1" x14ac:dyDescent="0.3">
      <c r="A12" s="110" t="s">
        <v>50</v>
      </c>
      <c r="B12" s="71">
        <v>7.5</v>
      </c>
      <c r="C12" s="72">
        <v>1.2</v>
      </c>
      <c r="D12" s="73">
        <v>6.8</v>
      </c>
      <c r="E12" s="74">
        <v>0.9</v>
      </c>
      <c r="F12" s="73">
        <v>5.9</v>
      </c>
      <c r="G12" s="74">
        <v>0.8</v>
      </c>
      <c r="H12" s="73">
        <v>7</v>
      </c>
      <c r="I12" s="74">
        <v>1</v>
      </c>
      <c r="J12" s="73">
        <v>7.9</v>
      </c>
      <c r="K12" s="74">
        <v>1.3</v>
      </c>
      <c r="L12" s="73">
        <v>7.1</v>
      </c>
      <c r="M12" s="74">
        <v>1.4</v>
      </c>
      <c r="N12" s="73">
        <v>7.3</v>
      </c>
      <c r="O12" s="74">
        <v>1.4</v>
      </c>
      <c r="P12" s="73">
        <v>7.1</v>
      </c>
      <c r="Q12" s="74">
        <v>1.2</v>
      </c>
      <c r="R12" s="73">
        <v>7.3</v>
      </c>
      <c r="S12" s="74">
        <v>1.4</v>
      </c>
      <c r="T12" s="71">
        <v>6</v>
      </c>
      <c r="U12" s="72">
        <v>1.1000000000000001</v>
      </c>
    </row>
    <row r="13" spans="1:21" s="24" customFormat="1" ht="13.5" customHeight="1" x14ac:dyDescent="0.25">
      <c r="A13" s="16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4" customFormat="1" ht="13.5" customHeight="1" x14ac:dyDescent="0.25">
      <c r="A14" s="41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89"/>
      <c r="S14" s="89"/>
      <c r="T14" s="41"/>
      <c r="U14" s="41"/>
    </row>
    <row r="15" spans="1:21" s="78" customFormat="1" ht="13.5" customHeight="1" x14ac:dyDescent="0.25">
      <c r="A15" s="35" t="str">
        <f>'T1'!A9</f>
        <v xml:space="preserve">Quelle: BFS – Schweizerische Arbeitskräfteerhebung (SAKE) </v>
      </c>
      <c r="B15" s="35"/>
      <c r="C15" s="35"/>
      <c r="D15" s="35"/>
    </row>
    <row r="16" spans="1:21" s="26" customFormat="1" ht="13.5" customHeight="1" x14ac:dyDescent="0.2">
      <c r="A16" s="26" t="str">
        <f>Index!A10</f>
        <v>© BFS 2020</v>
      </c>
    </row>
    <row r="17" spans="1:7" s="26" customFormat="1" ht="25.5" customHeight="1" x14ac:dyDescent="0.2">
      <c r="A17" s="89" t="str">
        <f>Index!A11</f>
        <v>Auskunft: Bundesamt für Statistik (BFS), Bildungsindikatoren, EducIndicators@bfs.admin.ch</v>
      </c>
      <c r="B17" s="41"/>
      <c r="C17" s="41"/>
      <c r="D17" s="41"/>
      <c r="E17" s="41"/>
      <c r="F17" s="41"/>
      <c r="G17" s="41"/>
    </row>
  </sheetData>
  <mergeCells count="8">
    <mergeCell ref="N4:O4"/>
    <mergeCell ref="A4:A5"/>
    <mergeCell ref="B4:C4"/>
    <mergeCell ref="D4:E4"/>
    <mergeCell ref="F4:G4"/>
    <mergeCell ref="H4:I4"/>
    <mergeCell ref="J4:K4"/>
    <mergeCell ref="L4:M4"/>
  </mergeCells>
  <hyperlinks>
    <hyperlink ref="A1" location="Index!A1" display="Zurück"/>
  </hyperlinks>
  <pageMargins left="0.7" right="0.7" top="0.75" bottom="0.75" header="0.3" footer="0.3"/>
  <pageSetup paperSize="9" scale="85" orientation="landscape" r:id="rId1"/>
  <ignoredErrors>
    <ignoredError sqref="B4 P4 R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"/>
  <sheetViews>
    <sheetView showGridLines="0" zoomScaleNormal="100" workbookViewId="0"/>
  </sheetViews>
  <sheetFormatPr baseColWidth="10" defaultColWidth="11.453125" defaultRowHeight="12.5" x14ac:dyDescent="0.25"/>
  <cols>
    <col min="1" max="1" width="38.81640625" style="32" customWidth="1"/>
    <col min="2" max="21" width="6" style="4" customWidth="1"/>
    <col min="22" max="16384" width="11.453125" style="32"/>
  </cols>
  <sheetData>
    <row r="1" spans="1:165" ht="25.5" customHeight="1" x14ac:dyDescent="0.25">
      <c r="A1" s="40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165" s="34" customFormat="1" ht="13.5" customHeight="1" x14ac:dyDescent="0.25">
      <c r="A2" s="33" t="str">
        <f>CONCATENATE(Index!A1," nach Wirtschaftsabschnitt, 2010–",RIGHT(Index!A10,4)-1)</f>
        <v>Absolventen/innen der höheren Berufsbildung nach Wirtschaftsabschnitt, 2010–2019</v>
      </c>
      <c r="B2" s="33"/>
      <c r="C2" s="33"/>
      <c r="D2" s="33"/>
      <c r="E2" s="33"/>
      <c r="F2" s="33"/>
      <c r="G2" s="33"/>
      <c r="H2" s="33"/>
      <c r="I2" s="33"/>
      <c r="K2" s="33"/>
      <c r="L2" s="33"/>
      <c r="M2" s="33"/>
      <c r="N2" s="33"/>
      <c r="O2" s="33"/>
      <c r="P2" s="33"/>
      <c r="Q2" s="33"/>
      <c r="R2" s="33"/>
      <c r="S2" s="85"/>
      <c r="T2" s="33"/>
      <c r="U2" s="85" t="s">
        <v>37</v>
      </c>
      <c r="V2" s="33"/>
      <c r="W2" s="33"/>
      <c r="X2" s="33"/>
      <c r="Y2" s="33"/>
      <c r="Z2" s="33"/>
    </row>
    <row r="3" spans="1:165" s="88" customFormat="1" ht="13.5" customHeight="1" x14ac:dyDescent="0.25">
      <c r="A3" s="86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165" s="7" customFormat="1" ht="13.5" customHeight="1" x14ac:dyDescent="0.25">
      <c r="A4" s="44" t="s">
        <v>3</v>
      </c>
      <c r="B4" s="100">
        <v>2010</v>
      </c>
      <c r="C4" s="101"/>
      <c r="D4" s="100">
        <v>2011</v>
      </c>
      <c r="E4" s="101"/>
      <c r="F4" s="100">
        <v>2012</v>
      </c>
      <c r="G4" s="101"/>
      <c r="H4" s="100">
        <v>2013</v>
      </c>
      <c r="I4" s="101"/>
      <c r="J4" s="100">
        <v>2014</v>
      </c>
      <c r="K4" s="101"/>
      <c r="L4" s="100">
        <v>2015</v>
      </c>
      <c r="M4" s="101"/>
      <c r="N4" s="100">
        <v>2016</v>
      </c>
      <c r="O4" s="102"/>
      <c r="P4" s="100">
        <v>2017</v>
      </c>
      <c r="Q4" s="102"/>
      <c r="R4" s="100">
        <v>2018</v>
      </c>
      <c r="S4" s="102"/>
      <c r="T4" s="100" t="s">
        <v>54</v>
      </c>
      <c r="U4" s="102"/>
    </row>
    <row r="5" spans="1:165" s="7" customFormat="1" ht="13.5" customHeight="1" x14ac:dyDescent="0.25">
      <c r="A5" s="45"/>
      <c r="B5" s="46" t="s">
        <v>1</v>
      </c>
      <c r="C5" s="46" t="s">
        <v>9</v>
      </c>
      <c r="D5" s="46" t="s">
        <v>1</v>
      </c>
      <c r="E5" s="46" t="s">
        <v>9</v>
      </c>
      <c r="F5" s="46" t="s">
        <v>1</v>
      </c>
      <c r="G5" s="46" t="s">
        <v>9</v>
      </c>
      <c r="H5" s="46" t="s">
        <v>1</v>
      </c>
      <c r="I5" s="46" t="s">
        <v>9</v>
      </c>
      <c r="J5" s="46" t="s">
        <v>1</v>
      </c>
      <c r="K5" s="46" t="s">
        <v>9</v>
      </c>
      <c r="L5" s="46" t="s">
        <v>1</v>
      </c>
      <c r="M5" s="46" t="s">
        <v>9</v>
      </c>
      <c r="N5" s="46" t="s">
        <v>1</v>
      </c>
      <c r="O5" s="46" t="s">
        <v>9</v>
      </c>
      <c r="P5" s="46" t="s">
        <v>1</v>
      </c>
      <c r="Q5" s="46" t="s">
        <v>9</v>
      </c>
      <c r="R5" s="46" t="s">
        <v>1</v>
      </c>
      <c r="S5" s="46" t="s">
        <v>9</v>
      </c>
      <c r="T5" s="46" t="s">
        <v>1</v>
      </c>
      <c r="U5" s="46" t="s">
        <v>9</v>
      </c>
    </row>
    <row r="6" spans="1:165" s="5" customFormat="1" ht="13.5" customHeight="1" x14ac:dyDescent="0.25">
      <c r="A6" s="48" t="s">
        <v>0</v>
      </c>
      <c r="B6" s="59">
        <v>17.5</v>
      </c>
      <c r="C6" s="60">
        <v>1</v>
      </c>
      <c r="D6" s="59">
        <v>15.9</v>
      </c>
      <c r="E6" s="60">
        <v>0.9</v>
      </c>
      <c r="F6" s="59">
        <v>15.3</v>
      </c>
      <c r="G6" s="60">
        <v>0.9</v>
      </c>
      <c r="H6" s="59">
        <v>16.7</v>
      </c>
      <c r="I6" s="60">
        <v>1</v>
      </c>
      <c r="J6" s="59">
        <v>16.899999999999999</v>
      </c>
      <c r="K6" s="60">
        <v>1</v>
      </c>
      <c r="L6" s="59">
        <v>17</v>
      </c>
      <c r="M6" s="60">
        <v>1.1000000000000001</v>
      </c>
      <c r="N6" s="59">
        <v>16.600000000000001</v>
      </c>
      <c r="O6" s="60">
        <v>1.1000000000000001</v>
      </c>
      <c r="P6" s="59">
        <v>17.7</v>
      </c>
      <c r="Q6" s="60">
        <v>1.1000000000000001</v>
      </c>
      <c r="R6" s="59">
        <v>18.100000000000001</v>
      </c>
      <c r="S6" s="60">
        <v>1.1000000000000001</v>
      </c>
      <c r="T6" s="59">
        <v>18</v>
      </c>
      <c r="U6" s="60">
        <v>1.1000000000000001</v>
      </c>
    </row>
    <row r="7" spans="1:165" s="4" customFormat="1" ht="13.5" customHeight="1" x14ac:dyDescent="0.25">
      <c r="A7" s="49" t="s">
        <v>12</v>
      </c>
      <c r="B7" s="62">
        <v>19.100000000000001</v>
      </c>
      <c r="C7" s="63">
        <v>2.6</v>
      </c>
      <c r="D7" s="62">
        <v>17.899999999999999</v>
      </c>
      <c r="E7" s="63">
        <v>2.4</v>
      </c>
      <c r="F7" s="62">
        <v>17.2</v>
      </c>
      <c r="G7" s="63">
        <v>2.2999999999999998</v>
      </c>
      <c r="H7" s="62">
        <v>16.899999999999999</v>
      </c>
      <c r="I7" s="63">
        <v>2.4</v>
      </c>
      <c r="J7" s="62">
        <v>17.7</v>
      </c>
      <c r="K7" s="63">
        <v>3</v>
      </c>
      <c r="L7" s="62">
        <v>18.899999999999999</v>
      </c>
      <c r="M7" s="63">
        <v>3.3</v>
      </c>
      <c r="N7" s="62">
        <v>16.2</v>
      </c>
      <c r="O7" s="63">
        <v>2.9</v>
      </c>
      <c r="P7" s="62">
        <v>17.399999999999999</v>
      </c>
      <c r="Q7" s="63">
        <v>2.9</v>
      </c>
      <c r="R7" s="62">
        <v>20.2</v>
      </c>
      <c r="S7" s="63">
        <v>3.5</v>
      </c>
      <c r="T7" s="62">
        <v>22.1</v>
      </c>
      <c r="U7" s="63">
        <v>3.4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</row>
    <row r="8" spans="1:165" s="4" customFormat="1" ht="13.5" customHeight="1" x14ac:dyDescent="0.25">
      <c r="A8" s="49" t="s">
        <v>13</v>
      </c>
      <c r="B8" s="50">
        <v>12</v>
      </c>
      <c r="C8" s="96">
        <v>3.4</v>
      </c>
      <c r="D8" s="50">
        <v>15.5</v>
      </c>
      <c r="E8" s="96">
        <v>4.0999999999999996</v>
      </c>
      <c r="F8" s="50">
        <v>12.3</v>
      </c>
      <c r="G8" s="96">
        <v>3.5</v>
      </c>
      <c r="H8" s="50">
        <v>12.2</v>
      </c>
      <c r="I8" s="96">
        <v>3.8</v>
      </c>
      <c r="J8" s="50">
        <v>18.2</v>
      </c>
      <c r="K8" s="96">
        <v>4.5</v>
      </c>
      <c r="L8" s="50">
        <v>20</v>
      </c>
      <c r="M8" s="96">
        <v>4.9000000000000004</v>
      </c>
      <c r="N8" s="50">
        <v>15.5</v>
      </c>
      <c r="O8" s="96">
        <v>4.5</v>
      </c>
      <c r="P8" s="50">
        <v>14.9</v>
      </c>
      <c r="Q8" s="96">
        <v>4.2</v>
      </c>
      <c r="R8" s="50">
        <v>13</v>
      </c>
      <c r="S8" s="96">
        <v>3.8</v>
      </c>
      <c r="T8" s="50">
        <v>13</v>
      </c>
      <c r="U8" s="96">
        <v>3.8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</row>
    <row r="9" spans="1:165" s="4" customFormat="1" ht="13.5" customHeight="1" x14ac:dyDescent="0.25">
      <c r="A9" s="49" t="s">
        <v>14</v>
      </c>
      <c r="B9" s="50">
        <v>17.399999999999999</v>
      </c>
      <c r="C9" s="96">
        <v>4.5</v>
      </c>
      <c r="D9" s="50">
        <v>12.3</v>
      </c>
      <c r="E9" s="96">
        <v>3.1</v>
      </c>
      <c r="F9" s="50">
        <v>13.4</v>
      </c>
      <c r="G9" s="96">
        <v>3</v>
      </c>
      <c r="H9" s="62">
        <v>19.399999999999999</v>
      </c>
      <c r="I9" s="63">
        <v>4</v>
      </c>
      <c r="J9" s="50">
        <v>15.7</v>
      </c>
      <c r="K9" s="96">
        <v>4.0999999999999996</v>
      </c>
      <c r="L9" s="50">
        <v>18.899999999999999</v>
      </c>
      <c r="M9" s="96">
        <v>4.7</v>
      </c>
      <c r="N9" s="50">
        <v>17.5</v>
      </c>
      <c r="O9" s="96">
        <v>5</v>
      </c>
      <c r="P9" s="50">
        <v>22.4</v>
      </c>
      <c r="Q9" s="96">
        <v>4.9000000000000004</v>
      </c>
      <c r="R9" s="50">
        <v>23.5</v>
      </c>
      <c r="S9" s="96">
        <v>5.3</v>
      </c>
      <c r="T9" s="50">
        <v>18.3</v>
      </c>
      <c r="U9" s="96">
        <v>4.5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</row>
    <row r="10" spans="1:165" s="4" customFormat="1" ht="13.5" customHeight="1" x14ac:dyDescent="0.25">
      <c r="A10" s="49" t="s">
        <v>15</v>
      </c>
      <c r="B10" s="62">
        <v>18.100000000000001</v>
      </c>
      <c r="C10" s="63">
        <v>2.7</v>
      </c>
      <c r="D10" s="62">
        <v>14.4</v>
      </c>
      <c r="E10" s="63">
        <v>2.2999999999999998</v>
      </c>
      <c r="F10" s="62">
        <v>13.7</v>
      </c>
      <c r="G10" s="63">
        <v>2.2000000000000002</v>
      </c>
      <c r="H10" s="62">
        <v>13.1</v>
      </c>
      <c r="I10" s="63">
        <v>2.2999999999999998</v>
      </c>
      <c r="J10" s="62">
        <v>13.7</v>
      </c>
      <c r="K10" s="63">
        <v>2.4</v>
      </c>
      <c r="L10" s="62">
        <v>14</v>
      </c>
      <c r="M10" s="63">
        <v>2.9</v>
      </c>
      <c r="N10" s="62">
        <v>15.2</v>
      </c>
      <c r="O10" s="63">
        <v>2.9</v>
      </c>
      <c r="P10" s="62">
        <v>20.3</v>
      </c>
      <c r="Q10" s="63">
        <v>3.3</v>
      </c>
      <c r="R10" s="62">
        <v>15.9</v>
      </c>
      <c r="S10" s="63">
        <v>2.8</v>
      </c>
      <c r="T10" s="62">
        <v>14.4</v>
      </c>
      <c r="U10" s="63">
        <v>2.7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</row>
    <row r="11" spans="1:165" s="5" customFormat="1" ht="13.5" customHeight="1" x14ac:dyDescent="0.25">
      <c r="A11" s="49" t="s">
        <v>16</v>
      </c>
      <c r="B11" s="50">
        <v>8.6999999999999993</v>
      </c>
      <c r="C11" s="96">
        <v>3.4</v>
      </c>
      <c r="D11" s="50">
        <v>9.8000000000000007</v>
      </c>
      <c r="E11" s="96">
        <v>3.6</v>
      </c>
      <c r="F11" s="50">
        <v>8</v>
      </c>
      <c r="G11" s="96">
        <v>3.2</v>
      </c>
      <c r="H11" s="50">
        <v>14.5</v>
      </c>
      <c r="I11" s="96">
        <v>5.3</v>
      </c>
      <c r="J11" s="50">
        <v>13.4</v>
      </c>
      <c r="K11" s="96">
        <v>4.5999999999999996</v>
      </c>
      <c r="L11" s="50">
        <v>9.6999999999999993</v>
      </c>
      <c r="M11" s="96">
        <v>4.0999999999999996</v>
      </c>
      <c r="N11" s="50">
        <v>7.3</v>
      </c>
      <c r="O11" s="96">
        <v>3.7</v>
      </c>
      <c r="P11" s="50">
        <v>11.7</v>
      </c>
      <c r="Q11" s="96">
        <v>4.3</v>
      </c>
      <c r="R11" s="50">
        <v>11.7</v>
      </c>
      <c r="S11" s="96">
        <v>4.5</v>
      </c>
      <c r="T11" s="50">
        <v>14</v>
      </c>
      <c r="U11" s="96">
        <v>6</v>
      </c>
    </row>
    <row r="12" spans="1:165" s="4" customFormat="1" ht="13.5" customHeight="1" x14ac:dyDescent="0.25">
      <c r="A12" s="49" t="s">
        <v>17</v>
      </c>
      <c r="B12" s="62">
        <v>20.8</v>
      </c>
      <c r="C12" s="63">
        <v>4.0999999999999996</v>
      </c>
      <c r="D12" s="50">
        <v>17.5</v>
      </c>
      <c r="E12" s="96">
        <v>4.3</v>
      </c>
      <c r="F12" s="50">
        <v>11.5</v>
      </c>
      <c r="G12" s="96">
        <v>3.1</v>
      </c>
      <c r="H12" s="50">
        <v>15.5</v>
      </c>
      <c r="I12" s="96">
        <v>3.9</v>
      </c>
      <c r="J12" s="50">
        <v>14.8</v>
      </c>
      <c r="K12" s="96">
        <v>4.0999999999999996</v>
      </c>
      <c r="L12" s="50">
        <v>13.8</v>
      </c>
      <c r="M12" s="96">
        <v>3.8</v>
      </c>
      <c r="N12" s="50">
        <v>16.100000000000001</v>
      </c>
      <c r="O12" s="96">
        <v>4.5</v>
      </c>
      <c r="P12" s="50">
        <v>11.3</v>
      </c>
      <c r="Q12" s="96">
        <v>3.4</v>
      </c>
      <c r="R12" s="50">
        <v>13.5</v>
      </c>
      <c r="S12" s="96">
        <v>3.4</v>
      </c>
      <c r="T12" s="50">
        <v>15.1</v>
      </c>
      <c r="U12" s="96">
        <v>4.0999999999999996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</row>
    <row r="13" spans="1:165" s="4" customFormat="1" ht="13.5" customHeight="1" x14ac:dyDescent="0.25">
      <c r="A13" s="49" t="s">
        <v>18</v>
      </c>
      <c r="B13" s="62">
        <v>23.9</v>
      </c>
      <c r="C13" s="63">
        <v>3.8</v>
      </c>
      <c r="D13" s="62">
        <v>24.5</v>
      </c>
      <c r="E13" s="63">
        <v>3.9</v>
      </c>
      <c r="F13" s="62">
        <v>26</v>
      </c>
      <c r="G13" s="63">
        <v>3.9</v>
      </c>
      <c r="H13" s="62">
        <v>20.9</v>
      </c>
      <c r="I13" s="63">
        <v>3.7</v>
      </c>
      <c r="J13" s="62">
        <v>22.6</v>
      </c>
      <c r="K13" s="63">
        <v>4.3</v>
      </c>
      <c r="L13" s="62">
        <v>28.3</v>
      </c>
      <c r="M13" s="63">
        <v>4.9000000000000004</v>
      </c>
      <c r="N13" s="62">
        <v>25.4</v>
      </c>
      <c r="O13" s="63">
        <v>5</v>
      </c>
      <c r="P13" s="62">
        <v>23.7</v>
      </c>
      <c r="Q13" s="63">
        <v>4.7</v>
      </c>
      <c r="R13" s="62">
        <v>25.3</v>
      </c>
      <c r="S13" s="63">
        <v>4.8</v>
      </c>
      <c r="T13" s="62">
        <v>24.7</v>
      </c>
      <c r="U13" s="63">
        <v>4.9000000000000004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</row>
    <row r="14" spans="1:165" s="4" customFormat="1" ht="13.5" customHeight="1" x14ac:dyDescent="0.25">
      <c r="A14" s="49" t="s">
        <v>19</v>
      </c>
      <c r="B14" s="50">
        <v>13.2</v>
      </c>
      <c r="C14" s="96">
        <v>3.2</v>
      </c>
      <c r="D14" s="50">
        <v>9.6</v>
      </c>
      <c r="E14" s="96">
        <v>2.6</v>
      </c>
      <c r="F14" s="50">
        <v>11.6</v>
      </c>
      <c r="G14" s="96">
        <v>2.6</v>
      </c>
      <c r="H14" s="62">
        <v>20.5</v>
      </c>
      <c r="I14" s="63">
        <v>4.0999999999999996</v>
      </c>
      <c r="J14" s="50">
        <v>19.3</v>
      </c>
      <c r="K14" s="96">
        <v>4.5</v>
      </c>
      <c r="L14" s="50">
        <v>15.7</v>
      </c>
      <c r="M14" s="96">
        <v>4.8</v>
      </c>
      <c r="N14" s="50">
        <v>14.6</v>
      </c>
      <c r="O14" s="96">
        <v>3.9</v>
      </c>
      <c r="P14" s="62">
        <v>18.2</v>
      </c>
      <c r="Q14" s="63">
        <v>3.9</v>
      </c>
      <c r="R14" s="50">
        <v>15</v>
      </c>
      <c r="S14" s="96">
        <v>3.7</v>
      </c>
      <c r="T14" s="50">
        <v>14.9</v>
      </c>
      <c r="U14" s="96">
        <v>3.7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</row>
    <row r="15" spans="1:165" s="4" customFormat="1" ht="13.5" customHeight="1" x14ac:dyDescent="0.25">
      <c r="A15" s="49" t="s">
        <v>20</v>
      </c>
      <c r="B15" s="62">
        <v>18.5</v>
      </c>
      <c r="C15" s="63">
        <v>3.4</v>
      </c>
      <c r="D15" s="62">
        <v>17.7</v>
      </c>
      <c r="E15" s="63">
        <v>3</v>
      </c>
      <c r="F15" s="62">
        <v>18.5</v>
      </c>
      <c r="G15" s="63">
        <v>3.3</v>
      </c>
      <c r="H15" s="62">
        <v>15.5</v>
      </c>
      <c r="I15" s="63">
        <v>2.9</v>
      </c>
      <c r="J15" s="62">
        <v>16.7</v>
      </c>
      <c r="K15" s="63">
        <v>3.3</v>
      </c>
      <c r="L15" s="62">
        <v>18.100000000000001</v>
      </c>
      <c r="M15" s="63">
        <v>3.4</v>
      </c>
      <c r="N15" s="62">
        <v>23</v>
      </c>
      <c r="O15" s="63">
        <v>4.0999999999999996</v>
      </c>
      <c r="P15" s="62">
        <v>20.2</v>
      </c>
      <c r="Q15" s="63">
        <v>3.6</v>
      </c>
      <c r="R15" s="62">
        <v>22</v>
      </c>
      <c r="S15" s="63">
        <v>3.5</v>
      </c>
      <c r="T15" s="62">
        <v>19.2</v>
      </c>
      <c r="U15" s="63">
        <v>3.3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</row>
    <row r="16" spans="1:165" s="5" customFormat="1" ht="13.5" customHeight="1" x14ac:dyDescent="0.25">
      <c r="A16" s="49" t="s">
        <v>21</v>
      </c>
      <c r="B16" s="62">
        <v>17.8</v>
      </c>
      <c r="C16" s="63">
        <v>2.5</v>
      </c>
      <c r="D16" s="62">
        <v>16.2</v>
      </c>
      <c r="E16" s="63">
        <v>2.2999999999999998</v>
      </c>
      <c r="F16" s="62">
        <v>16</v>
      </c>
      <c r="G16" s="63">
        <v>2.6</v>
      </c>
      <c r="H16" s="62">
        <v>22.4</v>
      </c>
      <c r="I16" s="63">
        <v>3.1</v>
      </c>
      <c r="J16" s="62">
        <v>23.5</v>
      </c>
      <c r="K16" s="63">
        <v>3.1</v>
      </c>
      <c r="L16" s="62">
        <v>20.6</v>
      </c>
      <c r="M16" s="63">
        <v>3</v>
      </c>
      <c r="N16" s="62">
        <v>16.899999999999999</v>
      </c>
      <c r="O16" s="63">
        <v>2.8</v>
      </c>
      <c r="P16" s="62">
        <v>19.5</v>
      </c>
      <c r="Q16" s="63">
        <v>2.9</v>
      </c>
      <c r="R16" s="62">
        <v>23.2</v>
      </c>
      <c r="S16" s="63">
        <v>3.3</v>
      </c>
      <c r="T16" s="62">
        <v>23.9</v>
      </c>
      <c r="U16" s="63">
        <v>3</v>
      </c>
    </row>
    <row r="17" spans="1:165" s="4" customFormat="1" ht="13.5" customHeight="1" x14ac:dyDescent="0.25">
      <c r="A17" s="49" t="s">
        <v>22</v>
      </c>
      <c r="B17" s="62">
        <v>18</v>
      </c>
      <c r="C17" s="63">
        <v>2.7</v>
      </c>
      <c r="D17" s="62">
        <v>17.399999999999999</v>
      </c>
      <c r="E17" s="63">
        <v>2.6</v>
      </c>
      <c r="F17" s="62">
        <v>14.9</v>
      </c>
      <c r="G17" s="63">
        <v>2.6</v>
      </c>
      <c r="H17" s="62">
        <v>13</v>
      </c>
      <c r="I17" s="63">
        <v>2.4</v>
      </c>
      <c r="J17" s="62">
        <v>11.6</v>
      </c>
      <c r="K17" s="63">
        <v>2.2999999999999998</v>
      </c>
      <c r="L17" s="62">
        <v>13.4</v>
      </c>
      <c r="M17" s="63">
        <v>2.5</v>
      </c>
      <c r="N17" s="62">
        <v>13.2</v>
      </c>
      <c r="O17" s="63">
        <v>2.5</v>
      </c>
      <c r="P17" s="62">
        <v>12.3</v>
      </c>
      <c r="Q17" s="63">
        <v>2.4</v>
      </c>
      <c r="R17" s="62">
        <v>13.3</v>
      </c>
      <c r="S17" s="63">
        <v>2.5</v>
      </c>
      <c r="T17" s="62">
        <v>14</v>
      </c>
      <c r="U17" s="63">
        <v>2.5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</row>
    <row r="18" spans="1:165" s="4" customFormat="1" ht="13.5" customHeight="1" x14ac:dyDescent="0.25">
      <c r="A18" s="79" t="s">
        <v>23</v>
      </c>
      <c r="B18" s="80">
        <v>13.3</v>
      </c>
      <c r="C18" s="97">
        <v>5</v>
      </c>
      <c r="D18" s="80">
        <v>14.8</v>
      </c>
      <c r="E18" s="97">
        <v>4.7</v>
      </c>
      <c r="F18" s="80">
        <v>16.2</v>
      </c>
      <c r="G18" s="97">
        <v>5.3</v>
      </c>
      <c r="H18" s="80">
        <v>18.600000000000001</v>
      </c>
      <c r="I18" s="97">
        <v>5.7</v>
      </c>
      <c r="J18" s="80">
        <v>17.899999999999999</v>
      </c>
      <c r="K18" s="97">
        <v>6.3</v>
      </c>
      <c r="L18" s="80">
        <v>12.4</v>
      </c>
      <c r="M18" s="97">
        <v>5.9</v>
      </c>
      <c r="N18" s="80">
        <v>15.1</v>
      </c>
      <c r="O18" s="97">
        <v>6.1</v>
      </c>
      <c r="P18" s="80">
        <v>17.100000000000001</v>
      </c>
      <c r="Q18" s="97">
        <v>5.9</v>
      </c>
      <c r="R18" s="80">
        <v>16.600000000000001</v>
      </c>
      <c r="S18" s="97">
        <v>5.4</v>
      </c>
      <c r="T18" s="80">
        <v>23.7</v>
      </c>
      <c r="U18" s="97">
        <v>7.7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</row>
    <row r="19" spans="1:165" s="35" customFormat="1" ht="13.5" customHeight="1" x14ac:dyDescent="0.25">
      <c r="A19" s="35" t="s">
        <v>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165" s="78" customFormat="1" ht="13.5" customHeight="1" x14ac:dyDescent="0.25">
      <c r="A20" s="35" t="str">
        <f>'T1'!A9</f>
        <v xml:space="preserve">Quelle: BFS – Schweizerische Arbeitskräfteerhebung (SAKE) 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165" s="36" customFormat="1" ht="13.5" customHeight="1" x14ac:dyDescent="0.2">
      <c r="A21" s="42" t="str">
        <f>Index!A10</f>
        <v>© BFS 2020</v>
      </c>
      <c r="B21" s="41"/>
      <c r="C21" s="41"/>
      <c r="D21" s="41"/>
      <c r="E21" s="41"/>
      <c r="F21" s="4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165" s="36" customFormat="1" ht="25.5" customHeight="1" x14ac:dyDescent="0.25">
      <c r="A22" s="89" t="str">
        <f>Index!A11</f>
        <v>Auskunft: Bundesamt für Statistik (BFS), Bildungsindikatoren, EducIndicators@bfs.admin.ch</v>
      </c>
      <c r="B22" s="35"/>
      <c r="C22" s="35"/>
      <c r="D22" s="35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</sheetData>
  <mergeCells count="10">
    <mergeCell ref="L4:M4"/>
    <mergeCell ref="N4:O4"/>
    <mergeCell ref="P4:Q4"/>
    <mergeCell ref="T4:U4"/>
    <mergeCell ref="B4:C4"/>
    <mergeCell ref="D4:E4"/>
    <mergeCell ref="F4:G4"/>
    <mergeCell ref="H4:I4"/>
    <mergeCell ref="J4:K4"/>
    <mergeCell ref="R4:S4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87" orientation="landscape" r:id="rId1"/>
  <headerFooter alignWithMargins="0"/>
  <ignoredErrors>
    <ignoredError sqref="T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showGridLines="0" zoomScaleNormal="100" workbookViewId="0"/>
  </sheetViews>
  <sheetFormatPr baseColWidth="10" defaultColWidth="11.453125" defaultRowHeight="12.5" x14ac:dyDescent="0.25"/>
  <cols>
    <col min="1" max="1" width="33.54296875" style="32" customWidth="1"/>
    <col min="2" max="21" width="6" style="4" customWidth="1"/>
    <col min="22" max="27" width="5.81640625" style="4" customWidth="1"/>
    <col min="28" max="16384" width="11.453125" style="32"/>
  </cols>
  <sheetData>
    <row r="1" spans="1:27" s="31" customFormat="1" ht="25.5" customHeight="1" x14ac:dyDescent="0.25">
      <c r="A1" s="40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34" customFormat="1" ht="13.5" customHeight="1" x14ac:dyDescent="0.25">
      <c r="A2" s="33" t="str">
        <f>CONCATENATE(Index!A1," nach Ausgeübten Beruf (ISCO-Berufshauptgruppe), 2010–",RIGHT(Index!A10,4)-1)</f>
        <v>Absolventen/innen der höheren Berufsbildung nach Ausgeübten Beruf (ISCO-Berufshauptgruppe), 2010–2019</v>
      </c>
      <c r="B2" s="33"/>
      <c r="C2" s="33"/>
      <c r="D2" s="33"/>
      <c r="E2" s="33"/>
      <c r="F2" s="33"/>
      <c r="G2" s="33"/>
      <c r="H2" s="33"/>
      <c r="I2" s="33"/>
      <c r="K2" s="33"/>
      <c r="L2" s="33"/>
      <c r="M2" s="33"/>
      <c r="N2" s="33"/>
      <c r="O2" s="33"/>
      <c r="P2" s="33"/>
      <c r="Q2" s="33"/>
      <c r="R2" s="33"/>
      <c r="S2" s="85"/>
      <c r="T2" s="33"/>
      <c r="U2" s="85" t="s">
        <v>38</v>
      </c>
      <c r="V2" s="33"/>
      <c r="W2" s="33"/>
      <c r="X2" s="33"/>
      <c r="Y2" s="33"/>
      <c r="Z2" s="33"/>
    </row>
    <row r="3" spans="1:27" s="88" customFormat="1" ht="13.5" customHeight="1" x14ac:dyDescent="0.25">
      <c r="A3" s="86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7" customFormat="1" ht="13.5" customHeight="1" x14ac:dyDescent="0.25">
      <c r="A4" s="44" t="s">
        <v>3</v>
      </c>
      <c r="B4" s="100">
        <v>2010</v>
      </c>
      <c r="C4" s="101"/>
      <c r="D4" s="100">
        <v>2011</v>
      </c>
      <c r="E4" s="101"/>
      <c r="F4" s="100">
        <v>2012</v>
      </c>
      <c r="G4" s="101"/>
      <c r="H4" s="100">
        <v>2013</v>
      </c>
      <c r="I4" s="101"/>
      <c r="J4" s="100">
        <v>2014</v>
      </c>
      <c r="K4" s="101"/>
      <c r="L4" s="100">
        <v>2015</v>
      </c>
      <c r="M4" s="101"/>
      <c r="N4" s="100">
        <v>2016</v>
      </c>
      <c r="O4" s="102"/>
      <c r="P4" s="100">
        <v>2017</v>
      </c>
      <c r="Q4" s="102"/>
      <c r="R4" s="100">
        <v>2018</v>
      </c>
      <c r="S4" s="102"/>
      <c r="T4" s="100" t="s">
        <v>54</v>
      </c>
      <c r="U4" s="102"/>
    </row>
    <row r="5" spans="1:27" s="7" customFormat="1" ht="13.5" customHeight="1" x14ac:dyDescent="0.25">
      <c r="A5" s="45"/>
      <c r="B5" s="46" t="s">
        <v>1</v>
      </c>
      <c r="C5" s="46" t="s">
        <v>9</v>
      </c>
      <c r="D5" s="46" t="s">
        <v>1</v>
      </c>
      <c r="E5" s="46" t="s">
        <v>9</v>
      </c>
      <c r="F5" s="46" t="s">
        <v>1</v>
      </c>
      <c r="G5" s="46" t="s">
        <v>9</v>
      </c>
      <c r="H5" s="46" t="s">
        <v>1</v>
      </c>
      <c r="I5" s="46" t="s">
        <v>9</v>
      </c>
      <c r="J5" s="46" t="s">
        <v>1</v>
      </c>
      <c r="K5" s="46" t="s">
        <v>9</v>
      </c>
      <c r="L5" s="46" t="s">
        <v>1</v>
      </c>
      <c r="M5" s="46" t="s">
        <v>9</v>
      </c>
      <c r="N5" s="46" t="s">
        <v>1</v>
      </c>
      <c r="O5" s="46" t="s">
        <v>9</v>
      </c>
      <c r="P5" s="46" t="s">
        <v>1</v>
      </c>
      <c r="Q5" s="46" t="s">
        <v>9</v>
      </c>
      <c r="R5" s="46" t="s">
        <v>1</v>
      </c>
      <c r="S5" s="46" t="s">
        <v>9</v>
      </c>
      <c r="T5" s="46" t="s">
        <v>1</v>
      </c>
      <c r="U5" s="46" t="s">
        <v>9</v>
      </c>
    </row>
    <row r="6" spans="1:27" s="61" customFormat="1" ht="12.75" customHeight="1" x14ac:dyDescent="0.3">
      <c r="A6" s="48" t="s">
        <v>0</v>
      </c>
      <c r="B6" s="59">
        <v>17.5</v>
      </c>
      <c r="C6" s="60">
        <v>1</v>
      </c>
      <c r="D6" s="59">
        <v>15.9</v>
      </c>
      <c r="E6" s="60">
        <v>0.9</v>
      </c>
      <c r="F6" s="59">
        <v>15.2</v>
      </c>
      <c r="G6" s="60">
        <v>0.9</v>
      </c>
      <c r="H6" s="59">
        <v>16.7</v>
      </c>
      <c r="I6" s="60">
        <v>1</v>
      </c>
      <c r="J6" s="59">
        <v>16.899999999999999</v>
      </c>
      <c r="K6" s="60">
        <v>1</v>
      </c>
      <c r="L6" s="59">
        <v>17</v>
      </c>
      <c r="M6" s="60">
        <v>1.1000000000000001</v>
      </c>
      <c r="N6" s="59">
        <v>16.600000000000001</v>
      </c>
      <c r="O6" s="60">
        <v>1.1000000000000001</v>
      </c>
      <c r="P6" s="59">
        <v>17.7</v>
      </c>
      <c r="Q6" s="60">
        <v>1.1000000000000001</v>
      </c>
      <c r="R6" s="59">
        <v>18.2</v>
      </c>
      <c r="S6" s="60">
        <v>1.1000000000000001</v>
      </c>
      <c r="T6" s="59">
        <v>18</v>
      </c>
      <c r="U6" s="60">
        <v>1.1000000000000001</v>
      </c>
    </row>
    <row r="7" spans="1:27" s="61" customFormat="1" ht="12.75" customHeight="1" x14ac:dyDescent="0.3">
      <c r="A7" s="49" t="s">
        <v>24</v>
      </c>
      <c r="B7" s="62">
        <v>27.3</v>
      </c>
      <c r="C7" s="63">
        <v>4.7</v>
      </c>
      <c r="D7" s="62">
        <v>32.6</v>
      </c>
      <c r="E7" s="63">
        <v>4.8</v>
      </c>
      <c r="F7" s="62">
        <v>25.4</v>
      </c>
      <c r="G7" s="63">
        <v>4.4000000000000004</v>
      </c>
      <c r="H7" s="62">
        <v>28.6</v>
      </c>
      <c r="I7" s="63">
        <v>5.4</v>
      </c>
      <c r="J7" s="62">
        <v>26.7</v>
      </c>
      <c r="K7" s="63">
        <v>5.3</v>
      </c>
      <c r="L7" s="62">
        <v>28.3</v>
      </c>
      <c r="M7" s="63">
        <v>5.4</v>
      </c>
      <c r="N7" s="62">
        <v>34.4</v>
      </c>
      <c r="O7" s="63">
        <v>5.7</v>
      </c>
      <c r="P7" s="62">
        <v>25</v>
      </c>
      <c r="Q7" s="63">
        <v>4.7</v>
      </c>
      <c r="R7" s="62">
        <v>25.6</v>
      </c>
      <c r="S7" s="63">
        <v>4.8</v>
      </c>
      <c r="T7" s="62">
        <v>27.3</v>
      </c>
      <c r="U7" s="63">
        <v>5</v>
      </c>
    </row>
    <row r="8" spans="1:27" s="61" customFormat="1" ht="12.75" customHeight="1" x14ac:dyDescent="0.3">
      <c r="A8" s="49" t="s">
        <v>25</v>
      </c>
      <c r="B8" s="62">
        <v>18.2</v>
      </c>
      <c r="C8" s="63">
        <v>1.7</v>
      </c>
      <c r="D8" s="62">
        <v>15.6</v>
      </c>
      <c r="E8" s="63">
        <v>1.5</v>
      </c>
      <c r="F8" s="62">
        <v>16.3</v>
      </c>
      <c r="G8" s="63">
        <v>1.7</v>
      </c>
      <c r="H8" s="62">
        <v>15.8</v>
      </c>
      <c r="I8" s="63">
        <v>1.6</v>
      </c>
      <c r="J8" s="62">
        <v>15.4</v>
      </c>
      <c r="K8" s="63">
        <v>1.7</v>
      </c>
      <c r="L8" s="62">
        <v>14.1</v>
      </c>
      <c r="M8" s="63">
        <v>1.8</v>
      </c>
      <c r="N8" s="62">
        <v>11.8</v>
      </c>
      <c r="O8" s="63">
        <v>1.6</v>
      </c>
      <c r="P8" s="62">
        <v>13.9</v>
      </c>
      <c r="Q8" s="63">
        <v>1.6</v>
      </c>
      <c r="R8" s="62">
        <v>17.100000000000001</v>
      </c>
      <c r="S8" s="63">
        <v>2</v>
      </c>
      <c r="T8" s="62">
        <v>15</v>
      </c>
      <c r="U8" s="63">
        <v>1.6</v>
      </c>
    </row>
    <row r="9" spans="1:27" s="61" customFormat="1" ht="12.75" customHeight="1" x14ac:dyDescent="0.3">
      <c r="A9" s="49" t="s">
        <v>26</v>
      </c>
      <c r="B9" s="62">
        <v>27.4</v>
      </c>
      <c r="C9" s="63">
        <v>2.8</v>
      </c>
      <c r="D9" s="62">
        <v>23</v>
      </c>
      <c r="E9" s="63">
        <v>2.6</v>
      </c>
      <c r="F9" s="62">
        <v>20.6</v>
      </c>
      <c r="G9" s="63">
        <v>2.4</v>
      </c>
      <c r="H9" s="62">
        <v>26.6</v>
      </c>
      <c r="I9" s="63">
        <v>2.9</v>
      </c>
      <c r="J9" s="62">
        <v>30.4</v>
      </c>
      <c r="K9" s="63">
        <v>3.1</v>
      </c>
      <c r="L9" s="62">
        <v>30.5</v>
      </c>
      <c r="M9" s="63">
        <v>3.1</v>
      </c>
      <c r="N9" s="62">
        <v>30.2</v>
      </c>
      <c r="O9" s="63">
        <v>3.4</v>
      </c>
      <c r="P9" s="62">
        <v>30.4</v>
      </c>
      <c r="Q9" s="63">
        <v>3.2</v>
      </c>
      <c r="R9" s="62">
        <v>28.1</v>
      </c>
      <c r="S9" s="63">
        <v>2.9</v>
      </c>
      <c r="T9" s="62">
        <v>28.7</v>
      </c>
      <c r="U9" s="63">
        <v>3</v>
      </c>
    </row>
    <row r="10" spans="1:27" s="61" customFormat="1" ht="12.75" customHeight="1" x14ac:dyDescent="0.3">
      <c r="A10" s="49" t="s">
        <v>27</v>
      </c>
      <c r="B10" s="62">
        <v>14.6</v>
      </c>
      <c r="C10" s="63">
        <v>2.2999999999999998</v>
      </c>
      <c r="D10" s="62">
        <v>17</v>
      </c>
      <c r="E10" s="63">
        <v>2.5</v>
      </c>
      <c r="F10" s="62">
        <v>17.5</v>
      </c>
      <c r="G10" s="63">
        <v>2.5</v>
      </c>
      <c r="H10" s="62">
        <v>19.899999999999999</v>
      </c>
      <c r="I10" s="63">
        <v>2.7</v>
      </c>
      <c r="J10" s="62">
        <v>15.4</v>
      </c>
      <c r="K10" s="63">
        <v>2.5</v>
      </c>
      <c r="L10" s="62">
        <v>17.5</v>
      </c>
      <c r="M10" s="63">
        <v>3</v>
      </c>
      <c r="N10" s="62">
        <v>19.3</v>
      </c>
      <c r="O10" s="63">
        <v>3.2</v>
      </c>
      <c r="P10" s="62">
        <v>17.3</v>
      </c>
      <c r="Q10" s="63">
        <v>2.9</v>
      </c>
      <c r="R10" s="62">
        <v>17.7</v>
      </c>
      <c r="S10" s="63">
        <v>2.9</v>
      </c>
      <c r="T10" s="62">
        <v>17.600000000000001</v>
      </c>
      <c r="U10" s="63">
        <v>2.9</v>
      </c>
    </row>
    <row r="11" spans="1:27" s="61" customFormat="1" ht="12.75" customHeight="1" x14ac:dyDescent="0.3">
      <c r="A11" s="49" t="s">
        <v>28</v>
      </c>
      <c r="B11" s="62">
        <v>14.8</v>
      </c>
      <c r="C11" s="63">
        <v>2.6</v>
      </c>
      <c r="D11" s="62">
        <v>10.4</v>
      </c>
      <c r="E11" s="63">
        <v>2</v>
      </c>
      <c r="F11" s="62">
        <v>10.4</v>
      </c>
      <c r="G11" s="63">
        <v>2</v>
      </c>
      <c r="H11" s="62">
        <v>11.1</v>
      </c>
      <c r="I11" s="63">
        <v>2.2999999999999998</v>
      </c>
      <c r="J11" s="62">
        <v>12.4</v>
      </c>
      <c r="K11" s="63">
        <v>2.4</v>
      </c>
      <c r="L11" s="62">
        <v>11.7</v>
      </c>
      <c r="M11" s="63">
        <v>2.7</v>
      </c>
      <c r="N11" s="62">
        <v>12.6</v>
      </c>
      <c r="O11" s="63">
        <v>2.9</v>
      </c>
      <c r="P11" s="62">
        <v>15.6</v>
      </c>
      <c r="Q11" s="63">
        <v>3.2</v>
      </c>
      <c r="R11" s="62">
        <v>13.8</v>
      </c>
      <c r="S11" s="63">
        <v>2.7</v>
      </c>
      <c r="T11" s="62">
        <v>18.399999999999999</v>
      </c>
      <c r="U11" s="63">
        <v>3.3</v>
      </c>
    </row>
    <row r="12" spans="1:27" s="61" customFormat="1" ht="12.75" customHeight="1" x14ac:dyDescent="0.3">
      <c r="A12" s="49" t="s">
        <v>29</v>
      </c>
      <c r="B12" s="50">
        <v>20.399999999999999</v>
      </c>
      <c r="C12" s="96">
        <v>6.9</v>
      </c>
      <c r="D12" s="50">
        <v>17.7</v>
      </c>
      <c r="E12" s="96">
        <v>6.4</v>
      </c>
      <c r="F12" s="50">
        <v>28.2</v>
      </c>
      <c r="G12" s="96">
        <v>8.6999999999999993</v>
      </c>
      <c r="H12" s="50">
        <v>25</v>
      </c>
      <c r="I12" s="96">
        <v>7.9</v>
      </c>
      <c r="J12" s="50">
        <v>20.3</v>
      </c>
      <c r="K12" s="96">
        <v>8</v>
      </c>
      <c r="L12" s="50">
        <v>11.6</v>
      </c>
      <c r="M12" s="96">
        <v>6.7</v>
      </c>
      <c r="N12" s="50">
        <v>16.399999999999999</v>
      </c>
      <c r="O12" s="96">
        <v>7.5</v>
      </c>
      <c r="P12" s="50">
        <v>27.1</v>
      </c>
      <c r="Q12" s="96">
        <v>8.6999999999999993</v>
      </c>
      <c r="R12" s="50">
        <v>22.3</v>
      </c>
      <c r="S12" s="96">
        <v>7.7</v>
      </c>
      <c r="T12" s="50">
        <v>27.7</v>
      </c>
      <c r="U12" s="96">
        <v>10.3</v>
      </c>
    </row>
    <row r="13" spans="1:27" s="61" customFormat="1" ht="12.75" customHeight="1" x14ac:dyDescent="0.3">
      <c r="A13" s="49" t="s">
        <v>30</v>
      </c>
      <c r="B13" s="62">
        <v>12.7</v>
      </c>
      <c r="C13" s="63">
        <v>2.6</v>
      </c>
      <c r="D13" s="62">
        <v>11.1</v>
      </c>
      <c r="E13" s="63">
        <v>2.2000000000000002</v>
      </c>
      <c r="F13" s="62">
        <v>10.1</v>
      </c>
      <c r="G13" s="63">
        <v>2</v>
      </c>
      <c r="H13" s="62">
        <v>12.1</v>
      </c>
      <c r="I13" s="63">
        <v>2.6</v>
      </c>
      <c r="J13" s="50">
        <v>12.1</v>
      </c>
      <c r="K13" s="96">
        <v>2.8</v>
      </c>
      <c r="L13" s="50">
        <v>14.2</v>
      </c>
      <c r="M13" s="96">
        <v>3.5</v>
      </c>
      <c r="N13" s="50">
        <v>14.4</v>
      </c>
      <c r="O13" s="96">
        <v>3.8</v>
      </c>
      <c r="P13" s="62">
        <v>17.100000000000001</v>
      </c>
      <c r="Q13" s="63">
        <v>3.6</v>
      </c>
      <c r="R13" s="50">
        <v>12.8</v>
      </c>
      <c r="S13" s="96">
        <v>3.3</v>
      </c>
      <c r="T13" s="50">
        <v>10.4</v>
      </c>
      <c r="U13" s="96">
        <v>2.9</v>
      </c>
    </row>
    <row r="14" spans="1:27" s="61" customFormat="1" ht="12.75" customHeight="1" x14ac:dyDescent="0.3">
      <c r="A14" s="49" t="s">
        <v>31</v>
      </c>
      <c r="B14" s="50">
        <v>9.1999999999999993</v>
      </c>
      <c r="C14" s="96">
        <v>4.4000000000000004</v>
      </c>
      <c r="D14" s="50">
        <v>9</v>
      </c>
      <c r="E14" s="96">
        <v>3.4</v>
      </c>
      <c r="F14" s="50">
        <v>7.1</v>
      </c>
      <c r="G14" s="96">
        <v>3.1</v>
      </c>
      <c r="H14" s="50">
        <v>5.5</v>
      </c>
      <c r="I14" s="96">
        <v>2.5</v>
      </c>
      <c r="J14" s="50">
        <v>6.8</v>
      </c>
      <c r="K14" s="96">
        <v>5.6</v>
      </c>
      <c r="L14" s="50">
        <v>5.6</v>
      </c>
      <c r="M14" s="96">
        <v>3.4</v>
      </c>
      <c r="N14" s="50">
        <v>3.3</v>
      </c>
      <c r="O14" s="96">
        <v>2.1</v>
      </c>
      <c r="P14" s="50">
        <v>6.3</v>
      </c>
      <c r="Q14" s="96">
        <v>3.3</v>
      </c>
      <c r="R14" s="50">
        <v>8</v>
      </c>
      <c r="S14" s="96">
        <v>5.3</v>
      </c>
      <c r="T14" s="50">
        <v>3.3</v>
      </c>
      <c r="U14" s="96">
        <v>2.6</v>
      </c>
    </row>
    <row r="15" spans="1:27" s="61" customFormat="1" ht="12.75" customHeight="1" x14ac:dyDescent="0.3">
      <c r="A15" s="79" t="s">
        <v>32</v>
      </c>
      <c r="B15" s="80">
        <v>3.7</v>
      </c>
      <c r="C15" s="97">
        <v>2</v>
      </c>
      <c r="D15" s="80">
        <v>1.6</v>
      </c>
      <c r="E15" s="97">
        <v>1.3</v>
      </c>
      <c r="F15" s="82">
        <v>1</v>
      </c>
      <c r="G15" s="97">
        <v>0.8</v>
      </c>
      <c r="H15" s="82" t="s">
        <v>49</v>
      </c>
      <c r="I15" s="81" t="s">
        <v>49</v>
      </c>
      <c r="J15" s="80">
        <v>2.8</v>
      </c>
      <c r="K15" s="97">
        <v>2</v>
      </c>
      <c r="L15" s="83" t="s">
        <v>49</v>
      </c>
      <c r="M15" s="81" t="s">
        <v>49</v>
      </c>
      <c r="N15" s="83" t="s">
        <v>49</v>
      </c>
      <c r="O15" s="81" t="s">
        <v>49</v>
      </c>
      <c r="P15" s="80">
        <v>2.2000000000000002</v>
      </c>
      <c r="Q15" s="97">
        <v>1.6</v>
      </c>
      <c r="R15" s="80">
        <v>3</v>
      </c>
      <c r="S15" s="97">
        <v>2</v>
      </c>
      <c r="T15" s="80">
        <v>2.7</v>
      </c>
      <c r="U15" s="97">
        <v>2</v>
      </c>
    </row>
    <row r="16" spans="1:27" s="35" customFormat="1" ht="13.5" customHeight="1" x14ac:dyDescent="0.25">
      <c r="A16" s="84" t="s">
        <v>47</v>
      </c>
      <c r="B16" s="16"/>
      <c r="C16" s="16"/>
      <c r="D16" s="16"/>
      <c r="E16" s="16"/>
      <c r="F16" s="2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5" customFormat="1" ht="13.5" customHeight="1" x14ac:dyDescent="0.25">
      <c r="A17" s="35" t="s">
        <v>8</v>
      </c>
      <c r="B17" s="16"/>
      <c r="C17" s="16"/>
      <c r="D17" s="16"/>
      <c r="E17" s="16"/>
      <c r="F17" s="2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5" customFormat="1" ht="13.5" customHeight="1" x14ac:dyDescent="0.25">
      <c r="A18" s="35" t="s">
        <v>48</v>
      </c>
      <c r="B18" s="16"/>
      <c r="C18" s="16"/>
      <c r="D18" s="16"/>
      <c r="E18" s="16"/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78" customFormat="1" ht="13.5" customHeight="1" x14ac:dyDescent="0.25">
      <c r="A19" s="35" t="str">
        <f>'T1'!A9</f>
        <v xml:space="preserve">Quelle: BFS – Schweizerische Arbeitskräfteerhebung (SAKE) </v>
      </c>
      <c r="B19" s="16"/>
      <c r="C19" s="16"/>
      <c r="D19" s="16"/>
      <c r="E19" s="16"/>
      <c r="F19" s="2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6" customFormat="1" ht="13.5" customHeight="1" x14ac:dyDescent="0.2">
      <c r="A20" s="42" t="str">
        <f>Index!A10</f>
        <v>© BFS 2020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36" customFormat="1" ht="25.5" customHeight="1" x14ac:dyDescent="0.25">
      <c r="A21" s="89" t="str">
        <f>Index!A11</f>
        <v>Auskunft: Bundesamt für Statistik (BFS), Bildungsindikatoren, EducIndicators@bfs.admin.ch</v>
      </c>
      <c r="B21" s="35"/>
      <c r="C21" s="35"/>
      <c r="D21" s="35"/>
      <c r="E21" s="35"/>
      <c r="F21" s="35"/>
      <c r="G21" s="35"/>
      <c r="H21" s="35"/>
      <c r="I21" s="35"/>
      <c r="J21" s="35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</row>
    <row r="22" spans="1:27" s="35" customFormat="1" x14ac:dyDescent="0.25">
      <c r="B22" s="16"/>
      <c r="C22" s="16"/>
      <c r="D22" s="16"/>
      <c r="E22" s="16"/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</sheetData>
  <mergeCells count="10">
    <mergeCell ref="L4:M4"/>
    <mergeCell ref="N4:O4"/>
    <mergeCell ref="P4:Q4"/>
    <mergeCell ref="T4:U4"/>
    <mergeCell ref="B4:C4"/>
    <mergeCell ref="D4:E4"/>
    <mergeCell ref="F4:G4"/>
    <mergeCell ref="H4:I4"/>
    <mergeCell ref="J4:K4"/>
    <mergeCell ref="R4:S4"/>
  </mergeCells>
  <hyperlinks>
    <hyperlink ref="A1" location="Index!A1" display="Zurück"/>
  </hyperlinks>
  <printOptions horizontalCentered="1"/>
  <pageMargins left="0.5" right="0.5" top="0.5" bottom="0.5" header="0.4921259845" footer="0.4921259845"/>
  <pageSetup paperSize="9" scale="90" orientation="landscape" r:id="rId1"/>
  <headerFooter alignWithMargins="0"/>
  <colBreaks count="1" manualBreakCount="1">
    <brk id="9" max="1048575" man="1"/>
  </colBreaks>
  <ignoredErrors>
    <ignoredError sqref="T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Index</vt:lpstr>
      <vt:lpstr>T1</vt:lpstr>
      <vt:lpstr>T2</vt:lpstr>
      <vt:lpstr>TD1</vt:lpstr>
      <vt:lpstr>TD2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2019-06-11T11:14:13Z</cp:lastPrinted>
  <dcterms:created xsi:type="dcterms:W3CDTF">2011-05-16T14:57:10Z</dcterms:created>
  <dcterms:modified xsi:type="dcterms:W3CDTF">2020-03-25T14:16:36Z</dcterms:modified>
</cp:coreProperties>
</file>