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_BFS_ALLE\Austausch_DAM_DIAM\B17\17_03 Kantonale Wahlen\2020\NOGNP_2020-04-19_2WG-UR-SG\"/>
    </mc:Choice>
  </mc:AlternateContent>
  <bookViews>
    <workbookView xWindow="0" yWindow="465" windowWidth="25605" windowHeight="14925" tabRatio="580"/>
  </bookViews>
  <sheets>
    <sheet name="Übersicht" sheetId="1" r:id="rId1"/>
    <sheet name="A1" sheetId="11" r:id="rId2"/>
    <sheet name="B1" sheetId="8" r:id="rId3"/>
    <sheet name="B2" sheetId="5" r:id="rId4"/>
    <sheet name="B3" sheetId="15" r:id="rId5"/>
    <sheet name="B4" sheetId="4" r:id="rId6"/>
    <sheet name="C" sheetId="2" r:id="rId7"/>
    <sheet name="D" sheetId="12" r:id="rId8"/>
    <sheet name="E1" sheetId="10" r:id="rId9"/>
    <sheet name="E2" sheetId="6" r:id="rId10"/>
    <sheet name="E3" sheetId="3" r:id="rId11"/>
    <sheet name="Abk" sheetId="9" r:id="rId12"/>
  </sheets>
  <definedNames>
    <definedName name="_GoBack" localSheetId="1">'A1'!$A$50</definedName>
    <definedName name="_xlnm.Print_Titles" localSheetId="1">'A1'!$1:$1</definedName>
    <definedName name="_xlnm.Print_Area" localSheetId="2">'B1'!$A$1:$O$96</definedName>
    <definedName name="_xlnm.Print_Area" localSheetId="4">'B3'!$A$1:$M$25</definedName>
    <definedName name="_xlnm.Print_Area" localSheetId="5">'B4'!$A$1:$AI$26</definedName>
    <definedName name="_xlnm.Print_Area" localSheetId="7">D!$A$1:$U$14</definedName>
    <definedName name="_xlnm.Print_Area" localSheetId="8">'E1'!$A$1:$AF$56</definedName>
    <definedName name="_xlnm.Print_Area" localSheetId="0">Übersicht!$A$1:$F$35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9" i="12" l="1"/>
  <c r="V9" i="12"/>
  <c r="AM19" i="3"/>
  <c r="AL19" i="3"/>
  <c r="AN6" i="3"/>
  <c r="AN7" i="3"/>
  <c r="AN8" i="3"/>
  <c r="AN11" i="3"/>
  <c r="AN12" i="3"/>
  <c r="AN14" i="3"/>
  <c r="AN18" i="3"/>
  <c r="AN5" i="3"/>
  <c r="AG22" i="6"/>
  <c r="AF23" i="10"/>
  <c r="P25" i="8"/>
  <c r="AB24" i="11"/>
  <c r="AA24" i="11"/>
  <c r="O25" i="8"/>
  <c r="AF22" i="6"/>
  <c r="AE23" i="10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B24" i="11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N25" i="8"/>
  <c r="A1" i="11"/>
  <c r="A1" i="8"/>
  <c r="D25" i="8"/>
  <c r="E25" i="8"/>
  <c r="F25" i="8"/>
  <c r="G25" i="8"/>
  <c r="H25" i="8"/>
  <c r="I25" i="8"/>
  <c r="J25" i="8"/>
  <c r="K25" i="8"/>
  <c r="L25" i="8"/>
  <c r="M25" i="8"/>
  <c r="A1" i="5"/>
  <c r="A1" i="15"/>
  <c r="A1" i="4"/>
  <c r="D5" i="4"/>
  <c r="G5" i="4"/>
  <c r="J5" i="4"/>
  <c r="M5" i="4"/>
  <c r="P5" i="4"/>
  <c r="S5" i="4"/>
  <c r="V5" i="4"/>
  <c r="Y5" i="4"/>
  <c r="AB5" i="4"/>
  <c r="AE5" i="4"/>
  <c r="D6" i="4"/>
  <c r="G6" i="4"/>
  <c r="J6" i="4"/>
  <c r="M6" i="4"/>
  <c r="P6" i="4"/>
  <c r="S6" i="4"/>
  <c r="V6" i="4"/>
  <c r="Y6" i="4"/>
  <c r="AB6" i="4"/>
  <c r="AE6" i="4"/>
  <c r="D7" i="4"/>
  <c r="G7" i="4"/>
  <c r="J7" i="4"/>
  <c r="M7" i="4"/>
  <c r="P7" i="4"/>
  <c r="S7" i="4"/>
  <c r="V7" i="4"/>
  <c r="Y7" i="4"/>
  <c r="AB7" i="4"/>
  <c r="AE7" i="4"/>
  <c r="D8" i="4"/>
  <c r="G8" i="4"/>
  <c r="J8" i="4"/>
  <c r="M8" i="4"/>
  <c r="P8" i="4"/>
  <c r="S8" i="4"/>
  <c r="V8" i="4"/>
  <c r="Y8" i="4"/>
  <c r="AB8" i="4"/>
  <c r="AE8" i="4"/>
  <c r="D9" i="4"/>
  <c r="G9" i="4"/>
  <c r="J9" i="4"/>
  <c r="M9" i="4"/>
  <c r="P9" i="4"/>
  <c r="S9" i="4"/>
  <c r="V9" i="4"/>
  <c r="Y9" i="4"/>
  <c r="AB9" i="4"/>
  <c r="AE9" i="4"/>
  <c r="D10" i="4"/>
  <c r="G10" i="4"/>
  <c r="J10" i="4"/>
  <c r="M10" i="4"/>
  <c r="P10" i="4"/>
  <c r="S10" i="4"/>
  <c r="V10" i="4"/>
  <c r="Y10" i="4"/>
  <c r="AB10" i="4"/>
  <c r="AE10" i="4"/>
  <c r="D11" i="4"/>
  <c r="G11" i="4"/>
  <c r="J11" i="4"/>
  <c r="M11" i="4"/>
  <c r="P11" i="4"/>
  <c r="S11" i="4"/>
  <c r="V11" i="4"/>
  <c r="Y11" i="4"/>
  <c r="AB11" i="4"/>
  <c r="AE11" i="4"/>
  <c r="D13" i="4"/>
  <c r="G13" i="4"/>
  <c r="J13" i="4"/>
  <c r="M13" i="4"/>
  <c r="P13" i="4"/>
  <c r="S13" i="4"/>
  <c r="V13" i="4"/>
  <c r="Y13" i="4"/>
  <c r="AB13" i="4"/>
  <c r="AE13" i="4"/>
  <c r="D14" i="4"/>
  <c r="G14" i="4"/>
  <c r="J14" i="4"/>
  <c r="M14" i="4"/>
  <c r="P14" i="4"/>
  <c r="S14" i="4"/>
  <c r="V14" i="4"/>
  <c r="Y14" i="4"/>
  <c r="AB14" i="4"/>
  <c r="AE14" i="4"/>
  <c r="D15" i="4"/>
  <c r="G15" i="4"/>
  <c r="J15" i="4"/>
  <c r="M15" i="4"/>
  <c r="P15" i="4"/>
  <c r="S15" i="4"/>
  <c r="V15" i="4"/>
  <c r="Y15" i="4"/>
  <c r="AB15" i="4"/>
  <c r="AE15" i="4"/>
  <c r="D16" i="4"/>
  <c r="G16" i="4"/>
  <c r="J16" i="4"/>
  <c r="M16" i="4"/>
  <c r="P16" i="4"/>
  <c r="S16" i="4"/>
  <c r="V16" i="4"/>
  <c r="Y16" i="4"/>
  <c r="AB16" i="4"/>
  <c r="AE16" i="4"/>
  <c r="D17" i="4"/>
  <c r="G17" i="4"/>
  <c r="J17" i="4"/>
  <c r="M17" i="4"/>
  <c r="P17" i="4"/>
  <c r="S17" i="4"/>
  <c r="V17" i="4"/>
  <c r="Y17" i="4"/>
  <c r="AB17" i="4"/>
  <c r="AE17" i="4"/>
  <c r="D18" i="4"/>
  <c r="G18" i="4"/>
  <c r="J18" i="4"/>
  <c r="M18" i="4"/>
  <c r="P18" i="4"/>
  <c r="S18" i="4"/>
  <c r="V18" i="4"/>
  <c r="Y18" i="4"/>
  <c r="AB18" i="4"/>
  <c r="AE18" i="4"/>
  <c r="D19" i="4"/>
  <c r="G19" i="4"/>
  <c r="J19" i="4"/>
  <c r="M19" i="4"/>
  <c r="P19" i="4"/>
  <c r="S19" i="4"/>
  <c r="V19" i="4"/>
  <c r="Y19" i="4"/>
  <c r="AB19" i="4"/>
  <c r="AE19" i="4"/>
  <c r="D20" i="4"/>
  <c r="G20" i="4"/>
  <c r="J20" i="4"/>
  <c r="M20" i="4"/>
  <c r="P20" i="4"/>
  <c r="S20" i="4"/>
  <c r="V20" i="4"/>
  <c r="Y20" i="4"/>
  <c r="AB20" i="4"/>
  <c r="AE20" i="4"/>
  <c r="D21" i="4"/>
  <c r="G21" i="4"/>
  <c r="J21" i="4"/>
  <c r="M21" i="4"/>
  <c r="P21" i="4"/>
  <c r="S21" i="4"/>
  <c r="V21" i="4"/>
  <c r="Y21" i="4"/>
  <c r="AB21" i="4"/>
  <c r="AE21" i="4"/>
  <c r="D22" i="4"/>
  <c r="G22" i="4"/>
  <c r="J22" i="4"/>
  <c r="M22" i="4"/>
  <c r="P22" i="4"/>
  <c r="S22" i="4"/>
  <c r="V22" i="4"/>
  <c r="Y22" i="4"/>
  <c r="AB22" i="4"/>
  <c r="AE22" i="4"/>
  <c r="A1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A1" i="12"/>
  <c r="A1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1" i="6"/>
  <c r="B22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1" i="3"/>
</calcChain>
</file>

<file path=xl/sharedStrings.xml><?xml version="1.0" encoding="utf-8"?>
<sst xmlns="http://schemas.openxmlformats.org/spreadsheetml/2006/main" count="869" uniqueCount="308">
  <si>
    <t>Zeitreihe ab 1919</t>
  </si>
  <si>
    <t>Thema</t>
  </si>
  <si>
    <t>Zeitraum</t>
  </si>
  <si>
    <t>Inhalt / Bemerkung</t>
  </si>
  <si>
    <t>Kantonale Regierungswahlen</t>
  </si>
  <si>
    <t>Kantonale Parlamentswahlen</t>
  </si>
  <si>
    <t>Abkürzungen der Parteien</t>
  </si>
  <si>
    <t>Parteien</t>
  </si>
  <si>
    <t>* klicken, um direkt ins Tabellenblatt zu gelangen</t>
  </si>
  <si>
    <t>Datensammlung zu nationalen und kantonalen Wahlen</t>
  </si>
  <si>
    <t>zurück zur Übersicht</t>
  </si>
  <si>
    <t>Nationalrat: Mandate</t>
  </si>
  <si>
    <t>Nationalrat: Parteistärken</t>
  </si>
  <si>
    <t>Parteistärke und Wahlbeteiligung in %, inkl. Anmerkungen zu den Teillisten der Parteien</t>
  </si>
  <si>
    <t>Nationalratswahlen: Parteistärken in %</t>
  </si>
  <si>
    <t>Nationalratswahlen: Mandate</t>
  </si>
  <si>
    <t>Nationalratswahlen: Parteistärke in %</t>
  </si>
  <si>
    <t>Nationalratswahlen: Mandate nach Geschlecht</t>
  </si>
  <si>
    <t>F in %</t>
  </si>
  <si>
    <t>Kantonale Parlamentswahlen: Parteistärke in %</t>
  </si>
  <si>
    <t>Kantonale Parlamentswahlen: Mandate</t>
  </si>
  <si>
    <t>Kantonale Parlamentswahlen: Mandate nach Geschlecht</t>
  </si>
  <si>
    <t>Tabellenblatt *</t>
  </si>
  <si>
    <t>Abk</t>
  </si>
  <si>
    <t>Nationalratswahlen ab 1919</t>
  </si>
  <si>
    <t>Ständeratswahlen</t>
  </si>
  <si>
    <t>Ständeratswahlen: Mandate nach Geschlecht</t>
  </si>
  <si>
    <t>Regierungswahlen: Mandate nach Geschlecht</t>
  </si>
  <si>
    <t>Nationalratswahlen: Kandidierende nach Geschlecht</t>
  </si>
  <si>
    <t>Partei der Arbeit der Schweiz</t>
  </si>
  <si>
    <t>Sol.</t>
  </si>
  <si>
    <t>Solidarität</t>
  </si>
  <si>
    <t>PSA</t>
  </si>
  <si>
    <t>PSA-SJ</t>
  </si>
  <si>
    <t>Parti socialiste autonome du Sud du Jura</t>
  </si>
  <si>
    <t>Grüne Partei der Schweiz</t>
  </si>
  <si>
    <t>Eidgenössisch-Demokratische Union</t>
  </si>
  <si>
    <t>Lega</t>
  </si>
  <si>
    <t>Lega dei ticinesi</t>
  </si>
  <si>
    <t>Splittergruppen</t>
  </si>
  <si>
    <t>Christlichdemokratische Volkspartei der Schweiz</t>
  </si>
  <si>
    <t>Dem.</t>
  </si>
  <si>
    <t>Sep.</t>
  </si>
  <si>
    <t>Separatisten (Kanton Bern)</t>
  </si>
  <si>
    <t>Liberalsozialistische Partei (Freiwirtschafter)</t>
  </si>
  <si>
    <t>Grüt</t>
  </si>
  <si>
    <t>Grütlianer</t>
  </si>
  <si>
    <t>Jungbauern</t>
  </si>
  <si>
    <t>Mandate nach Geschlecht</t>
  </si>
  <si>
    <t>FDP</t>
  </si>
  <si>
    <t>CVP</t>
  </si>
  <si>
    <t>SVP</t>
  </si>
  <si>
    <t>Total</t>
  </si>
  <si>
    <t>F</t>
  </si>
  <si>
    <t>M</t>
  </si>
  <si>
    <t>SP</t>
  </si>
  <si>
    <t>*</t>
  </si>
  <si>
    <t>LdU</t>
  </si>
  <si>
    <t>EVP</t>
  </si>
  <si>
    <t>CSP</t>
  </si>
  <si>
    <t>GLP</t>
  </si>
  <si>
    <t>PdA</t>
  </si>
  <si>
    <t>POCH</t>
  </si>
  <si>
    <t>FGA</t>
  </si>
  <si>
    <t>Rep.</t>
  </si>
  <si>
    <t>EDU</t>
  </si>
  <si>
    <t>FP</t>
  </si>
  <si>
    <t>Übrige</t>
  </si>
  <si>
    <t>Wahlbeteiligung</t>
  </si>
  <si>
    <t>Das Zeichen «*» bedeutet, dass die Partei im entsprechenden Jahr nicht zu den Wahlen angetreten ist.</t>
  </si>
  <si>
    <t>Anmerkungen:</t>
  </si>
  <si>
    <t>1975:</t>
  </si>
  <si>
    <t>1983:</t>
  </si>
  <si>
    <t>FGA:</t>
  </si>
  <si>
    <t>1987:</t>
  </si>
  <si>
    <t>FDP:</t>
  </si>
  <si>
    <t>LdU:</t>
  </si>
  <si>
    <t>1991:</t>
  </si>
  <si>
    <t>CVP:</t>
  </si>
  <si>
    <t>SP:</t>
  </si>
  <si>
    <t>SD:</t>
  </si>
  <si>
    <t>1995:</t>
  </si>
  <si>
    <t>EVP:</t>
  </si>
  <si>
    <t>1999:</t>
  </si>
  <si>
    <t>2003:</t>
  </si>
  <si>
    <t>2007:</t>
  </si>
  <si>
    <t>Mandate</t>
  </si>
  <si>
    <t>Wahlstatistik</t>
  </si>
  <si>
    <t>Bundesamt für Statistik (BFS)</t>
  </si>
  <si>
    <t>Kanton</t>
  </si>
  <si>
    <t>--&gt; GP</t>
  </si>
  <si>
    <t>Republikanische + Nationale Aktion (RNA)</t>
  </si>
  <si>
    <t xml:space="preserve">Grüne Alternative St. Gallen  (GRAS)                                         </t>
  </si>
  <si>
    <t xml:space="preserve">Christlichdemokratische Volkspartei (CVP): 31,6%                                   </t>
  </si>
  <si>
    <t>Die Christlichsozialen (CSP): 7,8%</t>
  </si>
  <si>
    <t xml:space="preserve">Grüne Liste M.U.T. für Mensch, Umwelt und Tier                             </t>
  </si>
  <si>
    <t xml:space="preserve">Christlichdemokratische Volkspartei: 27,1%                                    </t>
  </si>
  <si>
    <t xml:space="preserve">Junge CVP: 2,3%                                                              </t>
  </si>
  <si>
    <t xml:space="preserve">Die Christlichsozialen: 6,4%      </t>
  </si>
  <si>
    <t xml:space="preserve">Das Grüne Bündnis wechselte 1991 vom alternativen Grünen Bündnis Schweiz (FGA) zur Grünen Partei </t>
  </si>
  <si>
    <t>der Schweiz (GPS).</t>
  </si>
  <si>
    <t>Frauenliste Grünes Bündnis Kanton St. Gallen: 3,5%</t>
  </si>
  <si>
    <t>Männerliste Grünes Bündnis Kanton St. Gallen: 2,7%</t>
  </si>
  <si>
    <t>CVP Kanton St. Gallen: Frauen: 5,0%</t>
  </si>
  <si>
    <t>CVP Kanton St. Gallen: Männer: 17,6%</t>
  </si>
  <si>
    <t>CVP Linth-St. Gallen: 8,4%</t>
  </si>
  <si>
    <t>SP – Sozialdemokratische Partei: Frauenliste: 7,0%</t>
  </si>
  <si>
    <t>A1</t>
  </si>
  <si>
    <t>B1</t>
  </si>
  <si>
    <t>B2</t>
  </si>
  <si>
    <t>C</t>
  </si>
  <si>
    <t>GPS</t>
  </si>
  <si>
    <t>D</t>
  </si>
  <si>
    <t>SD</t>
  </si>
  <si>
    <t>FPS</t>
  </si>
  <si>
    <t>Bemerkungen:</t>
  </si>
  <si>
    <t>Abkürzungen der Parteien siehe entsprechendes Tabellenblatt</t>
  </si>
  <si>
    <t>M: Männer / F: Frauen</t>
  </si>
  <si>
    <t>Nationalratswahlen: Anzahl Wahllisten</t>
  </si>
  <si>
    <t>Anzahl Wahllisten</t>
  </si>
  <si>
    <t>Anzahl Kandidierende nach Geschlecht</t>
  </si>
  <si>
    <t>B3</t>
  </si>
  <si>
    <t>B4</t>
  </si>
  <si>
    <t>E1</t>
  </si>
  <si>
    <t>E2</t>
  </si>
  <si>
    <t>E3</t>
  </si>
  <si>
    <t>LS</t>
  </si>
  <si>
    <t>JB</t>
  </si>
  <si>
    <t>Front</t>
  </si>
  <si>
    <t>BDP</t>
  </si>
  <si>
    <t>LPS</t>
  </si>
  <si>
    <t>Parteistärke</t>
  </si>
  <si>
    <t>Parteistärke und Wahlbeteiligung in %</t>
  </si>
  <si>
    <t>Sozialdemokratische Partei der Schweiz</t>
  </si>
  <si>
    <t>Bürgerlich-Demokratische Partei</t>
  </si>
  <si>
    <t>Liberale Partei der Schweiz</t>
  </si>
  <si>
    <t>Evangelische Volkspartei der Schweiz</t>
  </si>
  <si>
    <t>Christlichsoziale Partei</t>
  </si>
  <si>
    <t>DSP</t>
  </si>
  <si>
    <t>Demokratisch-Soziale Partei</t>
  </si>
  <si>
    <t>Grünliberale Partei</t>
  </si>
  <si>
    <t>SP Sozialdemokratische Partei und Gewerkschaften, Juso: 1,2%</t>
  </si>
  <si>
    <t>Grüne, Grüne Liste: 3,5%</t>
  </si>
  <si>
    <t>Grüne, Die Grünliberalen: 2,8%</t>
  </si>
  <si>
    <t>Grüne, Junge Liste: 0,7%</t>
  </si>
  <si>
    <t>Schweizer Demokraten, Nationale Aktion für Volk und Heimat, "Schwizer zerscht"</t>
  </si>
  <si>
    <t>FDP - Wir Liberalen (Freisinnig-Demokratische Partei): 12,1%</t>
  </si>
  <si>
    <t>Jungfreisinnige Kanton St.Gallen, West (Wahlkreise St.Gallen, Wil, Toggenburg, See-Gaster): 0,4%</t>
  </si>
  <si>
    <t>Jungfreisinnige Kanton St.Gallen, Ost (Wahlkreise Rorschach, Rheintal, Werdenberg, Sarganserland): 0,4%</t>
  </si>
  <si>
    <t>ULB Umweltliberale Bewegung: 0,8%</t>
  </si>
  <si>
    <t>CVP: 19,5%</t>
  </si>
  <si>
    <t>Junge CVP: 1,9%</t>
  </si>
  <si>
    <t>SP Sozialdemokratische Partei und Gewerkschaften, Frauenliste: 6,5%</t>
  </si>
  <si>
    <t>SP Sozialdemokratische Partei und Gewerkschaften, Männerliste: 6,6%</t>
  </si>
  <si>
    <t>SP Sozialdemokratische Partei und Gewerkschaften, Liste inter.national: 0,8%</t>
  </si>
  <si>
    <t>SP Sozialdemokratische Partei und Gewerkschaften, Juso: 0,8%</t>
  </si>
  <si>
    <t>EVP, Evangelische Volkspartei, Hauptliste: 1,6%</t>
  </si>
  <si>
    <t>EVP, Evangelische Volkspartei, Junge Liste: 0,5%</t>
  </si>
  <si>
    <t xml:space="preserve">GRÜNE Kanton St.Gallen, Liste Südwest (Wahlkreise Werdenberg, Sarganserland, See-Gaster, Toggenburg sowie </t>
  </si>
  <si>
    <t>Gemeinden Oberuzwil, Wil, Bronschhofen, Zuzwil, Niederbüren und Niederhelfenschwil): 3,3%</t>
  </si>
  <si>
    <t>Nationale Front (1933–1940)</t>
  </si>
  <si>
    <t>Parteien, die hauptsächlich vor 1971 existierten:</t>
  </si>
  <si>
    <t>St. Gallen</t>
  </si>
  <si>
    <t>Rep</t>
  </si>
  <si>
    <t xml:space="preserve">Freie Umweltliste Sargans 0,67%, Freie Umweltliste Oberrheintal 0,64%, Freie Liste Untertoggenburg 0,38%, Liberale Liste 0,3%, Junge Liste 0,22%, Sachbezogene Politik, parteilos 0,11%, </t>
  </si>
  <si>
    <t>Denken mit Herz und Verstand 0,06%</t>
  </si>
  <si>
    <t>Gemeinsame Listen LdU/GP 2,86%, Gemeinsame Liste SP/LdU/GP 0,33%, Zum Glück gits üs 0,46%, Tierschutz ist Menschenschutz 0,07%</t>
  </si>
  <si>
    <t>Gemeinsame Listen LdU/GP 2,41%, LdU 0,57%, Die Stadtliste 0,74%, Unabhängige Rheintaler Bürgerliste (URB) 0,30%, Tierschutz ist Menschenschutz (TIM) 0,09%, UNO-Ziel 0,03%</t>
  </si>
  <si>
    <t xml:space="preserve">Gemeinsame Listen SP/GP 1,65%, Gemeinsame Liste EVP/EDU im Toggenburg 0,38%, RegioStadt Liste 0,52%, www.jung.eigenstaendig.sozial.ch.vu 0,18%, </t>
  </si>
  <si>
    <t>Katholische Volkspartei 0,15%, Tierschutz ist Menschenschutz TIM 0,05%, Die Ostschweizer Partei 0,04%, SEP Schweizer Erneuerungs-Partei 0,01%</t>
  </si>
  <si>
    <t xml:space="preserve">Gemeinsame Listen SP/GP 1,34%, gemeinsame Liste EVP/EDU 0,35%, Liste der Jugend 0,08%, Für Kinder und Jugend 0,27%, Die Ostschweizer Partei DOP 0,02%, </t>
  </si>
  <si>
    <t>Tierschutz ist Menschenschutz MIT 0,05%, Vereinigung Politisch Interessierter Unabhängiger 0,06%</t>
  </si>
  <si>
    <t>Anmerkungen zur Kategorie "Übrige" inkl. die dort aufgeführten Mischlisten:</t>
  </si>
  <si>
    <t>Sonstige Anmerkungen:</t>
  </si>
  <si>
    <t>SP – Sozialdemokratische Partei: Männerliste: 9,2%</t>
  </si>
  <si>
    <t>Grüne: Frauenliste: 3,4%</t>
  </si>
  <si>
    <t>Grüne: Männerliste: 1,5%</t>
  </si>
  <si>
    <t>FP:</t>
  </si>
  <si>
    <t>Auto-Partei / Freiheitspartei</t>
  </si>
  <si>
    <t>SP Sozialdemokratische Partei und Gewerkschaften – Frauenliste: 6,7%</t>
  </si>
  <si>
    <t>SP Sozialdemokratische Partei und Gewerkschaften – Männerliste: 8,9%</t>
  </si>
  <si>
    <t>SP Sozialdemokratische Partei und Gewerkschaften –  SeniorInnenliste: 0,6%</t>
  </si>
  <si>
    <t>SP Sozialdemokratische Partei und Gewerkschaften – JUSO junglinkes St. Gallen: 0,8%</t>
  </si>
  <si>
    <t>Liste der Unabhängigen</t>
  </si>
  <si>
    <t>Grüne</t>
  </si>
  <si>
    <t>Auto-Partei</t>
  </si>
  <si>
    <t>Freisinnig-Demokratische Partei: 14,1%</t>
  </si>
  <si>
    <t>Jungfreisinnige Kanton St.Gallen: 0,6%</t>
  </si>
  <si>
    <t>SP Sozialdemokratische Partei und Gewerkschaften, Frauenliste: 8,7%</t>
  </si>
  <si>
    <t>SP Sozialdemokratische Partei und Gewerkschaften, Männerliste: 8,5%</t>
  </si>
  <si>
    <t>Vereinigte Linksopposition VLO 0,2%, gemeinsame Liste 'Republikaner und Nationale Aktion' im Wahlkreis See 0.2%</t>
  </si>
  <si>
    <t>Anmerkungen zu den Übrigen:</t>
  </si>
  <si>
    <t>RegioStadt Liste</t>
  </si>
  <si>
    <t>Die Stadtliste</t>
  </si>
  <si>
    <t>Freie Umweltliste Sargans 1 Mandat; Freie Umweltliste Oberrheintal 1 Mandat</t>
  </si>
  <si>
    <t>Grüne Rheintaler/Landesring (LdU) Oberrheintal 1 Mandat; Freie Umweltliste Sargans 1 Mandat. Die Gewählten auf diesen Listen sind Parteiunabhängige.</t>
  </si>
  <si>
    <t>Wechsel zum Kandidatenstimmenproporz</t>
  </si>
  <si>
    <t>Bauern- und Mittelstandspartei</t>
  </si>
  <si>
    <t>Bund freier Demokraten</t>
  </si>
  <si>
    <t>Verständigungsliste</t>
  </si>
  <si>
    <t>keine Angaben erhältlich</t>
  </si>
  <si>
    <t>Partei der Festbesoldeten</t>
  </si>
  <si>
    <t>Angaben zu den Übrigen vgl. Blatt E2</t>
  </si>
  <si>
    <t>Mischlisten SP, Gewerkschaften und Grüne (1,25%), GLP und BDP (0.82%), CVP und EVP (3,4%), PPS Piratenpartei SG (0,51%), RaABility - Nicht mehr ohne uns (0,06%)</t>
  </si>
  <si>
    <t xml:space="preserve">GRÜNE Kanton St.Gallen, Liste Nordost (Wahlkreise St.Gallen, Rorschach, Rheintal sowie Gemeinden Jonschwil, </t>
  </si>
  <si>
    <t>Uzwil, Flawil, Degersheim und Oberbüren): 1,7%</t>
  </si>
  <si>
    <t>GRÜNE Kanton St.Gallen, Junge Grüne: 1,3</t>
  </si>
  <si>
    <t>Anmerkungen 1919 bis 1967 (ab 1971 vgl. Blatt B1):</t>
  </si>
  <si>
    <t>Demokratische und Arbeiterpartei</t>
  </si>
  <si>
    <t>Jungfreisinnige</t>
  </si>
  <si>
    <t>Demokratische Fortschrittspartei</t>
  </si>
  <si>
    <t>Allgemeine Volksliste 1 Mandat</t>
  </si>
  <si>
    <t>Arbeiter</t>
  </si>
  <si>
    <t>Europäische Föderalistische Partei 0,1 %</t>
  </si>
  <si>
    <t>Überparteiliche Aktion für eine sachgemässe Politik 0,04%</t>
  </si>
  <si>
    <t>Grüne Rheintaler 0,6%, Freie Umweltliste Sargans 0,4%, Überparteiliche Aktion 0,08%</t>
  </si>
  <si>
    <t>Grüne Rheintaler/Landesring (LdU) in Oberrheintal 0,53%, Freie Umweltliste Sargans 0,6%, Die "andere" Liste-für eine lebendige Mitwelt 0,28%, Freie Liste 0,49%, Freie Liste "wählt Gelb" 0,20%</t>
  </si>
  <si>
    <t>2011:</t>
  </si>
  <si>
    <t>FDP - Aus Liebe zur Schweiz! / Hauptliste: 11.5%</t>
  </si>
  <si>
    <t>FDP - Aus Liebe zur Schweiz! / Jungfreisinnige: 0.8%</t>
  </si>
  <si>
    <t>CVP / Junge CVP: 1.9%</t>
  </si>
  <si>
    <t>CVP / Liste Nordwest (Wahlkreise St.Gallen, Wil und Toggenburg): 8.7%</t>
  </si>
  <si>
    <t>CVP / Liste Süd + Ost (Wahlkreise See-Gaster, Sarganserland, Werdenberg, Rheintal und Rorschach): 9.7%</t>
  </si>
  <si>
    <t>SP Sozialdemokratische Partei und Gewerkschaften / Hauptliste: 15.5%</t>
  </si>
  <si>
    <t>SP Sozialdemokratische Partei und Gewerkschaften / JUSO: 1.2%</t>
  </si>
  <si>
    <t>GLP:</t>
  </si>
  <si>
    <t>glp Grünliberale / Hauptliste: 5.1%</t>
  </si>
  <si>
    <t>glp Grünliberale / Junge Grünliberale: 0.9%</t>
  </si>
  <si>
    <t>GPS:</t>
  </si>
  <si>
    <t>GRÜNE / Hauptliste: 5.2%</t>
  </si>
  <si>
    <t>GRÜNE / Junge Grüne: 1.2%</t>
  </si>
  <si>
    <t>Nationalratswahlen ab 1971</t>
  </si>
  <si>
    <t>Partei</t>
  </si>
  <si>
    <t>Parteien: Verzeichnis der Abkürzungen</t>
  </si>
  <si>
    <t>FDP.Die Liberalen</t>
  </si>
  <si>
    <t>2009: Fusion von Freisinnig-Demokratischer Partei der Schweiz (FDP) und Liberaler Partei der Schweiz (LPS) auf nationaler Ebene unter der Bezeichnung «FDP. Die Liberalen»</t>
  </si>
  <si>
    <t>Schweizerische Volkspartei </t>
  </si>
  <si>
    <t>Bis 1971: Bauern-, Gewerbe- und Bürgerpartei (BGB).</t>
  </si>
  <si>
    <t>2009 auf nationaler Ebene mit der FDP fusioniert</t>
  </si>
  <si>
    <t>Landesring der Unabhängigen (1936 – 1999)</t>
  </si>
  <si>
    <t>2004 von der GP Zürich abgespalten und 2007 als nationale Partei gegründet</t>
  </si>
  <si>
    <t>2008 von der SVP abgespalten</t>
  </si>
  <si>
    <t>Partito socialista autonomo (TI) 1970 – 1988 </t>
  </si>
  <si>
    <t>Nach der Fusion mit Teilen der SP-TI: Partito socialista unitario (1988 – 1992); seit 1992: Mitglied der SPS.</t>
  </si>
  <si>
    <t>Progressive Organisationen der Schweiz (1973 – 1993)</t>
  </si>
  <si>
    <t>Feministische und grün-alternative Gruppierungen (Sammelbezeichnung, 1975 – 2010)</t>
  </si>
  <si>
    <t>Schweizer Demokraten (1961 – 1990: Nationale Aktion)</t>
  </si>
  <si>
    <t>Republikaner (1971 – 1989) </t>
  </si>
  <si>
    <t>Für Genf werden die Mandate und Stimmen der Vigilance (1965 – 1990) unter Rep. aufgeführt.</t>
  </si>
  <si>
    <t>Freiheits-Partei der Schweiz (1985 – 1994: Schweizer Auto-Partei, AP)</t>
  </si>
  <si>
    <t>MCR</t>
  </si>
  <si>
    <t>Mouvement Citoyens Romands</t>
  </si>
  <si>
    <t>Demokraten (1905–1971)</t>
  </si>
  <si>
    <t>1971 schlossen sich die Zürcher Demokraten wieder der FDP an, während sich die Glarner und Bündner Demokraten mit der Bauern-, Gewerbe- und Bürgerpartei (BGB) zur SVP vereinigten)</t>
  </si>
  <si>
    <t>1925: Übertritt der letzten Sektionen des Grütlivereins zur SP; 1901 hatte bereits ein Grossteil mit der SP fusioniert.</t>
  </si>
  <si>
    <t>Gemeinsame Listen SP, Gewerkschaften und Grüne (4,41%), GLP und BDP (1,32%), CVP und BDP (1,93%), EVP und EDU (0,27%), BDP und JCVP (0,22%), Fokus (0,45%); PPS Piratenpartei SG (0,15%), PF SG (0,24%), Stadt (0,06%), MC (0,01%), Eck (0,06%), DPS (0,06%).</t>
  </si>
  <si>
    <t>Parteilos 1 Mandat</t>
  </si>
  <si>
    <t>2015:</t>
  </si>
  <si>
    <t>FDP Kanton St.Gallen, Jungfreisinnige: 1%</t>
  </si>
  <si>
    <t>FDP Kanton St.Gallen, Hauptliste: 12.4%</t>
  </si>
  <si>
    <t>FDP Kanton St.Gallen, Umweltfreisinnige: 0.9%</t>
  </si>
  <si>
    <t>CVP Kanton St.Gallen, Junge CVP: 1.5%</t>
  </si>
  <si>
    <t>CVP Kanton St.Gallen, Hauptliste: 15%</t>
  </si>
  <si>
    <t>SP und Gewerkschaften, Hauptliste: 13.4%</t>
  </si>
  <si>
    <t>SP und Gewerkschaften, JUSO: 0.8%</t>
  </si>
  <si>
    <t>GRÜNE, Hauptliste: 4.4%</t>
  </si>
  <si>
    <t>GRÜNE, Junge Grüne: 1.3%</t>
  </si>
  <si>
    <t>glp Grünliberale, Hauptliste: 4.1%</t>
  </si>
  <si>
    <t>glp Grünliberale, Junge Grünliberale: 0.8%</t>
  </si>
  <si>
    <t>BDP:</t>
  </si>
  <si>
    <t>BDP Kanton St.Gallen, Hauptliste: 3.3%</t>
  </si>
  <si>
    <t>BDP Kanton St.Gallen, Junge BDP: 0.3%</t>
  </si>
  <si>
    <t>ab 1971</t>
  </si>
  <si>
    <t>vgl. Blatt "B1"</t>
  </si>
  <si>
    <t>17.02.01_17SG</t>
  </si>
  <si>
    <t>Quellen: BFS, Wahlstatistik</t>
  </si>
  <si>
    <t>© BFS 2020</t>
  </si>
  <si>
    <t>Auskunft: Bundesamt für Statistik (BFS), Sektion Politik, Kultur, Medien, 058 463 61 58, poku@bfs.admin.ch</t>
  </si>
  <si>
    <t>1919–2019</t>
  </si>
  <si>
    <t>1971–2019</t>
  </si>
  <si>
    <t>1980–2020</t>
  </si>
  <si>
    <t>1918–2020</t>
  </si>
  <si>
    <t>1912–2020</t>
  </si>
  <si>
    <t>1972–2020</t>
  </si>
  <si>
    <t>2019:</t>
  </si>
  <si>
    <t>FDP.Die Liberalen, Hauptliste: 11.7%</t>
  </si>
  <si>
    <t>FDP.Die Liberalen, Jungfreisinnige: 0.8%</t>
  </si>
  <si>
    <t>FDP.Die Liberalen, Umweltfreisinnige: 1%</t>
  </si>
  <si>
    <t>FDP.Die Liberalen, FDP Frauen: 1.5%</t>
  </si>
  <si>
    <t>CVP Kanton St.Gallen, Liste Süd-Ost: 10.3%</t>
  </si>
  <si>
    <t>CVP Kanton St.Gallen, Liste Nord-West: 6.1%</t>
  </si>
  <si>
    <t>CVP Kanton St.Gallen, Junge CVP – Liste Süd-Ost: 1.2%</t>
  </si>
  <si>
    <t>CVP Kanton St.Gallen, Junge CVP – Liste Nord-West: 1.2%</t>
  </si>
  <si>
    <t>SP und Gewerkschaften, Hauptliste: 12%</t>
  </si>
  <si>
    <t>SP und Gewerkschaften, JUSO-Liste: 0.6%</t>
  </si>
  <si>
    <t>SVP:</t>
  </si>
  <si>
    <t>SVP Schweizerische Volkspartei, Hauptliste: 28.5%</t>
  </si>
  <si>
    <t>SVP Schweizerische Volkspartei, Unternehmerliste: 0.9%</t>
  </si>
  <si>
    <t>SVP Schweizerische Volkspartei, Seniorenliste: 0.6%</t>
  </si>
  <si>
    <t>SVP Schweizerische Volkspartei, Landliste: 1.2%</t>
  </si>
  <si>
    <t>GRÜNE, Hauptliste: 8.3%</t>
  </si>
  <si>
    <t>GRÜNE, Junge Grüne: 1.6%</t>
  </si>
  <si>
    <t>GRÜNE, KlimaseniorInnen: 0.6%</t>
  </si>
  <si>
    <t>Grünliberale (glp), Hauptliste: 6%</t>
  </si>
  <si>
    <t>Grünliberale (glp), Junge Grünliberale: 1.3%</t>
  </si>
  <si>
    <t/>
  </si>
  <si>
    <t>Gemeinsame Listen SP, Gewerkschaften und Grüne (4,26%), GLP und Parteiunabhängige (1,64%), CVP und Parteiunabhängige (0,46%), EVP (inkl. Jevp) und BDP (inkl. JBDP) (1,54%), Parteifrei SG (0,13%).</t>
  </si>
  <si>
    <t>Geändert am: 23.04.2020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</si>
</sst>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 * #,##0.00_ ;_ * \-#,##0.00_ ;_ * &quot;-&quot;??_ ;_ @_ "/>
    <numFmt numFmtId="165" formatCode="&quot;  &quot;@"/>
    <numFmt numFmtId="166" formatCode="0.0&quot;     &quot;"/>
    <numFmt numFmtId="167" formatCode="0.0&quot;      &quot;"/>
    <numFmt numFmtId="168" formatCode="0.0"/>
    <numFmt numFmtId="169" formatCode="0&quot;      &quot;"/>
    <numFmt numFmtId="170" formatCode="0.0&quot;       &quot;"/>
    <numFmt numFmtId="171" formatCode="@&quot;  &quot;"/>
    <numFmt numFmtId="172" formatCode="0.0&quot; &quot;"/>
    <numFmt numFmtId="173" formatCode="0&quot; &quot;"/>
    <numFmt numFmtId="174" formatCode="0&quot;  &quot;"/>
    <numFmt numFmtId="175" formatCode="#,###,##0.0__;\-#,###,##0.0__;\-__;@__\ "/>
    <numFmt numFmtId="176" formatCode="#,###,##0____;\-#,###,##0____;0____;@____"/>
    <numFmt numFmtId="177" formatCode="0&quot;   &quot;;\–\ 0&quot;   &quot;;\–&quot;   &quot;"/>
  </numFmts>
  <fonts count="23">
    <font>
      <sz val="8"/>
      <name val="Arial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14"/>
      <color indexed="1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8"/>
      <name val="Arial"/>
      <family val="2"/>
    </font>
    <font>
      <sz val="8"/>
      <color indexed="10"/>
      <name val="Arial"/>
      <family val="2"/>
    </font>
    <font>
      <u/>
      <sz val="9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name val="Arial 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trike/>
      <sz val="8"/>
      <color rgb="FFFF0000"/>
      <name val="Arial"/>
      <family val="2"/>
    </font>
    <font>
      <b/>
      <strike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E8EAF7"/>
        <bgColor indexed="41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9" fillId="0" borderId="0"/>
  </cellStyleXfs>
  <cellXfs count="178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right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7" fillId="0" borderId="0" xfId="0" applyFont="1" applyFill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/>
    <xf numFmtId="0" fontId="3" fillId="0" borderId="0" xfId="0" applyFont="1" applyFill="1" applyAlignment="1">
      <alignment wrapText="1"/>
    </xf>
    <xf numFmtId="0" fontId="3" fillId="0" borderId="0" xfId="0" applyFont="1" applyFill="1"/>
    <xf numFmtId="0" fontId="3" fillId="0" borderId="0" xfId="0" applyFont="1"/>
    <xf numFmtId="0" fontId="2" fillId="4" borderId="0" xfId="0" applyFont="1" applyFill="1"/>
    <xf numFmtId="0" fontId="3" fillId="4" borderId="0" xfId="0" applyFont="1" applyFill="1"/>
    <xf numFmtId="0" fontId="10" fillId="0" borderId="0" xfId="0" applyFont="1"/>
    <xf numFmtId="0" fontId="11" fillId="0" borderId="0" xfId="2" applyNumberFormat="1" applyFont="1" applyFill="1" applyBorder="1" applyAlignment="1" applyProtection="1">
      <alignment horizontal="right"/>
    </xf>
    <xf numFmtId="0" fontId="11" fillId="2" borderId="0" xfId="2" applyNumberFormat="1" applyFont="1" applyFill="1" applyBorder="1" applyAlignment="1" applyProtection="1">
      <alignment horizontal="right"/>
    </xf>
    <xf numFmtId="0" fontId="4" fillId="0" borderId="6" xfId="0" applyFont="1" applyFill="1" applyBorder="1"/>
    <xf numFmtId="0" fontId="4" fillId="0" borderId="0" xfId="0" applyFont="1" applyAlignment="1"/>
    <xf numFmtId="0" fontId="4" fillId="0" borderId="0" xfId="0" applyFont="1"/>
    <xf numFmtId="0" fontId="8" fillId="0" borderId="0" xfId="2" applyFont="1" applyAlignment="1" applyProtection="1"/>
    <xf numFmtId="0" fontId="12" fillId="0" borderId="0" xfId="0" applyFont="1" applyFill="1"/>
    <xf numFmtId="0" fontId="8" fillId="0" borderId="0" xfId="2" applyFont="1" applyFill="1" applyAlignment="1" applyProtection="1"/>
    <xf numFmtId="0" fontId="4" fillId="0" borderId="0" xfId="0" applyFont="1" applyFill="1" applyBorder="1" applyAlignment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10" fillId="0" borderId="0" xfId="0" applyFont="1" applyFill="1"/>
    <xf numFmtId="0" fontId="3" fillId="0" borderId="0" xfId="0" applyFont="1" applyFill="1" applyAlignment="1">
      <alignment horizontal="right"/>
    </xf>
    <xf numFmtId="0" fontId="8" fillId="0" borderId="6" xfId="2" applyFont="1" applyFill="1" applyBorder="1" applyAlignment="1" applyProtection="1"/>
    <xf numFmtId="0" fontId="4" fillId="5" borderId="0" xfId="0" applyFont="1" applyFill="1"/>
    <xf numFmtId="0" fontId="2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0" fontId="5" fillId="2" borderId="0" xfId="0" applyNumberFormat="1" applyFont="1" applyFill="1" applyBorder="1"/>
    <xf numFmtId="0" fontId="13" fillId="2" borderId="0" xfId="2" applyNumberFormat="1" applyFont="1" applyFill="1" applyBorder="1" applyAlignment="1" applyProtection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horizontal="left" vertical="center"/>
    </xf>
    <xf numFmtId="174" fontId="5" fillId="0" borderId="1" xfId="0" applyNumberFormat="1" applyFont="1" applyFill="1" applyBorder="1" applyAlignment="1">
      <alignment horizontal="right" vertical="center"/>
    </xf>
    <xf numFmtId="0" fontId="2" fillId="2" borderId="0" xfId="0" applyFont="1" applyFill="1"/>
    <xf numFmtId="0" fontId="3" fillId="2" borderId="0" xfId="0" applyFont="1" applyFill="1"/>
    <xf numFmtId="0" fontId="10" fillId="2" borderId="0" xfId="0" applyFont="1" applyFill="1"/>
    <xf numFmtId="165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NumberFormat="1" applyFont="1" applyFill="1" applyBorder="1"/>
    <xf numFmtId="167" fontId="14" fillId="2" borderId="0" xfId="0" quotePrefix="1" applyNumberFormat="1" applyFont="1" applyFill="1" applyBorder="1" applyAlignment="1">
      <alignment horizontal="center"/>
    </xf>
    <xf numFmtId="0" fontId="4" fillId="2" borderId="0" xfId="0" applyNumberFormat="1" applyFont="1" applyFill="1"/>
    <xf numFmtId="0" fontId="10" fillId="2" borderId="0" xfId="0" applyNumberFormat="1" applyFont="1" applyFill="1"/>
    <xf numFmtId="0" fontId="15" fillId="2" borderId="0" xfId="0" applyFont="1" applyFill="1" applyBorder="1"/>
    <xf numFmtId="0" fontId="5" fillId="2" borderId="5" xfId="0" applyNumberFormat="1" applyFont="1" applyFill="1" applyBorder="1" applyAlignment="1">
      <alignment horizontal="left"/>
    </xf>
    <xf numFmtId="165" fontId="5" fillId="2" borderId="5" xfId="0" applyNumberFormat="1" applyFont="1" applyFill="1" applyBorder="1" applyAlignment="1">
      <alignment horizontal="left"/>
    </xf>
    <xf numFmtId="169" fontId="5" fillId="2" borderId="5" xfId="0" applyNumberFormat="1" applyFont="1" applyFill="1" applyBorder="1" applyAlignment="1"/>
    <xf numFmtId="169" fontId="5" fillId="3" borderId="5" xfId="0" applyNumberFormat="1" applyFont="1" applyFill="1" applyBorder="1" applyAlignment="1"/>
    <xf numFmtId="0" fontId="3" fillId="2" borderId="0" xfId="0" applyNumberFormat="1" applyFont="1" applyFill="1" applyBorder="1" applyAlignment="1">
      <alignment vertical="center"/>
    </xf>
    <xf numFmtId="0" fontId="5" fillId="5" borderId="1" xfId="0" applyNumberFormat="1" applyFont="1" applyFill="1" applyBorder="1" applyAlignment="1">
      <alignment vertical="center"/>
    </xf>
    <xf numFmtId="173" fontId="5" fillId="5" borderId="1" xfId="0" applyNumberFormat="1" applyFont="1" applyFill="1" applyBorder="1" applyAlignment="1">
      <alignment vertical="center"/>
    </xf>
    <xf numFmtId="168" fontId="5" fillId="5" borderId="1" xfId="0" applyNumberFormat="1" applyFont="1" applyFill="1" applyBorder="1" applyAlignment="1">
      <alignment vertical="center"/>
    </xf>
    <xf numFmtId="0" fontId="16" fillId="2" borderId="0" xfId="0" applyNumberFormat="1" applyFont="1" applyFill="1"/>
    <xf numFmtId="0" fontId="4" fillId="2" borderId="0" xfId="0" applyFont="1" applyFill="1" applyAlignment="1">
      <alignment vertical="center"/>
    </xf>
    <xf numFmtId="0" fontId="5" fillId="5" borderId="1" xfId="0" applyFont="1" applyFill="1" applyBorder="1" applyAlignment="1">
      <alignment vertical="center"/>
    </xf>
    <xf numFmtId="174" fontId="5" fillId="5" borderId="1" xfId="0" applyNumberFormat="1" applyFont="1" applyFill="1" applyBorder="1" applyAlignment="1">
      <alignment vertical="center"/>
    </xf>
    <xf numFmtId="0" fontId="2" fillId="0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/>
    <xf numFmtId="165" fontId="5" fillId="2" borderId="1" xfId="0" applyNumberFormat="1" applyFont="1" applyFill="1" applyBorder="1" applyAlignment="1">
      <alignment horizontal="left" vertical="center"/>
    </xf>
    <xf numFmtId="173" fontId="5" fillId="2" borderId="1" xfId="0" applyNumberFormat="1" applyFont="1" applyFill="1" applyBorder="1" applyAlignment="1">
      <alignment vertical="center"/>
    </xf>
    <xf numFmtId="173" fontId="5" fillId="5" borderId="1" xfId="0" applyNumberFormat="1" applyFont="1" applyFill="1" applyBorder="1" applyAlignment="1">
      <alignment horizontal="right" vertical="center"/>
    </xf>
    <xf numFmtId="0" fontId="15" fillId="0" borderId="0" xfId="0" applyFont="1" applyFill="1" applyBorder="1"/>
    <xf numFmtId="0" fontId="3" fillId="0" borderId="0" xfId="0" applyFont="1" applyFill="1" applyBorder="1"/>
    <xf numFmtId="172" fontId="5" fillId="5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top"/>
    </xf>
    <xf numFmtId="0" fontId="8" fillId="2" borderId="0" xfId="2" applyNumberFormat="1" applyFont="1" applyFill="1" applyBorder="1" applyAlignment="1" applyProtection="1">
      <alignment horizontal="right"/>
    </xf>
    <xf numFmtId="0" fontId="17" fillId="4" borderId="0" xfId="0" applyFont="1" applyFill="1" applyAlignment="1">
      <alignment horizontal="justify"/>
    </xf>
    <xf numFmtId="0" fontId="18" fillId="4" borderId="0" xfId="0" applyFont="1" applyFill="1"/>
    <xf numFmtId="0" fontId="1" fillId="0" borderId="0" xfId="0" applyFont="1" applyFill="1"/>
    <xf numFmtId="0" fontId="1" fillId="5" borderId="0" xfId="0" applyFont="1" applyFill="1"/>
    <xf numFmtId="11" fontId="1" fillId="0" borderId="0" xfId="0" applyNumberFormat="1" applyFont="1" applyFill="1"/>
    <xf numFmtId="0" fontId="1" fillId="4" borderId="0" xfId="0" applyFont="1" applyFill="1" applyBorder="1"/>
    <xf numFmtId="0" fontId="1" fillId="0" borderId="1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66" fontId="1" fillId="0" borderId="0" xfId="0" applyNumberFormat="1" applyFont="1" applyFill="1" applyBorder="1"/>
    <xf numFmtId="172" fontId="1" fillId="0" borderId="0" xfId="0" applyNumberFormat="1" applyFont="1" applyFill="1" applyBorder="1" applyAlignment="1">
      <alignment horizontal="right"/>
    </xf>
    <xf numFmtId="175" fontId="1" fillId="2" borderId="0" xfId="0" applyNumberFormat="1" applyFont="1" applyFill="1" applyBorder="1" applyAlignment="1">
      <alignment horizontal="right"/>
    </xf>
    <xf numFmtId="0" fontId="1" fillId="5" borderId="1" xfId="0" applyNumberFormat="1" applyFont="1" applyFill="1" applyBorder="1" applyAlignment="1">
      <alignment vertical="center"/>
    </xf>
    <xf numFmtId="172" fontId="1" fillId="5" borderId="1" xfId="0" applyNumberFormat="1" applyFont="1" applyFill="1" applyBorder="1" applyAlignment="1">
      <alignment horizontal="right" vertical="center"/>
    </xf>
    <xf numFmtId="173" fontId="1" fillId="0" borderId="0" xfId="0" applyNumberFormat="1" applyFont="1" applyFill="1" applyBorder="1" applyAlignment="1">
      <alignment horizontal="right"/>
    </xf>
    <xf numFmtId="176" fontId="1" fillId="0" borderId="0" xfId="0" applyNumberFormat="1" applyFont="1" applyFill="1" applyBorder="1" applyAlignment="1">
      <alignment horizontal="right"/>
    </xf>
    <xf numFmtId="176" fontId="1" fillId="4" borderId="0" xfId="0" applyNumberFormat="1" applyFont="1" applyFill="1" applyBorder="1" applyAlignment="1">
      <alignment horizontal="right"/>
    </xf>
    <xf numFmtId="0" fontId="1" fillId="2" borderId="0" xfId="0" applyNumberFormat="1" applyFont="1" applyFill="1" applyBorder="1"/>
    <xf numFmtId="0" fontId="1" fillId="0" borderId="0" xfId="0" applyFont="1" applyFill="1" applyAlignment="1">
      <alignment horizontal="left"/>
    </xf>
    <xf numFmtId="0" fontId="1" fillId="0" borderId="0" xfId="0" applyFont="1" applyAlignment="1">
      <alignment vertical="center"/>
    </xf>
    <xf numFmtId="0" fontId="1" fillId="4" borderId="0" xfId="0" applyFont="1" applyFill="1"/>
    <xf numFmtId="0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left"/>
    </xf>
    <xf numFmtId="165" fontId="1" fillId="2" borderId="5" xfId="0" applyNumberFormat="1" applyFont="1" applyFill="1" applyBorder="1" applyAlignment="1">
      <alignment horizontal="left"/>
    </xf>
    <xf numFmtId="167" fontId="1" fillId="2" borderId="5" xfId="0" applyNumberFormat="1" applyFont="1" applyFill="1" applyBorder="1" applyAlignment="1"/>
    <xf numFmtId="167" fontId="1" fillId="3" borderId="8" xfId="0" applyNumberFormat="1" applyFont="1" applyFill="1" applyBorder="1" applyAlignment="1"/>
    <xf numFmtId="0" fontId="1" fillId="2" borderId="0" xfId="0" applyNumberFormat="1" applyFont="1" applyFill="1" applyBorder="1" applyAlignment="1">
      <alignment horizontal="left"/>
    </xf>
    <xf numFmtId="165" fontId="1" fillId="2" borderId="0" xfId="0" applyNumberFormat="1" applyFont="1" applyFill="1" applyBorder="1" applyAlignment="1">
      <alignment horizontal="left"/>
    </xf>
    <xf numFmtId="167" fontId="1" fillId="2" borderId="0" xfId="0" applyNumberFormat="1" applyFont="1" applyFill="1" applyBorder="1" applyAlignment="1"/>
    <xf numFmtId="167" fontId="1" fillId="3" borderId="0" xfId="0" applyNumberFormat="1" applyFont="1" applyFill="1" applyBorder="1" applyAlignment="1"/>
    <xf numFmtId="167" fontId="1" fillId="2" borderId="0" xfId="0" applyNumberFormat="1" applyFont="1" applyFill="1" applyBorder="1" applyAlignment="1">
      <alignment horizontal="center"/>
    </xf>
    <xf numFmtId="167" fontId="1" fillId="2" borderId="0" xfId="0" applyNumberFormat="1" applyFont="1" applyFill="1" applyBorder="1"/>
    <xf numFmtId="167" fontId="1" fillId="3" borderId="0" xfId="0" applyNumberFormat="1" applyFont="1" applyFill="1" applyBorder="1"/>
    <xf numFmtId="167" fontId="1" fillId="3" borderId="0" xfId="0" applyNumberFormat="1" applyFont="1" applyFill="1" applyBorder="1" applyAlignment="1">
      <alignment horizontal="center"/>
    </xf>
    <xf numFmtId="167" fontId="1" fillId="3" borderId="0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vertical="center"/>
    </xf>
    <xf numFmtId="167" fontId="1" fillId="5" borderId="1" xfId="0" applyNumberFormat="1" applyFont="1" applyFill="1" applyBorder="1" applyAlignment="1">
      <alignment vertical="center"/>
    </xf>
    <xf numFmtId="167" fontId="1" fillId="6" borderId="9" xfId="0" applyNumberFormat="1" applyFont="1" applyFill="1" applyBorder="1" applyAlignment="1">
      <alignment vertical="center"/>
    </xf>
    <xf numFmtId="0" fontId="1" fillId="2" borderId="0" xfId="0" applyNumberFormat="1" applyFont="1" applyFill="1"/>
    <xf numFmtId="0" fontId="1" fillId="2" borderId="0" xfId="0" applyFont="1" applyFill="1" applyBorder="1"/>
    <xf numFmtId="0" fontId="1" fillId="2" borderId="0" xfId="0" applyFont="1" applyFill="1"/>
    <xf numFmtId="0" fontId="1" fillId="2" borderId="0" xfId="0" applyNumberFormat="1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1" fillId="2" borderId="0" xfId="0" quotePrefix="1" applyNumberFormat="1" applyFont="1" applyFill="1" applyBorder="1" applyAlignment="1"/>
    <xf numFmtId="0" fontId="1" fillId="2" borderId="0" xfId="0" applyFont="1" applyFill="1" applyAlignment="1">
      <alignment horizontal="right"/>
    </xf>
    <xf numFmtId="0" fontId="1" fillId="2" borderId="0" xfId="0" quotePrefix="1" applyNumberFormat="1" applyFont="1" applyFill="1" applyBorder="1"/>
    <xf numFmtId="0" fontId="1" fillId="2" borderId="0" xfId="0" quotePrefix="1" applyNumberFormat="1" applyFont="1" applyFill="1"/>
    <xf numFmtId="49" fontId="1" fillId="3" borderId="0" xfId="0" applyNumberFormat="1" applyFont="1" applyFill="1" applyBorder="1"/>
    <xf numFmtId="49" fontId="1" fillId="3" borderId="0" xfId="0" applyNumberFormat="1" applyFont="1" applyFill="1"/>
    <xf numFmtId="0" fontId="1" fillId="0" borderId="0" xfId="0" applyFont="1"/>
    <xf numFmtId="49" fontId="1" fillId="3" borderId="0" xfId="0" applyNumberFormat="1" applyFont="1" applyFill="1" applyAlignment="1">
      <alignment horizontal="left"/>
    </xf>
    <xf numFmtId="0" fontId="1" fillId="3" borderId="0" xfId="0" quotePrefix="1" applyNumberFormat="1" applyFont="1" applyFill="1" applyBorder="1"/>
    <xf numFmtId="0" fontId="1" fillId="3" borderId="0" xfId="0" applyFont="1" applyFill="1"/>
    <xf numFmtId="0" fontId="10" fillId="3" borderId="0" xfId="0" applyNumberFormat="1" applyFont="1" applyFill="1" applyBorder="1"/>
    <xf numFmtId="0" fontId="1" fillId="0" borderId="5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left" vertical="center"/>
    </xf>
    <xf numFmtId="173" fontId="1" fillId="0" borderId="0" xfId="0" applyNumberFormat="1" applyFont="1" applyFill="1" applyBorder="1" applyAlignment="1"/>
    <xf numFmtId="172" fontId="1" fillId="0" borderId="0" xfId="0" applyNumberFormat="1" applyFont="1" applyFill="1" applyBorder="1" applyAlignment="1"/>
    <xf numFmtId="165" fontId="1" fillId="0" borderId="0" xfId="0" applyNumberFormat="1" applyFont="1" applyFill="1" applyBorder="1" applyAlignment="1">
      <alignment horizontal="left"/>
    </xf>
    <xf numFmtId="170" fontId="1" fillId="0" borderId="0" xfId="0" applyNumberFormat="1" applyFont="1" applyFill="1" applyBorder="1"/>
    <xf numFmtId="171" fontId="1" fillId="0" borderId="0" xfId="0" applyNumberFormat="1" applyFont="1" applyFill="1" applyAlignment="1">
      <alignment horizontal="right"/>
    </xf>
    <xf numFmtId="0" fontId="1" fillId="2" borderId="1" xfId="0" applyNumberFormat="1" applyFont="1" applyFill="1" applyBorder="1" applyAlignment="1">
      <alignment horizontal="left" vertical="center"/>
    </xf>
    <xf numFmtId="166" fontId="1" fillId="2" borderId="0" xfId="0" applyNumberFormat="1" applyFont="1" applyFill="1" applyBorder="1" applyAlignment="1">
      <alignment horizontal="left"/>
    </xf>
    <xf numFmtId="174" fontId="1" fillId="2" borderId="0" xfId="0" applyNumberFormat="1" applyFont="1" applyFill="1" applyBorder="1" applyAlignment="1"/>
    <xf numFmtId="177" fontId="1" fillId="2" borderId="0" xfId="0" applyNumberFormat="1" applyFont="1" applyFill="1" applyBorder="1" applyAlignment="1">
      <alignment horizontal="right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left" vertical="center"/>
    </xf>
    <xf numFmtId="0" fontId="1" fillId="0" borderId="0" xfId="0" applyFont="1" applyAlignment="1"/>
    <xf numFmtId="164" fontId="1" fillId="0" borderId="0" xfId="1" applyFont="1" applyAlignment="1"/>
    <xf numFmtId="0" fontId="1" fillId="0" borderId="6" xfId="0" applyFont="1" applyFill="1" applyBorder="1"/>
    <xf numFmtId="165" fontId="1" fillId="2" borderId="3" xfId="0" applyNumberFormat="1" applyFont="1" applyFill="1" applyBorder="1" applyAlignment="1">
      <alignment horizontal="center" vertical="center"/>
    </xf>
    <xf numFmtId="172" fontId="1" fillId="2" borderId="0" xfId="0" applyNumberFormat="1" applyFont="1" applyFill="1" applyBorder="1"/>
    <xf numFmtId="172" fontId="1" fillId="5" borderId="1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/>
    <xf numFmtId="0" fontId="1" fillId="0" borderId="0" xfId="0" applyNumberFormat="1" applyFont="1" applyFill="1"/>
    <xf numFmtId="173" fontId="1" fillId="0" borderId="0" xfId="0" applyNumberFormat="1" applyFont="1" applyFill="1" applyAlignment="1">
      <alignment horizontal="right"/>
    </xf>
    <xf numFmtId="46" fontId="1" fillId="0" borderId="0" xfId="0" quotePrefix="1" applyNumberFormat="1" applyFont="1" applyFill="1"/>
    <xf numFmtId="0" fontId="1" fillId="0" borderId="0" xfId="0" applyNumberFormat="1" applyFont="1" applyFill="1" applyBorder="1"/>
    <xf numFmtId="168" fontId="1" fillId="0" borderId="0" xfId="0" applyNumberFormat="1" applyFont="1" applyFill="1"/>
    <xf numFmtId="0" fontId="20" fillId="0" borderId="0" xfId="0" applyFont="1" applyFill="1"/>
    <xf numFmtId="0" fontId="19" fillId="0" borderId="0" xfId="0" applyFont="1" applyFill="1"/>
    <xf numFmtId="0" fontId="1" fillId="4" borderId="4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>
      <alignment horizontal="center" vertical="center"/>
    </xf>
    <xf numFmtId="173" fontId="1" fillId="4" borderId="0" xfId="0" applyNumberFormat="1" applyFont="1" applyFill="1" applyBorder="1" applyAlignment="1"/>
    <xf numFmtId="0" fontId="11" fillId="4" borderId="0" xfId="2" applyNumberFormat="1" applyFont="1" applyFill="1" applyBorder="1" applyAlignment="1" applyProtection="1">
      <alignment horizontal="right"/>
    </xf>
    <xf numFmtId="0" fontId="10" fillId="4" borderId="0" xfId="0" applyFont="1" applyFill="1" applyAlignment="1">
      <alignment vertical="center"/>
    </xf>
    <xf numFmtId="0" fontId="21" fillId="4" borderId="0" xfId="0" applyFont="1" applyFill="1" applyBorder="1" applyAlignment="1"/>
    <xf numFmtId="173" fontId="22" fillId="4" borderId="0" xfId="0" applyNumberFormat="1" applyFont="1" applyFill="1" applyBorder="1" applyAlignment="1">
      <alignment vertical="center"/>
    </xf>
    <xf numFmtId="0" fontId="21" fillId="4" borderId="0" xfId="0" applyFont="1" applyFill="1"/>
  </cellXfs>
  <cellStyles count="5">
    <cellStyle name="Lien hypertexte" xfId="2" builtinId="8"/>
    <cellStyle name="Milliers" xfId="1" builtinId="3"/>
    <cellStyle name="Normal" xfId="0" builtinId="0"/>
    <cellStyle name="Standard 2" xfId="3"/>
    <cellStyle name="Standard 7 2 2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zoomScaleNormal="100" workbookViewId="0"/>
  </sheetViews>
  <sheetFormatPr baseColWidth="10" defaultColWidth="12" defaultRowHeight="11.25"/>
  <cols>
    <col min="1" max="1" width="35.6640625" style="2" customWidth="1"/>
    <col min="2" max="2" width="4.1640625" style="2" customWidth="1"/>
    <col min="3" max="3" width="17" style="2" customWidth="1"/>
    <col min="4" max="4" width="21.5" style="2" customWidth="1"/>
    <col min="5" max="5" width="12.1640625" style="2" customWidth="1"/>
    <col min="6" max="6" width="63.6640625" style="2" customWidth="1"/>
    <col min="7" max="16384" width="12" style="2"/>
  </cols>
  <sheetData>
    <row r="1" spans="1:6" s="1" customFormat="1" ht="12">
      <c r="A1" s="1" t="s">
        <v>88</v>
      </c>
      <c r="F1" s="3" t="s">
        <v>274</v>
      </c>
    </row>
    <row r="2" spans="1:6" s="1" customFormat="1" ht="12">
      <c r="A2" s="1" t="s">
        <v>87</v>
      </c>
      <c r="F2" s="3"/>
    </row>
    <row r="3" spans="1:6" s="1" customFormat="1" ht="12">
      <c r="F3" s="3"/>
    </row>
    <row r="4" spans="1:6" s="10" customFormat="1" ht="12">
      <c r="A4" s="1" t="s">
        <v>9</v>
      </c>
      <c r="B4" s="1"/>
      <c r="F4" s="27"/>
    </row>
    <row r="5" spans="1:6" s="10" customFormat="1" ht="17.45" customHeight="1">
      <c r="A5" s="1" t="s">
        <v>89</v>
      </c>
      <c r="B5" s="1"/>
      <c r="C5" s="1" t="s">
        <v>162</v>
      </c>
      <c r="D5" s="1"/>
      <c r="F5" s="27"/>
    </row>
    <row r="6" spans="1:6" s="4" customFormat="1" ht="14.45" customHeight="1">
      <c r="A6" s="6"/>
      <c r="B6" s="6"/>
      <c r="C6" s="6"/>
      <c r="D6" s="6"/>
      <c r="F6" s="5"/>
    </row>
    <row r="7" spans="1:6" s="9" customFormat="1" ht="17.25" customHeight="1">
      <c r="A7" s="7" t="s">
        <v>1</v>
      </c>
      <c r="B7" s="8" t="s">
        <v>22</v>
      </c>
      <c r="C7" s="8"/>
      <c r="D7" s="8"/>
      <c r="E7" s="7" t="s">
        <v>2</v>
      </c>
      <c r="F7" s="7" t="s">
        <v>3</v>
      </c>
    </row>
    <row r="8" spans="1:6">
      <c r="A8" s="2" t="s">
        <v>24</v>
      </c>
      <c r="B8" s="2" t="s">
        <v>107</v>
      </c>
      <c r="C8" s="20" t="s">
        <v>0</v>
      </c>
      <c r="D8" s="2" t="s">
        <v>11</v>
      </c>
      <c r="E8" s="79" t="s">
        <v>278</v>
      </c>
    </row>
    <row r="9" spans="1:6">
      <c r="D9" s="2" t="s">
        <v>12</v>
      </c>
      <c r="E9" s="79" t="s">
        <v>278</v>
      </c>
    </row>
    <row r="10" spans="1:6" ht="6" customHeight="1">
      <c r="A10" s="29"/>
      <c r="B10" s="29"/>
      <c r="C10" s="29"/>
      <c r="D10" s="29"/>
      <c r="E10" s="80"/>
      <c r="F10" s="29"/>
    </row>
    <row r="11" spans="1:6">
      <c r="A11" s="2" t="s">
        <v>231</v>
      </c>
      <c r="B11" s="2" t="s">
        <v>108</v>
      </c>
      <c r="C11" s="20" t="s">
        <v>131</v>
      </c>
      <c r="E11" s="79" t="s">
        <v>279</v>
      </c>
      <c r="F11" s="2" t="s">
        <v>13</v>
      </c>
    </row>
    <row r="12" spans="1:6">
      <c r="B12" s="2" t="s">
        <v>109</v>
      </c>
      <c r="C12" s="20" t="s">
        <v>48</v>
      </c>
      <c r="E12" s="79" t="s">
        <v>279</v>
      </c>
    </row>
    <row r="13" spans="1:6">
      <c r="B13" s="2" t="s">
        <v>121</v>
      </c>
      <c r="C13" s="20" t="s">
        <v>119</v>
      </c>
      <c r="E13" s="79" t="s">
        <v>279</v>
      </c>
    </row>
    <row r="14" spans="1:6">
      <c r="B14" s="2" t="s">
        <v>122</v>
      </c>
      <c r="C14" s="20" t="s">
        <v>120</v>
      </c>
      <c r="E14" s="79" t="s">
        <v>279</v>
      </c>
      <c r="F14" s="21"/>
    </row>
    <row r="15" spans="1:6" ht="6" customHeight="1">
      <c r="A15" s="29"/>
      <c r="B15" s="29"/>
      <c r="C15" s="29"/>
      <c r="D15" s="29"/>
      <c r="E15" s="80"/>
      <c r="F15" s="29"/>
    </row>
    <row r="16" spans="1:6">
      <c r="A16" s="2" t="s">
        <v>25</v>
      </c>
      <c r="B16" s="2" t="s">
        <v>110</v>
      </c>
      <c r="C16" s="22" t="s">
        <v>48</v>
      </c>
      <c r="E16" s="79" t="s">
        <v>279</v>
      </c>
      <c r="F16" s="21"/>
    </row>
    <row r="17" spans="1:6" ht="6" customHeight="1">
      <c r="A17" s="29"/>
      <c r="B17" s="29"/>
      <c r="C17" s="29"/>
      <c r="D17" s="29"/>
      <c r="E17" s="80"/>
      <c r="F17" s="29"/>
    </row>
    <row r="18" spans="1:6">
      <c r="A18" s="2" t="s">
        <v>4</v>
      </c>
      <c r="B18" s="2" t="s">
        <v>112</v>
      </c>
      <c r="C18" s="22" t="s">
        <v>48</v>
      </c>
      <c r="E18" s="79" t="s">
        <v>280</v>
      </c>
      <c r="F18" s="21"/>
    </row>
    <row r="19" spans="1:6" ht="6" customHeight="1">
      <c r="A19" s="29"/>
      <c r="B19" s="29"/>
      <c r="C19" s="29"/>
      <c r="D19" s="29"/>
      <c r="E19" s="80"/>
      <c r="F19" s="29"/>
    </row>
    <row r="20" spans="1:6">
      <c r="A20" s="2" t="s">
        <v>5</v>
      </c>
      <c r="B20" s="2" t="s">
        <v>123</v>
      </c>
      <c r="C20" s="22" t="s">
        <v>131</v>
      </c>
      <c r="E20" s="81" t="s">
        <v>281</v>
      </c>
      <c r="F20" s="2" t="s">
        <v>132</v>
      </c>
    </row>
    <row r="21" spans="1:6">
      <c r="B21" s="2" t="s">
        <v>124</v>
      </c>
      <c r="C21" s="22" t="s">
        <v>86</v>
      </c>
      <c r="E21" s="81" t="s">
        <v>282</v>
      </c>
    </row>
    <row r="22" spans="1:6">
      <c r="B22" s="2" t="s">
        <v>125</v>
      </c>
      <c r="C22" s="22" t="s">
        <v>48</v>
      </c>
      <c r="E22" s="79" t="s">
        <v>283</v>
      </c>
    </row>
    <row r="23" spans="1:6" ht="6" customHeight="1">
      <c r="A23" s="29"/>
      <c r="B23" s="29"/>
      <c r="C23" s="29"/>
      <c r="D23" s="29"/>
      <c r="E23" s="29"/>
      <c r="F23" s="29"/>
    </row>
    <row r="24" spans="1:6">
      <c r="A24" s="17" t="s">
        <v>6</v>
      </c>
      <c r="B24" s="17" t="s">
        <v>23</v>
      </c>
      <c r="C24" s="28" t="s">
        <v>7</v>
      </c>
      <c r="D24" s="17"/>
      <c r="E24" s="17"/>
      <c r="F24" s="17"/>
    </row>
    <row r="25" spans="1:6">
      <c r="C25" s="23" t="s">
        <v>8</v>
      </c>
    </row>
    <row r="27" spans="1:6">
      <c r="A27" s="24" t="s">
        <v>115</v>
      </c>
    </row>
    <row r="28" spans="1:6" s="24" customFormat="1">
      <c r="A28" s="24" t="s">
        <v>116</v>
      </c>
      <c r="E28" s="25"/>
    </row>
    <row r="29" spans="1:6" s="24" customFormat="1">
      <c r="A29" s="24" t="s">
        <v>117</v>
      </c>
      <c r="E29" s="25"/>
    </row>
    <row r="31" spans="1:6">
      <c r="A31" s="82" t="s">
        <v>307</v>
      </c>
    </row>
    <row r="32" spans="1:6" s="26" customFormat="1" ht="21.75" customHeight="1">
      <c r="A32" s="2" t="s">
        <v>275</v>
      </c>
      <c r="B32" s="2"/>
    </row>
    <row r="33" spans="1:2" s="26" customFormat="1" ht="12" customHeight="1">
      <c r="A33" s="2" t="s">
        <v>276</v>
      </c>
      <c r="B33" s="2"/>
    </row>
    <row r="34" spans="1:2" s="26" customFormat="1" ht="8.4499999999999993" customHeight="1">
      <c r="B34" s="2"/>
    </row>
    <row r="35" spans="1:2" s="26" customFormat="1" ht="12.6" customHeight="1">
      <c r="A35" s="2" t="s">
        <v>277</v>
      </c>
      <c r="B35" s="2"/>
    </row>
  </sheetData>
  <phoneticPr fontId="0" type="noConversion"/>
  <hyperlinks>
    <hyperlink ref="C8" location="'A1'!A1" display="Zeitreihe ab 1919"/>
    <hyperlink ref="C11" location="'B1'!A1" display="Parteistärke"/>
    <hyperlink ref="C12" location="'B2'!A1" display="Mandate nach Geschlecht"/>
    <hyperlink ref="C13" location="'B3'!A1" display="Anzahl Wahllisten"/>
    <hyperlink ref="C16" location="'C'!A1" display="Mandate nach Geschlecht"/>
    <hyperlink ref="C18" location="D!A1" display="Mandate nach Geschlecht"/>
    <hyperlink ref="C20" location="'E1'!A1" display="Parteistärke"/>
    <hyperlink ref="C21" location="'E2'!A1" display="Mandate"/>
    <hyperlink ref="C22" location="'E3'!A1" display="Mandate nach Geschlecht"/>
    <hyperlink ref="C24" location="Abk!A1" display="Parteien"/>
    <hyperlink ref="C14" location="'B4'!A1" display="Anzahl Kandidierende nach Geschlecht"/>
  </hyperlinks>
  <pageMargins left="0.78740157499999996" right="0.78740157499999996" top="0.7" bottom="0.48" header="0.4921259845" footer="0.3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showGridLines="0" zoomScaleNormal="100" workbookViewId="0"/>
  </sheetViews>
  <sheetFormatPr baseColWidth="10" defaultColWidth="12" defaultRowHeight="9.75" customHeight="1"/>
  <cols>
    <col min="1" max="1" width="7.6640625" style="34" customWidth="1"/>
    <col min="2" max="33" width="5.6640625" style="26" customWidth="1"/>
    <col min="34" max="16384" width="12" style="26"/>
  </cols>
  <sheetData>
    <row r="1" spans="1:33" s="10" customFormat="1" ht="12">
      <c r="A1" s="1" t="str">
        <f>"Kanton "&amp;Übersicht!C5</f>
        <v>Kanton St. Gallen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W1" s="1"/>
      <c r="X1" s="1"/>
      <c r="Y1" s="1"/>
      <c r="Z1" s="1"/>
      <c r="AA1" s="1"/>
      <c r="AB1" s="1"/>
      <c r="AC1" s="1"/>
      <c r="AD1" s="1"/>
      <c r="AE1" s="15"/>
      <c r="AG1" s="16" t="s">
        <v>10</v>
      </c>
    </row>
    <row r="2" spans="1:33" s="31" customFormat="1" ht="14.1" customHeight="1">
      <c r="A2" s="40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3"/>
      <c r="N2" s="33"/>
      <c r="O2" s="33"/>
      <c r="P2" s="33"/>
      <c r="Q2" s="33"/>
      <c r="R2" s="33"/>
      <c r="S2" s="33"/>
      <c r="T2" s="33"/>
      <c r="U2" s="33"/>
      <c r="V2" s="33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33" s="35" customFormat="1" ht="18" customHeight="1">
      <c r="A3" s="83" t="s">
        <v>232</v>
      </c>
      <c r="B3" s="84">
        <v>1912</v>
      </c>
      <c r="C3" s="84">
        <v>1915</v>
      </c>
      <c r="D3" s="84">
        <v>1918</v>
      </c>
      <c r="E3" s="84">
        <v>1921</v>
      </c>
      <c r="F3" s="84">
        <v>1924</v>
      </c>
      <c r="G3" s="84">
        <v>1927</v>
      </c>
      <c r="H3" s="84">
        <v>1930</v>
      </c>
      <c r="I3" s="84">
        <v>1933</v>
      </c>
      <c r="J3" s="84">
        <v>1936</v>
      </c>
      <c r="K3" s="84">
        <v>1939</v>
      </c>
      <c r="L3" s="84">
        <v>1942</v>
      </c>
      <c r="M3" s="84">
        <v>1945</v>
      </c>
      <c r="N3" s="84">
        <v>1948</v>
      </c>
      <c r="O3" s="84">
        <v>1951</v>
      </c>
      <c r="P3" s="84">
        <v>1954</v>
      </c>
      <c r="Q3" s="84">
        <v>1957</v>
      </c>
      <c r="R3" s="84">
        <v>1960</v>
      </c>
      <c r="S3" s="84">
        <v>1964</v>
      </c>
      <c r="T3" s="85">
        <v>1968</v>
      </c>
      <c r="U3" s="85">
        <v>1972</v>
      </c>
      <c r="V3" s="84">
        <v>1976</v>
      </c>
      <c r="W3" s="84">
        <v>1980</v>
      </c>
      <c r="X3" s="84">
        <v>1984</v>
      </c>
      <c r="Y3" s="84">
        <v>1988</v>
      </c>
      <c r="Z3" s="84">
        <v>1992</v>
      </c>
      <c r="AA3" s="84">
        <v>1996</v>
      </c>
      <c r="AB3" s="84">
        <v>2000</v>
      </c>
      <c r="AC3" s="84">
        <v>2004</v>
      </c>
      <c r="AD3" s="85">
        <v>2008</v>
      </c>
      <c r="AE3" s="85">
        <v>2012</v>
      </c>
      <c r="AF3" s="85">
        <v>2016</v>
      </c>
      <c r="AG3" s="85">
        <v>2020</v>
      </c>
    </row>
    <row r="4" spans="1:33" s="10" customFormat="1" ht="12">
      <c r="A4" s="162" t="s">
        <v>49</v>
      </c>
      <c r="B4" s="163">
        <v>86</v>
      </c>
      <c r="C4" s="163">
        <v>86</v>
      </c>
      <c r="D4" s="163">
        <v>69</v>
      </c>
      <c r="E4" s="163">
        <v>57</v>
      </c>
      <c r="F4" s="163">
        <v>57</v>
      </c>
      <c r="G4" s="163">
        <v>61</v>
      </c>
      <c r="H4" s="163">
        <v>61</v>
      </c>
      <c r="I4" s="163">
        <v>56</v>
      </c>
      <c r="J4" s="163">
        <v>55</v>
      </c>
      <c r="K4" s="163">
        <v>49</v>
      </c>
      <c r="L4" s="163">
        <v>46</v>
      </c>
      <c r="M4" s="163">
        <v>50</v>
      </c>
      <c r="N4" s="163">
        <v>53</v>
      </c>
      <c r="O4" s="163">
        <v>59</v>
      </c>
      <c r="P4" s="163">
        <v>61</v>
      </c>
      <c r="Q4" s="163">
        <v>60</v>
      </c>
      <c r="R4" s="163">
        <v>59</v>
      </c>
      <c r="S4" s="163">
        <v>67</v>
      </c>
      <c r="T4" s="163">
        <v>65</v>
      </c>
      <c r="U4" s="163">
        <v>52</v>
      </c>
      <c r="V4" s="163">
        <v>52</v>
      </c>
      <c r="W4" s="163">
        <v>53</v>
      </c>
      <c r="X4" s="163">
        <v>52</v>
      </c>
      <c r="Y4" s="163">
        <v>50</v>
      </c>
      <c r="Z4" s="163">
        <v>45</v>
      </c>
      <c r="AA4" s="163">
        <v>44</v>
      </c>
      <c r="AB4" s="163">
        <v>40</v>
      </c>
      <c r="AC4" s="163">
        <v>32</v>
      </c>
      <c r="AD4" s="163">
        <v>23</v>
      </c>
      <c r="AE4" s="163">
        <v>22</v>
      </c>
      <c r="AF4" s="163">
        <v>26</v>
      </c>
      <c r="AG4" s="163">
        <v>22</v>
      </c>
    </row>
    <row r="5" spans="1:33" s="10" customFormat="1" ht="12">
      <c r="A5" s="162" t="s">
        <v>50</v>
      </c>
      <c r="B5" s="163">
        <v>87</v>
      </c>
      <c r="C5" s="163">
        <v>87</v>
      </c>
      <c r="D5" s="163">
        <v>88</v>
      </c>
      <c r="E5" s="163">
        <v>76</v>
      </c>
      <c r="F5" s="163">
        <v>77</v>
      </c>
      <c r="G5" s="163">
        <v>78</v>
      </c>
      <c r="H5" s="163">
        <v>76</v>
      </c>
      <c r="I5" s="163">
        <v>79</v>
      </c>
      <c r="J5" s="163">
        <v>76</v>
      </c>
      <c r="K5" s="163">
        <v>74</v>
      </c>
      <c r="L5" s="163">
        <v>77</v>
      </c>
      <c r="M5" s="163">
        <v>77</v>
      </c>
      <c r="N5" s="163">
        <v>83</v>
      </c>
      <c r="O5" s="163">
        <v>91</v>
      </c>
      <c r="P5" s="163">
        <v>90</v>
      </c>
      <c r="Q5" s="163">
        <v>89</v>
      </c>
      <c r="R5" s="163">
        <v>92</v>
      </c>
      <c r="S5" s="163">
        <v>98</v>
      </c>
      <c r="T5" s="163">
        <v>96</v>
      </c>
      <c r="U5" s="163">
        <v>92</v>
      </c>
      <c r="V5" s="163">
        <v>91</v>
      </c>
      <c r="W5" s="163">
        <v>94</v>
      </c>
      <c r="X5" s="163">
        <v>88</v>
      </c>
      <c r="Y5" s="163">
        <v>81</v>
      </c>
      <c r="Z5" s="163">
        <v>69</v>
      </c>
      <c r="AA5" s="163">
        <v>66</v>
      </c>
      <c r="AB5" s="163">
        <v>62</v>
      </c>
      <c r="AC5" s="163">
        <v>55</v>
      </c>
      <c r="AD5" s="163">
        <v>33</v>
      </c>
      <c r="AE5" s="163">
        <v>29</v>
      </c>
      <c r="AF5" s="163">
        <v>26</v>
      </c>
      <c r="AG5" s="163">
        <v>27</v>
      </c>
    </row>
    <row r="6" spans="1:33" s="10" customFormat="1" ht="12">
      <c r="A6" s="162" t="s">
        <v>55</v>
      </c>
      <c r="B6" s="163">
        <v>11</v>
      </c>
      <c r="C6" s="163">
        <v>11</v>
      </c>
      <c r="D6" s="163">
        <v>25</v>
      </c>
      <c r="E6" s="163">
        <v>23</v>
      </c>
      <c r="F6" s="163">
        <v>26</v>
      </c>
      <c r="G6" s="163">
        <v>26</v>
      </c>
      <c r="H6" s="163">
        <v>33</v>
      </c>
      <c r="I6" s="163">
        <v>34</v>
      </c>
      <c r="J6" s="163">
        <v>28</v>
      </c>
      <c r="K6" s="163">
        <v>27</v>
      </c>
      <c r="L6" s="163">
        <v>24</v>
      </c>
      <c r="M6" s="163">
        <v>29</v>
      </c>
      <c r="N6" s="163">
        <v>29</v>
      </c>
      <c r="O6" s="163">
        <v>29</v>
      </c>
      <c r="P6" s="163">
        <v>36</v>
      </c>
      <c r="Q6" s="163">
        <v>32</v>
      </c>
      <c r="R6" s="163">
        <v>31</v>
      </c>
      <c r="S6" s="163">
        <v>31</v>
      </c>
      <c r="T6" s="163">
        <v>29</v>
      </c>
      <c r="U6" s="163">
        <v>21</v>
      </c>
      <c r="V6" s="163">
        <v>28</v>
      </c>
      <c r="W6" s="163">
        <v>27</v>
      </c>
      <c r="X6" s="163">
        <v>24</v>
      </c>
      <c r="Y6" s="163">
        <v>24</v>
      </c>
      <c r="Z6" s="163">
        <v>30</v>
      </c>
      <c r="AA6" s="163">
        <v>34</v>
      </c>
      <c r="AB6" s="163">
        <v>27</v>
      </c>
      <c r="AC6" s="163">
        <v>35</v>
      </c>
      <c r="AD6" s="163">
        <v>16</v>
      </c>
      <c r="AE6" s="163">
        <v>20</v>
      </c>
      <c r="AF6" s="163">
        <v>20</v>
      </c>
      <c r="AG6" s="163">
        <v>19</v>
      </c>
    </row>
    <row r="7" spans="1:33" s="10" customFormat="1" ht="12">
      <c r="A7" s="162" t="s">
        <v>51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>
        <v>14</v>
      </c>
      <c r="AB7" s="163">
        <v>42</v>
      </c>
      <c r="AC7" s="163">
        <v>45</v>
      </c>
      <c r="AD7" s="163">
        <v>41</v>
      </c>
      <c r="AE7" s="163">
        <v>35</v>
      </c>
      <c r="AF7" s="163">
        <v>40</v>
      </c>
      <c r="AG7" s="163">
        <v>35</v>
      </c>
    </row>
    <row r="8" spans="1:33" s="10" customFormat="1" ht="12">
      <c r="A8" s="162" t="s">
        <v>129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>
        <v>2</v>
      </c>
      <c r="AF8" s="163"/>
      <c r="AG8" s="163"/>
    </row>
    <row r="9" spans="1:33" s="10" customFormat="1" ht="12">
      <c r="A9" s="162" t="s">
        <v>57</v>
      </c>
      <c r="B9" s="163"/>
      <c r="C9" s="163"/>
      <c r="D9" s="163"/>
      <c r="E9" s="163"/>
      <c r="F9" s="163"/>
      <c r="G9" s="163"/>
      <c r="H9" s="163"/>
      <c r="I9" s="163"/>
      <c r="J9" s="163">
        <v>5</v>
      </c>
      <c r="K9" s="163">
        <v>6</v>
      </c>
      <c r="L9" s="163">
        <v>21</v>
      </c>
      <c r="M9" s="163"/>
      <c r="N9" s="163">
        <v>7</v>
      </c>
      <c r="O9" s="163">
        <v>10</v>
      </c>
      <c r="P9" s="163">
        <v>5</v>
      </c>
      <c r="Q9" s="163">
        <v>12</v>
      </c>
      <c r="R9" s="163">
        <v>10</v>
      </c>
      <c r="S9" s="163">
        <v>8</v>
      </c>
      <c r="T9" s="163">
        <v>14</v>
      </c>
      <c r="U9" s="163">
        <v>7</v>
      </c>
      <c r="V9" s="163">
        <v>7</v>
      </c>
      <c r="W9" s="163">
        <v>6</v>
      </c>
      <c r="X9" s="163">
        <v>13</v>
      </c>
      <c r="Y9" s="163">
        <v>11</v>
      </c>
      <c r="Z9" s="163">
        <v>9</v>
      </c>
      <c r="AA9" s="163">
        <v>7</v>
      </c>
      <c r="AB9" s="163">
        <v>3</v>
      </c>
      <c r="AC9" s="163"/>
      <c r="AD9" s="163"/>
      <c r="AE9" s="163"/>
      <c r="AF9" s="163"/>
      <c r="AG9" s="163"/>
    </row>
    <row r="10" spans="1:33" s="10" customFormat="1" ht="12">
      <c r="A10" s="162" t="s">
        <v>58</v>
      </c>
      <c r="B10" s="163"/>
      <c r="C10" s="163"/>
      <c r="D10" s="163"/>
      <c r="E10" s="163"/>
      <c r="F10" s="163"/>
      <c r="G10" s="163"/>
      <c r="H10" s="163">
        <v>1</v>
      </c>
      <c r="I10" s="163">
        <v>1</v>
      </c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>
        <v>1</v>
      </c>
      <c r="V10" s="163">
        <v>1</v>
      </c>
      <c r="W10" s="163"/>
      <c r="X10" s="163">
        <v>2</v>
      </c>
      <c r="Y10" s="163">
        <v>2</v>
      </c>
      <c r="Z10" s="163">
        <v>2</v>
      </c>
      <c r="AA10" s="163">
        <v>2</v>
      </c>
      <c r="AB10" s="163">
        <v>2</v>
      </c>
      <c r="AC10" s="163">
        <v>2</v>
      </c>
      <c r="AD10" s="163">
        <v>2</v>
      </c>
      <c r="AE10" s="163">
        <v>2</v>
      </c>
      <c r="AF10" s="163"/>
      <c r="AG10" s="163">
        <v>2</v>
      </c>
    </row>
    <row r="11" spans="1:33" s="10" customFormat="1" ht="12">
      <c r="A11" s="162" t="s">
        <v>60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>
        <v>1</v>
      </c>
      <c r="AE11" s="163">
        <v>5</v>
      </c>
      <c r="AF11" s="163">
        <v>2</v>
      </c>
      <c r="AG11" s="163">
        <v>5</v>
      </c>
    </row>
    <row r="12" spans="1:33" s="10" customFormat="1" ht="12">
      <c r="A12" s="162" t="s">
        <v>61</v>
      </c>
      <c r="B12" s="163"/>
      <c r="C12" s="163"/>
      <c r="D12" s="163"/>
      <c r="E12" s="163">
        <v>1</v>
      </c>
      <c r="F12" s="163"/>
      <c r="G12" s="163"/>
      <c r="H12" s="163"/>
      <c r="I12" s="163">
        <v>1</v>
      </c>
      <c r="J12" s="163"/>
      <c r="K12" s="163"/>
      <c r="L12" s="163"/>
      <c r="M12" s="163">
        <v>4</v>
      </c>
      <c r="N12" s="163">
        <v>1</v>
      </c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</row>
    <row r="13" spans="1:33" s="10" customFormat="1" ht="12">
      <c r="A13" s="164" t="s">
        <v>63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>
        <v>1</v>
      </c>
      <c r="Y13" s="163">
        <v>3</v>
      </c>
      <c r="Z13" s="163"/>
      <c r="AA13" s="163"/>
      <c r="AB13" s="163"/>
      <c r="AC13" s="163"/>
      <c r="AD13" s="163"/>
      <c r="AE13" s="163"/>
      <c r="AF13" s="163"/>
      <c r="AG13" s="163"/>
    </row>
    <row r="14" spans="1:33" s="10" customFormat="1" ht="12">
      <c r="A14" s="162" t="s">
        <v>111</v>
      </c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>
        <v>3</v>
      </c>
      <c r="AA14" s="163">
        <v>3</v>
      </c>
      <c r="AB14" s="163">
        <v>3</v>
      </c>
      <c r="AC14" s="163">
        <v>10</v>
      </c>
      <c r="AD14" s="163">
        <v>4</v>
      </c>
      <c r="AE14" s="163">
        <v>5</v>
      </c>
      <c r="AF14" s="163">
        <v>5</v>
      </c>
      <c r="AG14" s="163">
        <v>9</v>
      </c>
    </row>
    <row r="15" spans="1:33" s="10" customFormat="1" ht="12">
      <c r="A15" s="162" t="s">
        <v>64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>
        <v>7</v>
      </c>
      <c r="V15" s="163">
        <v>1</v>
      </c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</row>
    <row r="16" spans="1:33" s="10" customFormat="1" ht="12">
      <c r="A16" s="162" t="s">
        <v>113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>
        <v>1</v>
      </c>
      <c r="AA16" s="163"/>
      <c r="AB16" s="163"/>
      <c r="AC16" s="163"/>
      <c r="AD16" s="163"/>
      <c r="AE16" s="163"/>
      <c r="AF16" s="163"/>
      <c r="AG16" s="163"/>
    </row>
    <row r="17" spans="1:33" s="10" customFormat="1" ht="12">
      <c r="A17" s="162" t="s">
        <v>66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>
        <v>7</v>
      </c>
      <c r="Z17" s="163">
        <v>19</v>
      </c>
      <c r="AA17" s="163">
        <v>10</v>
      </c>
      <c r="AB17" s="163"/>
      <c r="AC17" s="163"/>
      <c r="AD17" s="163"/>
      <c r="AE17" s="163"/>
      <c r="AF17" s="163"/>
      <c r="AG17" s="163"/>
    </row>
    <row r="18" spans="1:33" s="10" customFormat="1" ht="12">
      <c r="A18" s="162" t="s">
        <v>41</v>
      </c>
      <c r="B18" s="163">
        <v>18</v>
      </c>
      <c r="C18" s="163">
        <v>18</v>
      </c>
      <c r="D18" s="163">
        <v>19</v>
      </c>
      <c r="E18" s="163">
        <v>16</v>
      </c>
      <c r="F18" s="163">
        <v>13</v>
      </c>
      <c r="G18" s="163">
        <v>4</v>
      </c>
      <c r="H18" s="163">
        <v>1</v>
      </c>
      <c r="I18" s="163">
        <v>1</v>
      </c>
      <c r="J18" s="163"/>
      <c r="K18" s="163"/>
      <c r="L18" s="163"/>
      <c r="M18" s="163"/>
      <c r="N18" s="163">
        <v>1</v>
      </c>
      <c r="O18" s="163">
        <v>1</v>
      </c>
      <c r="P18" s="163">
        <v>1</v>
      </c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</row>
    <row r="19" spans="1:33" s="10" customFormat="1" ht="12">
      <c r="A19" s="162" t="s">
        <v>127</v>
      </c>
      <c r="B19" s="163"/>
      <c r="C19" s="163"/>
      <c r="D19" s="163"/>
      <c r="E19" s="163"/>
      <c r="F19" s="163"/>
      <c r="G19" s="163"/>
      <c r="H19" s="163"/>
      <c r="I19" s="163"/>
      <c r="J19" s="163">
        <v>6</v>
      </c>
      <c r="K19" s="163">
        <v>11</v>
      </c>
      <c r="L19" s="163">
        <v>9</v>
      </c>
      <c r="M19" s="163"/>
      <c r="N19" s="163">
        <v>4</v>
      </c>
      <c r="O19" s="163">
        <v>1</v>
      </c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</row>
    <row r="20" spans="1:33" s="10" customFormat="1" ht="12">
      <c r="A20" s="162" t="s">
        <v>128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>
        <v>1</v>
      </c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</row>
    <row r="21" spans="1:33" s="10" customFormat="1" ht="12">
      <c r="A21" s="162" t="s">
        <v>67</v>
      </c>
      <c r="B21" s="163"/>
      <c r="C21" s="163"/>
      <c r="D21" s="163">
        <v>1</v>
      </c>
      <c r="E21" s="163"/>
      <c r="F21" s="163"/>
      <c r="G21" s="163">
        <v>4</v>
      </c>
      <c r="H21" s="163">
        <v>1</v>
      </c>
      <c r="I21" s="163">
        <v>2</v>
      </c>
      <c r="J21" s="163">
        <v>4</v>
      </c>
      <c r="K21" s="163">
        <v>7</v>
      </c>
      <c r="L21" s="163"/>
      <c r="M21" s="163">
        <v>18</v>
      </c>
      <c r="N21" s="163"/>
      <c r="O21" s="163"/>
      <c r="P21" s="163"/>
      <c r="Q21" s="163"/>
      <c r="R21" s="163">
        <v>1</v>
      </c>
      <c r="S21" s="163"/>
      <c r="T21" s="163"/>
      <c r="U21" s="163"/>
      <c r="V21" s="163"/>
      <c r="W21" s="163"/>
      <c r="X21" s="163"/>
      <c r="Y21" s="163">
        <v>2</v>
      </c>
      <c r="Z21" s="163">
        <v>2</v>
      </c>
      <c r="AA21" s="163"/>
      <c r="AB21" s="163">
        <v>1</v>
      </c>
      <c r="AC21" s="163">
        <v>1</v>
      </c>
      <c r="AD21" s="163"/>
      <c r="AE21" s="163"/>
      <c r="AF21" s="163">
        <v>1</v>
      </c>
      <c r="AG21" s="163">
        <v>1</v>
      </c>
    </row>
    <row r="22" spans="1:33" s="10" customFormat="1" ht="17.100000000000001" customHeight="1">
      <c r="A22" s="59" t="s">
        <v>52</v>
      </c>
      <c r="B22" s="71">
        <f t="shared" ref="B22:AG22" si="0">SUM(B4:B21)</f>
        <v>202</v>
      </c>
      <c r="C22" s="71">
        <f t="shared" si="0"/>
        <v>202</v>
      </c>
      <c r="D22" s="71">
        <f t="shared" si="0"/>
        <v>202</v>
      </c>
      <c r="E22" s="71">
        <f t="shared" si="0"/>
        <v>173</v>
      </c>
      <c r="F22" s="71">
        <f t="shared" si="0"/>
        <v>173</v>
      </c>
      <c r="G22" s="71">
        <f t="shared" si="0"/>
        <v>173</v>
      </c>
      <c r="H22" s="71">
        <f t="shared" si="0"/>
        <v>173</v>
      </c>
      <c r="I22" s="71">
        <f t="shared" si="0"/>
        <v>174</v>
      </c>
      <c r="J22" s="71">
        <f t="shared" si="0"/>
        <v>174</v>
      </c>
      <c r="K22" s="71">
        <f t="shared" si="0"/>
        <v>174</v>
      </c>
      <c r="L22" s="71">
        <f t="shared" si="0"/>
        <v>178</v>
      </c>
      <c r="M22" s="71">
        <f t="shared" si="0"/>
        <v>178</v>
      </c>
      <c r="N22" s="71">
        <f t="shared" si="0"/>
        <v>178</v>
      </c>
      <c r="O22" s="71">
        <f t="shared" si="0"/>
        <v>191</v>
      </c>
      <c r="P22" s="71">
        <f t="shared" si="0"/>
        <v>193</v>
      </c>
      <c r="Q22" s="71">
        <f t="shared" si="0"/>
        <v>193</v>
      </c>
      <c r="R22" s="71">
        <f t="shared" si="0"/>
        <v>193</v>
      </c>
      <c r="S22" s="71">
        <f t="shared" si="0"/>
        <v>204</v>
      </c>
      <c r="T22" s="71">
        <f t="shared" si="0"/>
        <v>204</v>
      </c>
      <c r="U22" s="71">
        <f t="shared" si="0"/>
        <v>180</v>
      </c>
      <c r="V22" s="71">
        <f t="shared" si="0"/>
        <v>180</v>
      </c>
      <c r="W22" s="71">
        <f t="shared" si="0"/>
        <v>180</v>
      </c>
      <c r="X22" s="71">
        <f t="shared" si="0"/>
        <v>180</v>
      </c>
      <c r="Y22" s="71">
        <f t="shared" si="0"/>
        <v>180</v>
      </c>
      <c r="Z22" s="71">
        <f t="shared" si="0"/>
        <v>180</v>
      </c>
      <c r="AA22" s="71">
        <f t="shared" si="0"/>
        <v>180</v>
      </c>
      <c r="AB22" s="71">
        <f t="shared" si="0"/>
        <v>180</v>
      </c>
      <c r="AC22" s="71">
        <f t="shared" si="0"/>
        <v>180</v>
      </c>
      <c r="AD22" s="71">
        <f t="shared" si="0"/>
        <v>120</v>
      </c>
      <c r="AE22" s="71">
        <f t="shared" si="0"/>
        <v>120</v>
      </c>
      <c r="AF22" s="71">
        <f t="shared" si="0"/>
        <v>120</v>
      </c>
      <c r="AG22" s="71">
        <f t="shared" si="0"/>
        <v>120</v>
      </c>
    </row>
    <row r="23" spans="1:33" s="2" customFormat="1" ht="23.1" customHeight="1">
      <c r="A23" s="165" t="s">
        <v>191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</row>
    <row r="24" spans="1:33" ht="12.6" customHeight="1">
      <c r="A24" s="160">
        <v>1918</v>
      </c>
      <c r="B24" s="161" t="s">
        <v>201</v>
      </c>
      <c r="C24" s="161"/>
    </row>
    <row r="25" spans="1:33" ht="12.6" customHeight="1">
      <c r="A25" s="160">
        <v>1927</v>
      </c>
      <c r="B25" s="161" t="s">
        <v>210</v>
      </c>
      <c r="C25" s="161"/>
    </row>
    <row r="26" spans="1:33" ht="12.6" customHeight="1">
      <c r="A26" s="160">
        <v>1930</v>
      </c>
      <c r="B26" s="161" t="s">
        <v>210</v>
      </c>
      <c r="C26" s="161"/>
    </row>
    <row r="27" spans="1:33" ht="12.6" customHeight="1">
      <c r="A27" s="160">
        <v>1933</v>
      </c>
      <c r="B27" s="161" t="s">
        <v>197</v>
      </c>
      <c r="C27" s="161"/>
    </row>
    <row r="28" spans="1:33" ht="12.6" customHeight="1">
      <c r="A28" s="160">
        <v>1936</v>
      </c>
      <c r="B28" s="161" t="s">
        <v>198</v>
      </c>
      <c r="C28" s="161"/>
    </row>
    <row r="29" spans="1:33" ht="12.6" customHeight="1">
      <c r="A29" s="160">
        <v>1939</v>
      </c>
      <c r="B29" s="161" t="s">
        <v>198</v>
      </c>
      <c r="C29" s="161"/>
    </row>
    <row r="30" spans="1:33" ht="12.6" customHeight="1">
      <c r="A30" s="160">
        <v>1945</v>
      </c>
      <c r="B30" s="161" t="s">
        <v>199</v>
      </c>
      <c r="C30" s="161"/>
    </row>
    <row r="31" spans="1:33" ht="12.6" customHeight="1">
      <c r="A31" s="160">
        <v>1960</v>
      </c>
      <c r="B31" s="161" t="s">
        <v>200</v>
      </c>
      <c r="C31" s="161"/>
    </row>
    <row r="32" spans="1:33" ht="12.6" customHeight="1">
      <c r="A32" s="160">
        <v>1988</v>
      </c>
      <c r="B32" s="161" t="s">
        <v>195</v>
      </c>
      <c r="C32" s="161"/>
    </row>
    <row r="33" spans="1:33" ht="12.6" customHeight="1">
      <c r="A33" s="160">
        <v>1992</v>
      </c>
      <c r="B33" s="161" t="s">
        <v>194</v>
      </c>
      <c r="C33" s="161"/>
    </row>
    <row r="34" spans="1:33" ht="12.6" customHeight="1">
      <c r="A34" s="160">
        <v>2000</v>
      </c>
      <c r="B34" s="161" t="s">
        <v>193</v>
      </c>
      <c r="C34" s="161"/>
    </row>
    <row r="35" spans="1:33" ht="12.6" customHeight="1">
      <c r="A35" s="160">
        <v>2004</v>
      </c>
      <c r="B35" s="161" t="s">
        <v>192</v>
      </c>
      <c r="C35" s="161"/>
    </row>
    <row r="36" spans="1:33" ht="12.6" customHeight="1">
      <c r="A36" s="160">
        <v>2016</v>
      </c>
      <c r="B36" s="161" t="s">
        <v>256</v>
      </c>
      <c r="C36" s="161"/>
    </row>
    <row r="37" spans="1:33" s="2" customFormat="1" ht="11.25" customHeight="1">
      <c r="A37" s="160">
        <v>2020</v>
      </c>
      <c r="B37" s="79" t="s">
        <v>256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</row>
    <row r="38" spans="1:33" ht="21.75" customHeight="1">
      <c r="A38" s="121" t="s">
        <v>275</v>
      </c>
    </row>
    <row r="39" spans="1:33" ht="12.6" customHeight="1">
      <c r="A39" s="121" t="s">
        <v>276</v>
      </c>
    </row>
    <row r="40" spans="1:33" ht="12.6" customHeight="1">
      <c r="A40" s="51"/>
    </row>
    <row r="41" spans="1:33" ht="12.6" customHeight="1">
      <c r="A41" s="51" t="s">
        <v>277</v>
      </c>
    </row>
  </sheetData>
  <phoneticPr fontId="0" type="noConversion"/>
  <hyperlinks>
    <hyperlink ref="AG1" location="Übersicht!A1" display="zurück zur Übersicht"/>
  </hyperlinks>
  <pageMargins left="0.31" right="0.19" top="0.52" bottom="0.43" header="0.41" footer="0.17"/>
  <pageSetup paperSize="9" scale="86" orientation="landscape" r:id="rId1"/>
  <headerFooter alignWithMargins="0"/>
  <ignoredErrors>
    <ignoredError sqref="B22:U22 V22:AF2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"/>
  <sheetViews>
    <sheetView showGridLines="0" zoomScaleNormal="100" workbookViewId="0"/>
  </sheetViews>
  <sheetFormatPr baseColWidth="10" defaultColWidth="12" defaultRowHeight="9.75" customHeight="1"/>
  <cols>
    <col min="1" max="1" width="7.6640625" style="34" customWidth="1"/>
    <col min="2" max="37" width="6.1640625" style="26" customWidth="1"/>
    <col min="38" max="38" width="6.5" style="26" customWidth="1"/>
    <col min="39" max="40" width="6.1640625" style="26" customWidth="1"/>
    <col min="41" max="16384" width="12" style="26"/>
  </cols>
  <sheetData>
    <row r="1" spans="1:40" s="10" customFormat="1" ht="12">
      <c r="A1" s="1" t="str">
        <f>"Kanton "&amp;Übersicht!C5</f>
        <v>Kanton St. Gallen</v>
      </c>
      <c r="B1" s="1"/>
      <c r="C1" s="1"/>
      <c r="D1" s="1"/>
      <c r="E1" s="166"/>
      <c r="F1" s="1"/>
      <c r="G1" s="1"/>
      <c r="AF1" s="15"/>
      <c r="AL1" s="16"/>
      <c r="AN1" s="16" t="s">
        <v>10</v>
      </c>
    </row>
    <row r="2" spans="1:40" s="31" customFormat="1" ht="14.1" customHeight="1">
      <c r="A2" s="40" t="s">
        <v>21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</row>
    <row r="3" spans="1:40" s="35" customFormat="1" ht="18" customHeight="1">
      <c r="A3" s="138"/>
      <c r="B3" s="85">
        <v>1972</v>
      </c>
      <c r="C3" s="139"/>
      <c r="D3" s="140"/>
      <c r="E3" s="139">
        <v>1976</v>
      </c>
      <c r="F3" s="139"/>
      <c r="G3" s="140"/>
      <c r="H3" s="139">
        <v>1980</v>
      </c>
      <c r="I3" s="139"/>
      <c r="J3" s="140"/>
      <c r="K3" s="139">
        <v>1984</v>
      </c>
      <c r="L3" s="139"/>
      <c r="M3" s="140"/>
      <c r="N3" s="139">
        <v>1988</v>
      </c>
      <c r="O3" s="139"/>
      <c r="P3" s="140"/>
      <c r="Q3" s="139">
        <v>1992</v>
      </c>
      <c r="R3" s="139"/>
      <c r="S3" s="140"/>
      <c r="T3" s="139">
        <v>1996</v>
      </c>
      <c r="U3" s="139"/>
      <c r="V3" s="140"/>
      <c r="W3" s="139">
        <v>2000</v>
      </c>
      <c r="X3" s="139"/>
      <c r="Y3" s="140"/>
      <c r="Z3" s="139">
        <v>2004</v>
      </c>
      <c r="AA3" s="139"/>
      <c r="AB3" s="140"/>
      <c r="AC3" s="85">
        <v>2008</v>
      </c>
      <c r="AD3" s="139"/>
      <c r="AE3" s="139"/>
      <c r="AF3" s="85">
        <v>2012</v>
      </c>
      <c r="AG3" s="139"/>
      <c r="AH3" s="139"/>
      <c r="AI3" s="85">
        <v>2016</v>
      </c>
      <c r="AJ3" s="139"/>
      <c r="AK3" s="139"/>
      <c r="AL3" s="85">
        <v>2020</v>
      </c>
      <c r="AM3" s="139"/>
      <c r="AN3" s="139"/>
    </row>
    <row r="4" spans="1:40" s="2" customFormat="1" ht="18" customHeight="1">
      <c r="A4" s="156" t="s">
        <v>232</v>
      </c>
      <c r="B4" s="84" t="s">
        <v>53</v>
      </c>
      <c r="C4" s="84" t="s">
        <v>54</v>
      </c>
      <c r="D4" s="84" t="s">
        <v>18</v>
      </c>
      <c r="E4" s="140" t="s">
        <v>53</v>
      </c>
      <c r="F4" s="84" t="s">
        <v>54</v>
      </c>
      <c r="G4" s="84" t="s">
        <v>18</v>
      </c>
      <c r="H4" s="140" t="s">
        <v>53</v>
      </c>
      <c r="I4" s="84" t="s">
        <v>54</v>
      </c>
      <c r="J4" s="84" t="s">
        <v>18</v>
      </c>
      <c r="K4" s="140" t="s">
        <v>53</v>
      </c>
      <c r="L4" s="84" t="s">
        <v>54</v>
      </c>
      <c r="M4" s="84" t="s">
        <v>18</v>
      </c>
      <c r="N4" s="140" t="s">
        <v>53</v>
      </c>
      <c r="O4" s="84" t="s">
        <v>54</v>
      </c>
      <c r="P4" s="84" t="s">
        <v>18</v>
      </c>
      <c r="Q4" s="140" t="s">
        <v>53</v>
      </c>
      <c r="R4" s="84" t="s">
        <v>54</v>
      </c>
      <c r="S4" s="84" t="s">
        <v>18</v>
      </c>
      <c r="T4" s="140" t="s">
        <v>53</v>
      </c>
      <c r="U4" s="84" t="s">
        <v>54</v>
      </c>
      <c r="V4" s="84" t="s">
        <v>18</v>
      </c>
      <c r="W4" s="140" t="s">
        <v>53</v>
      </c>
      <c r="X4" s="84" t="s">
        <v>54</v>
      </c>
      <c r="Y4" s="84" t="s">
        <v>18</v>
      </c>
      <c r="Z4" s="140" t="s">
        <v>53</v>
      </c>
      <c r="AA4" s="84" t="s">
        <v>54</v>
      </c>
      <c r="AB4" s="84" t="s">
        <v>18</v>
      </c>
      <c r="AC4" s="84" t="s">
        <v>53</v>
      </c>
      <c r="AD4" s="84" t="s">
        <v>54</v>
      </c>
      <c r="AE4" s="85" t="s">
        <v>18</v>
      </c>
      <c r="AF4" s="84" t="s">
        <v>53</v>
      </c>
      <c r="AG4" s="84" t="s">
        <v>54</v>
      </c>
      <c r="AH4" s="85" t="s">
        <v>18</v>
      </c>
      <c r="AI4" s="84" t="s">
        <v>53</v>
      </c>
      <c r="AJ4" s="84" t="s">
        <v>54</v>
      </c>
      <c r="AK4" s="85" t="s">
        <v>18</v>
      </c>
      <c r="AL4" s="84" t="s">
        <v>53</v>
      </c>
      <c r="AM4" s="84" t="s">
        <v>54</v>
      </c>
      <c r="AN4" s="85" t="s">
        <v>18</v>
      </c>
    </row>
    <row r="5" spans="1:40" s="73" customFormat="1" ht="12">
      <c r="A5" s="87" t="s">
        <v>49</v>
      </c>
      <c r="B5" s="142">
        <v>4</v>
      </c>
      <c r="C5" s="142">
        <v>48</v>
      </c>
      <c r="D5" s="166">
        <v>7.7</v>
      </c>
      <c r="E5" s="142">
        <v>5</v>
      </c>
      <c r="F5" s="142">
        <v>47</v>
      </c>
      <c r="G5" s="166">
        <v>9.6</v>
      </c>
      <c r="H5" s="142">
        <v>3</v>
      </c>
      <c r="I5" s="142">
        <v>50</v>
      </c>
      <c r="J5" s="166">
        <v>5.7</v>
      </c>
      <c r="K5" s="142">
        <v>5</v>
      </c>
      <c r="L5" s="142">
        <v>47</v>
      </c>
      <c r="M5" s="166">
        <v>9.6</v>
      </c>
      <c r="N5" s="142">
        <v>8</v>
      </c>
      <c r="O5" s="142">
        <v>42</v>
      </c>
      <c r="P5" s="166">
        <v>16</v>
      </c>
      <c r="Q5" s="142">
        <v>7</v>
      </c>
      <c r="R5" s="142">
        <v>38</v>
      </c>
      <c r="S5" s="166">
        <v>15.6</v>
      </c>
      <c r="T5" s="142">
        <v>6</v>
      </c>
      <c r="U5" s="142">
        <v>38</v>
      </c>
      <c r="V5" s="166">
        <v>13.6</v>
      </c>
      <c r="W5" s="142">
        <v>3</v>
      </c>
      <c r="X5" s="142">
        <v>37</v>
      </c>
      <c r="Y5" s="166">
        <v>7.5</v>
      </c>
      <c r="Z5" s="142">
        <v>5</v>
      </c>
      <c r="AA5" s="142">
        <v>27</v>
      </c>
      <c r="AB5" s="166">
        <v>15.6</v>
      </c>
      <c r="AC5" s="142">
        <v>5</v>
      </c>
      <c r="AD5" s="142">
        <v>18</v>
      </c>
      <c r="AE5" s="166">
        <v>21.7</v>
      </c>
      <c r="AF5" s="142">
        <v>3</v>
      </c>
      <c r="AG5" s="142">
        <v>19</v>
      </c>
      <c r="AH5" s="166">
        <v>13.6</v>
      </c>
      <c r="AI5" s="142">
        <v>4</v>
      </c>
      <c r="AJ5" s="142">
        <v>22</v>
      </c>
      <c r="AK5" s="166">
        <v>15.4</v>
      </c>
      <c r="AL5" s="142">
        <v>6</v>
      </c>
      <c r="AM5" s="142">
        <v>16</v>
      </c>
      <c r="AN5" s="166">
        <f>AL5/(AM5+AL5)*100</f>
        <v>27.27272727272727</v>
      </c>
    </row>
    <row r="6" spans="1:40" s="73" customFormat="1" ht="12">
      <c r="A6" s="87" t="s">
        <v>50</v>
      </c>
      <c r="B6" s="142">
        <v>6</v>
      </c>
      <c r="C6" s="142">
        <v>86</v>
      </c>
      <c r="D6" s="166">
        <v>6.5</v>
      </c>
      <c r="E6" s="142">
        <v>8</v>
      </c>
      <c r="F6" s="142">
        <v>83</v>
      </c>
      <c r="G6" s="166">
        <v>8.8000000000000007</v>
      </c>
      <c r="H6" s="142">
        <v>9</v>
      </c>
      <c r="I6" s="142">
        <v>85</v>
      </c>
      <c r="J6" s="166">
        <v>9.6</v>
      </c>
      <c r="K6" s="142">
        <v>8</v>
      </c>
      <c r="L6" s="142">
        <v>80</v>
      </c>
      <c r="M6" s="166">
        <v>9.1</v>
      </c>
      <c r="N6" s="142">
        <v>7</v>
      </c>
      <c r="O6" s="142">
        <v>74</v>
      </c>
      <c r="P6" s="166">
        <v>8.6</v>
      </c>
      <c r="Q6" s="142">
        <v>5</v>
      </c>
      <c r="R6" s="142">
        <v>64</v>
      </c>
      <c r="S6" s="166">
        <v>7.2</v>
      </c>
      <c r="T6" s="142">
        <v>10</v>
      </c>
      <c r="U6" s="142">
        <v>56</v>
      </c>
      <c r="V6" s="166">
        <v>15.2</v>
      </c>
      <c r="W6" s="142">
        <v>12</v>
      </c>
      <c r="X6" s="142">
        <v>50</v>
      </c>
      <c r="Y6" s="166">
        <v>19.399999999999999</v>
      </c>
      <c r="Z6" s="142">
        <v>12</v>
      </c>
      <c r="AA6" s="142">
        <v>43</v>
      </c>
      <c r="AB6" s="166">
        <v>21.8</v>
      </c>
      <c r="AC6" s="142">
        <v>9</v>
      </c>
      <c r="AD6" s="142">
        <v>24</v>
      </c>
      <c r="AE6" s="166">
        <v>27.3</v>
      </c>
      <c r="AF6" s="142">
        <v>7</v>
      </c>
      <c r="AG6" s="142">
        <v>22</v>
      </c>
      <c r="AH6" s="166">
        <v>24.1</v>
      </c>
      <c r="AI6" s="142">
        <v>6</v>
      </c>
      <c r="AJ6" s="142">
        <v>20</v>
      </c>
      <c r="AK6" s="166">
        <v>23.1</v>
      </c>
      <c r="AL6" s="142">
        <v>8</v>
      </c>
      <c r="AM6" s="142">
        <v>19</v>
      </c>
      <c r="AN6" s="166">
        <f t="shared" ref="AN6:AN18" si="0">AL6/(AM6+AL6)*100</f>
        <v>29.629629629629626</v>
      </c>
    </row>
    <row r="7" spans="1:40" s="73" customFormat="1" ht="12">
      <c r="A7" s="87" t="s">
        <v>55</v>
      </c>
      <c r="B7" s="142">
        <v>1</v>
      </c>
      <c r="C7" s="142">
        <v>20</v>
      </c>
      <c r="D7" s="166">
        <v>4.8</v>
      </c>
      <c r="E7" s="142">
        <v>1</v>
      </c>
      <c r="F7" s="142">
        <v>27</v>
      </c>
      <c r="G7" s="166">
        <v>3.6</v>
      </c>
      <c r="H7" s="142">
        <v>2</v>
      </c>
      <c r="I7" s="142">
        <v>25</v>
      </c>
      <c r="J7" s="166">
        <v>7.4</v>
      </c>
      <c r="K7" s="142">
        <v>1</v>
      </c>
      <c r="L7" s="142">
        <v>23</v>
      </c>
      <c r="M7" s="166">
        <v>4.2</v>
      </c>
      <c r="N7" s="142">
        <v>2</v>
      </c>
      <c r="O7" s="142">
        <v>22</v>
      </c>
      <c r="P7" s="166">
        <v>8.3000000000000007</v>
      </c>
      <c r="Q7" s="142">
        <v>10</v>
      </c>
      <c r="R7" s="142">
        <v>20</v>
      </c>
      <c r="S7" s="166">
        <v>33.299999999999997</v>
      </c>
      <c r="T7" s="142">
        <v>16</v>
      </c>
      <c r="U7" s="142">
        <v>18</v>
      </c>
      <c r="V7" s="166">
        <v>47.1</v>
      </c>
      <c r="W7" s="142">
        <v>12</v>
      </c>
      <c r="X7" s="142">
        <v>15</v>
      </c>
      <c r="Y7" s="166">
        <v>44.4</v>
      </c>
      <c r="Z7" s="142">
        <v>20</v>
      </c>
      <c r="AA7" s="142">
        <v>15</v>
      </c>
      <c r="AB7" s="166">
        <v>57.1</v>
      </c>
      <c r="AC7" s="142">
        <v>8</v>
      </c>
      <c r="AD7" s="142">
        <v>8</v>
      </c>
      <c r="AE7" s="166">
        <v>50</v>
      </c>
      <c r="AF7" s="142">
        <v>7</v>
      </c>
      <c r="AG7" s="142">
        <v>13</v>
      </c>
      <c r="AH7" s="166">
        <v>35</v>
      </c>
      <c r="AI7" s="142">
        <v>6</v>
      </c>
      <c r="AJ7" s="142">
        <v>14</v>
      </c>
      <c r="AK7" s="166">
        <v>30</v>
      </c>
      <c r="AL7" s="142">
        <v>8</v>
      </c>
      <c r="AM7" s="142">
        <v>11</v>
      </c>
      <c r="AN7" s="166">
        <f t="shared" si="0"/>
        <v>42.105263157894733</v>
      </c>
    </row>
    <row r="8" spans="1:40" s="73" customFormat="1" ht="12">
      <c r="A8" s="87" t="s">
        <v>51</v>
      </c>
      <c r="B8" s="142"/>
      <c r="C8" s="142"/>
      <c r="D8" s="166"/>
      <c r="E8" s="142"/>
      <c r="F8" s="142"/>
      <c r="G8" s="166"/>
      <c r="H8" s="142"/>
      <c r="I8" s="142"/>
      <c r="J8" s="166"/>
      <c r="K8" s="142"/>
      <c r="L8" s="142"/>
      <c r="M8" s="166"/>
      <c r="N8" s="142"/>
      <c r="O8" s="142"/>
      <c r="P8" s="166"/>
      <c r="Q8" s="142"/>
      <c r="R8" s="142"/>
      <c r="S8" s="166"/>
      <c r="T8" s="142">
        <v>1</v>
      </c>
      <c r="U8" s="142">
        <v>13</v>
      </c>
      <c r="V8" s="166">
        <v>7.1</v>
      </c>
      <c r="W8" s="142">
        <v>5</v>
      </c>
      <c r="X8" s="142">
        <v>37</v>
      </c>
      <c r="Y8" s="166">
        <v>11.9</v>
      </c>
      <c r="Z8" s="142">
        <v>3</v>
      </c>
      <c r="AA8" s="142">
        <v>42</v>
      </c>
      <c r="AB8" s="166">
        <v>6.7</v>
      </c>
      <c r="AC8" s="142">
        <v>5</v>
      </c>
      <c r="AD8" s="142">
        <v>36</v>
      </c>
      <c r="AE8" s="166">
        <v>12.2</v>
      </c>
      <c r="AF8" s="142">
        <v>5</v>
      </c>
      <c r="AG8" s="142">
        <v>30</v>
      </c>
      <c r="AH8" s="166">
        <v>14.3</v>
      </c>
      <c r="AI8" s="142">
        <v>4</v>
      </c>
      <c r="AJ8" s="142">
        <v>36</v>
      </c>
      <c r="AK8" s="166">
        <v>10</v>
      </c>
      <c r="AL8" s="142">
        <v>4</v>
      </c>
      <c r="AM8" s="142">
        <v>31</v>
      </c>
      <c r="AN8" s="166">
        <f t="shared" si="0"/>
        <v>11.428571428571429</v>
      </c>
    </row>
    <row r="9" spans="1:40" s="73" customFormat="1" ht="12">
      <c r="A9" s="162" t="s">
        <v>129</v>
      </c>
      <c r="B9" s="142"/>
      <c r="C9" s="142"/>
      <c r="D9" s="166"/>
      <c r="E9" s="142"/>
      <c r="F9" s="142"/>
      <c r="G9" s="166"/>
      <c r="H9" s="142"/>
      <c r="I9" s="142"/>
      <c r="J9" s="166"/>
      <c r="K9" s="142"/>
      <c r="L9" s="142"/>
      <c r="M9" s="166"/>
      <c r="N9" s="142"/>
      <c r="O9" s="142"/>
      <c r="P9" s="166"/>
      <c r="Q9" s="142"/>
      <c r="R9" s="142"/>
      <c r="S9" s="166"/>
      <c r="T9" s="142"/>
      <c r="U9" s="142"/>
      <c r="V9" s="166"/>
      <c r="W9" s="142"/>
      <c r="X9" s="142"/>
      <c r="Y9" s="166"/>
      <c r="Z9" s="142"/>
      <c r="AA9" s="142"/>
      <c r="AB9" s="166"/>
      <c r="AC9" s="142"/>
      <c r="AD9" s="142"/>
      <c r="AE9" s="166"/>
      <c r="AF9" s="142"/>
      <c r="AG9" s="142">
        <v>2</v>
      </c>
      <c r="AH9" s="166">
        <v>0</v>
      </c>
      <c r="AI9" s="142"/>
      <c r="AJ9" s="142"/>
      <c r="AK9" s="166"/>
      <c r="AL9" s="142"/>
      <c r="AM9" s="142"/>
      <c r="AN9" s="166"/>
    </row>
    <row r="10" spans="1:40" s="73" customFormat="1" ht="12">
      <c r="A10" s="87" t="s">
        <v>57</v>
      </c>
      <c r="B10" s="142"/>
      <c r="C10" s="142">
        <v>7</v>
      </c>
      <c r="D10" s="166">
        <v>0</v>
      </c>
      <c r="E10" s="142">
        <v>1</v>
      </c>
      <c r="F10" s="142">
        <v>6</v>
      </c>
      <c r="G10" s="166">
        <v>14.3</v>
      </c>
      <c r="H10" s="142">
        <v>2</v>
      </c>
      <c r="I10" s="142">
        <v>4</v>
      </c>
      <c r="J10" s="166">
        <v>33.299999999999997</v>
      </c>
      <c r="K10" s="142">
        <v>3</v>
      </c>
      <c r="L10" s="142">
        <v>10</v>
      </c>
      <c r="M10" s="166">
        <v>23.1</v>
      </c>
      <c r="N10" s="142">
        <v>3</v>
      </c>
      <c r="O10" s="142">
        <v>8</v>
      </c>
      <c r="P10" s="166">
        <v>27.3</v>
      </c>
      <c r="Q10" s="142">
        <v>2</v>
      </c>
      <c r="R10" s="142">
        <v>7</v>
      </c>
      <c r="S10" s="166">
        <v>22.2</v>
      </c>
      <c r="T10" s="142">
        <v>3</v>
      </c>
      <c r="U10" s="142">
        <v>4</v>
      </c>
      <c r="V10" s="166">
        <v>42.9</v>
      </c>
      <c r="W10" s="142">
        <v>1</v>
      </c>
      <c r="X10" s="142">
        <v>2</v>
      </c>
      <c r="Y10" s="166">
        <v>33.299999999999997</v>
      </c>
      <c r="Z10" s="142"/>
      <c r="AA10" s="142"/>
      <c r="AB10" s="166"/>
      <c r="AC10" s="142"/>
      <c r="AD10" s="142"/>
      <c r="AE10" s="166"/>
      <c r="AF10" s="142"/>
      <c r="AG10" s="142"/>
      <c r="AH10" s="166"/>
      <c r="AI10" s="142"/>
      <c r="AJ10" s="142"/>
      <c r="AK10" s="166"/>
      <c r="AL10" s="142"/>
      <c r="AM10" s="142"/>
      <c r="AN10" s="166"/>
    </row>
    <row r="11" spans="1:40" s="73" customFormat="1" ht="12">
      <c r="A11" s="87" t="s">
        <v>58</v>
      </c>
      <c r="B11" s="142"/>
      <c r="C11" s="142">
        <v>1</v>
      </c>
      <c r="D11" s="166">
        <v>0</v>
      </c>
      <c r="E11" s="142"/>
      <c r="F11" s="142">
        <v>1</v>
      </c>
      <c r="G11" s="166">
        <v>0</v>
      </c>
      <c r="H11" s="142"/>
      <c r="I11" s="142"/>
      <c r="J11" s="166"/>
      <c r="K11" s="142">
        <v>1</v>
      </c>
      <c r="L11" s="142">
        <v>1</v>
      </c>
      <c r="M11" s="166">
        <v>50</v>
      </c>
      <c r="N11" s="142">
        <v>1</v>
      </c>
      <c r="O11" s="142">
        <v>1</v>
      </c>
      <c r="P11" s="166">
        <v>50</v>
      </c>
      <c r="Q11" s="142"/>
      <c r="R11" s="142">
        <v>2</v>
      </c>
      <c r="S11" s="166">
        <v>0</v>
      </c>
      <c r="T11" s="142"/>
      <c r="U11" s="142">
        <v>2</v>
      </c>
      <c r="V11" s="166">
        <v>0</v>
      </c>
      <c r="W11" s="142"/>
      <c r="X11" s="142">
        <v>2</v>
      </c>
      <c r="Y11" s="166">
        <v>0</v>
      </c>
      <c r="Z11" s="142"/>
      <c r="AA11" s="142">
        <v>2</v>
      </c>
      <c r="AB11" s="166">
        <v>0</v>
      </c>
      <c r="AC11" s="142"/>
      <c r="AD11" s="142">
        <v>2</v>
      </c>
      <c r="AE11" s="166">
        <v>0</v>
      </c>
      <c r="AF11" s="142"/>
      <c r="AG11" s="142">
        <v>2</v>
      </c>
      <c r="AH11" s="166">
        <v>0</v>
      </c>
      <c r="AI11" s="142"/>
      <c r="AJ11" s="142"/>
      <c r="AK11" s="166"/>
      <c r="AL11" s="142"/>
      <c r="AM11" s="142">
        <v>2</v>
      </c>
      <c r="AN11" s="166">
        <f t="shared" si="0"/>
        <v>0</v>
      </c>
    </row>
    <row r="12" spans="1:40" s="73" customFormat="1" ht="12">
      <c r="A12" s="87" t="s">
        <v>60</v>
      </c>
      <c r="B12" s="142"/>
      <c r="C12" s="142"/>
      <c r="D12" s="166"/>
      <c r="E12" s="142"/>
      <c r="F12" s="142"/>
      <c r="G12" s="166"/>
      <c r="H12" s="142"/>
      <c r="I12" s="142"/>
      <c r="J12" s="166"/>
      <c r="K12" s="142"/>
      <c r="L12" s="142"/>
      <c r="M12" s="166"/>
      <c r="N12" s="142"/>
      <c r="O12" s="142"/>
      <c r="P12" s="166"/>
      <c r="Q12" s="142"/>
      <c r="R12" s="142"/>
      <c r="S12" s="166"/>
      <c r="T12" s="142"/>
      <c r="U12" s="142"/>
      <c r="V12" s="166"/>
      <c r="W12" s="142"/>
      <c r="X12" s="142"/>
      <c r="Y12" s="166"/>
      <c r="Z12" s="142"/>
      <c r="AA12" s="142"/>
      <c r="AB12" s="166"/>
      <c r="AC12" s="142"/>
      <c r="AD12" s="142">
        <v>1</v>
      </c>
      <c r="AE12" s="166">
        <v>0</v>
      </c>
      <c r="AF12" s="142">
        <v>2</v>
      </c>
      <c r="AG12" s="142">
        <v>3</v>
      </c>
      <c r="AH12" s="166">
        <v>40</v>
      </c>
      <c r="AI12" s="142">
        <v>1</v>
      </c>
      <c r="AJ12" s="142">
        <v>1</v>
      </c>
      <c r="AK12" s="166">
        <v>50</v>
      </c>
      <c r="AL12" s="142">
        <v>3</v>
      </c>
      <c r="AM12" s="142">
        <v>2</v>
      </c>
      <c r="AN12" s="166">
        <f t="shared" si="0"/>
        <v>60</v>
      </c>
    </row>
    <row r="13" spans="1:40" s="73" customFormat="1" ht="12">
      <c r="A13" s="87" t="s">
        <v>63</v>
      </c>
      <c r="B13" s="142"/>
      <c r="C13" s="142"/>
      <c r="D13" s="166"/>
      <c r="E13" s="142"/>
      <c r="F13" s="142"/>
      <c r="G13" s="166"/>
      <c r="H13" s="142"/>
      <c r="I13" s="142"/>
      <c r="J13" s="166"/>
      <c r="K13" s="142"/>
      <c r="L13" s="142">
        <v>1</v>
      </c>
      <c r="M13" s="166">
        <v>0</v>
      </c>
      <c r="N13" s="142"/>
      <c r="O13" s="142">
        <v>3</v>
      </c>
      <c r="P13" s="166">
        <v>0</v>
      </c>
      <c r="Q13" s="142"/>
      <c r="R13" s="142"/>
      <c r="S13" s="166"/>
      <c r="T13" s="142"/>
      <c r="U13" s="142"/>
      <c r="V13" s="166"/>
      <c r="W13" s="142"/>
      <c r="X13" s="142"/>
      <c r="Y13" s="166"/>
      <c r="Z13" s="142"/>
      <c r="AA13" s="142"/>
      <c r="AB13" s="166"/>
      <c r="AC13" s="142"/>
      <c r="AD13" s="142"/>
      <c r="AE13" s="166"/>
      <c r="AF13" s="142"/>
      <c r="AG13" s="142"/>
      <c r="AH13" s="166"/>
      <c r="AI13" s="142"/>
      <c r="AJ13" s="142"/>
      <c r="AK13" s="166"/>
      <c r="AL13" s="142"/>
      <c r="AM13" s="142"/>
      <c r="AN13" s="166"/>
    </row>
    <row r="14" spans="1:40" s="73" customFormat="1" ht="12">
      <c r="A14" s="87" t="s">
        <v>111</v>
      </c>
      <c r="B14" s="142"/>
      <c r="C14" s="142"/>
      <c r="D14" s="166"/>
      <c r="E14" s="142"/>
      <c r="F14" s="142"/>
      <c r="G14" s="166"/>
      <c r="H14" s="142"/>
      <c r="I14" s="142"/>
      <c r="J14" s="166"/>
      <c r="K14" s="142"/>
      <c r="L14" s="142"/>
      <c r="M14" s="166"/>
      <c r="N14" s="142"/>
      <c r="O14" s="142"/>
      <c r="P14" s="166"/>
      <c r="Q14" s="142">
        <v>1</v>
      </c>
      <c r="R14" s="142">
        <v>2</v>
      </c>
      <c r="S14" s="166">
        <v>33.299999999999997</v>
      </c>
      <c r="T14" s="142">
        <v>2</v>
      </c>
      <c r="U14" s="142">
        <v>1</v>
      </c>
      <c r="V14" s="166">
        <v>66.7</v>
      </c>
      <c r="W14" s="142">
        <v>2</v>
      </c>
      <c r="X14" s="142">
        <v>1</v>
      </c>
      <c r="Y14" s="166">
        <v>66.7</v>
      </c>
      <c r="Z14" s="142">
        <v>5</v>
      </c>
      <c r="AA14" s="142">
        <v>5</v>
      </c>
      <c r="AB14" s="166">
        <v>50</v>
      </c>
      <c r="AC14" s="142">
        <v>2</v>
      </c>
      <c r="AD14" s="142">
        <v>2</v>
      </c>
      <c r="AE14" s="166">
        <v>50</v>
      </c>
      <c r="AF14" s="142">
        <v>3</v>
      </c>
      <c r="AG14" s="142">
        <v>2</v>
      </c>
      <c r="AH14" s="166">
        <v>60</v>
      </c>
      <c r="AI14" s="142">
        <v>1</v>
      </c>
      <c r="AJ14" s="142">
        <v>4</v>
      </c>
      <c r="AK14" s="166">
        <v>20</v>
      </c>
      <c r="AL14" s="142">
        <v>3</v>
      </c>
      <c r="AM14" s="142">
        <v>6</v>
      </c>
      <c r="AN14" s="166">
        <f t="shared" si="0"/>
        <v>33.333333333333329</v>
      </c>
    </row>
    <row r="15" spans="1:40" s="73" customFormat="1" ht="12">
      <c r="A15" s="87" t="s">
        <v>64</v>
      </c>
      <c r="B15" s="142"/>
      <c r="C15" s="142">
        <v>7</v>
      </c>
      <c r="D15" s="166">
        <v>0</v>
      </c>
      <c r="E15" s="142"/>
      <c r="F15" s="142">
        <v>1</v>
      </c>
      <c r="G15" s="166">
        <v>0</v>
      </c>
      <c r="H15" s="142"/>
      <c r="I15" s="142"/>
      <c r="J15" s="166"/>
      <c r="K15" s="142"/>
      <c r="L15" s="142"/>
      <c r="M15" s="166"/>
      <c r="N15" s="142"/>
      <c r="O15" s="142"/>
      <c r="P15" s="166"/>
      <c r="Q15" s="142"/>
      <c r="R15" s="142"/>
      <c r="S15" s="166"/>
      <c r="T15" s="142"/>
      <c r="U15" s="142"/>
      <c r="V15" s="166"/>
      <c r="W15" s="142"/>
      <c r="X15" s="142"/>
      <c r="Y15" s="166"/>
      <c r="Z15" s="142"/>
      <c r="AA15" s="142"/>
      <c r="AB15" s="166"/>
      <c r="AC15" s="142"/>
      <c r="AD15" s="142"/>
      <c r="AE15" s="166"/>
      <c r="AF15" s="142"/>
      <c r="AG15" s="142"/>
      <c r="AH15" s="166"/>
      <c r="AI15" s="142"/>
      <c r="AJ15" s="142"/>
      <c r="AK15" s="166"/>
      <c r="AL15" s="142"/>
      <c r="AM15" s="142"/>
      <c r="AN15" s="166"/>
    </row>
    <row r="16" spans="1:40" s="73" customFormat="1" ht="12">
      <c r="A16" s="87" t="s">
        <v>113</v>
      </c>
      <c r="B16" s="142"/>
      <c r="C16" s="142"/>
      <c r="D16" s="166"/>
      <c r="E16" s="142"/>
      <c r="F16" s="142"/>
      <c r="G16" s="166"/>
      <c r="H16" s="142"/>
      <c r="I16" s="142"/>
      <c r="J16" s="166"/>
      <c r="K16" s="142"/>
      <c r="L16" s="142"/>
      <c r="M16" s="166"/>
      <c r="N16" s="142"/>
      <c r="O16" s="142"/>
      <c r="P16" s="166"/>
      <c r="Q16" s="142"/>
      <c r="R16" s="142">
        <v>1</v>
      </c>
      <c r="S16" s="166">
        <v>0</v>
      </c>
      <c r="T16" s="142"/>
      <c r="U16" s="142"/>
      <c r="V16" s="166"/>
      <c r="W16" s="142"/>
      <c r="X16" s="142"/>
      <c r="Y16" s="166"/>
      <c r="Z16" s="142"/>
      <c r="AA16" s="142"/>
      <c r="AB16" s="166"/>
      <c r="AC16" s="142"/>
      <c r="AD16" s="142"/>
      <c r="AE16" s="166"/>
      <c r="AF16" s="142"/>
      <c r="AG16" s="142"/>
      <c r="AH16" s="166"/>
      <c r="AI16" s="142"/>
      <c r="AJ16" s="142"/>
      <c r="AK16" s="166"/>
      <c r="AL16" s="142"/>
      <c r="AM16" s="142"/>
      <c r="AN16" s="166"/>
    </row>
    <row r="17" spans="1:40" s="73" customFormat="1" ht="12">
      <c r="A17" s="87" t="s">
        <v>114</v>
      </c>
      <c r="B17" s="142"/>
      <c r="C17" s="142"/>
      <c r="D17" s="166"/>
      <c r="E17" s="142"/>
      <c r="F17" s="142"/>
      <c r="G17" s="166"/>
      <c r="H17" s="142"/>
      <c r="I17" s="142"/>
      <c r="J17" s="166"/>
      <c r="K17" s="142"/>
      <c r="L17" s="142"/>
      <c r="M17" s="166"/>
      <c r="N17" s="142"/>
      <c r="O17" s="142">
        <v>7</v>
      </c>
      <c r="P17" s="166">
        <v>0</v>
      </c>
      <c r="Q17" s="142">
        <v>1</v>
      </c>
      <c r="R17" s="142">
        <v>18</v>
      </c>
      <c r="S17" s="166">
        <v>5.3</v>
      </c>
      <c r="T17" s="142">
        <v>1</v>
      </c>
      <c r="U17" s="142">
        <v>9</v>
      </c>
      <c r="V17" s="166">
        <v>10</v>
      </c>
      <c r="W17" s="142"/>
      <c r="X17" s="142"/>
      <c r="Y17" s="166"/>
      <c r="Z17" s="142"/>
      <c r="AA17" s="142"/>
      <c r="AB17" s="166"/>
      <c r="AC17" s="142"/>
      <c r="AD17" s="142"/>
      <c r="AE17" s="166"/>
      <c r="AF17" s="142"/>
      <c r="AG17" s="142"/>
      <c r="AH17" s="166"/>
      <c r="AI17" s="142"/>
      <c r="AJ17" s="142"/>
      <c r="AK17" s="166"/>
      <c r="AL17" s="142"/>
      <c r="AM17" s="142"/>
      <c r="AN17" s="166"/>
    </row>
    <row r="18" spans="1:40" s="73" customFormat="1" ht="12">
      <c r="A18" s="87" t="s">
        <v>67</v>
      </c>
      <c r="B18" s="142"/>
      <c r="C18" s="142"/>
      <c r="D18" s="166"/>
      <c r="E18" s="142"/>
      <c r="F18" s="142"/>
      <c r="G18" s="166"/>
      <c r="H18" s="142"/>
      <c r="I18" s="142"/>
      <c r="J18" s="166"/>
      <c r="K18" s="142"/>
      <c r="L18" s="142"/>
      <c r="M18" s="166"/>
      <c r="N18" s="142"/>
      <c r="O18" s="142">
        <v>2</v>
      </c>
      <c r="P18" s="166">
        <v>0</v>
      </c>
      <c r="Q18" s="142"/>
      <c r="R18" s="142">
        <v>2</v>
      </c>
      <c r="S18" s="166">
        <v>0</v>
      </c>
      <c r="T18" s="142"/>
      <c r="U18" s="142"/>
      <c r="V18" s="166"/>
      <c r="W18" s="142"/>
      <c r="X18" s="142">
        <v>1</v>
      </c>
      <c r="Y18" s="166">
        <v>0</v>
      </c>
      <c r="Z18" s="142"/>
      <c r="AA18" s="142">
        <v>1</v>
      </c>
      <c r="AB18" s="166">
        <v>0</v>
      </c>
      <c r="AC18" s="142"/>
      <c r="AD18" s="142"/>
      <c r="AE18" s="166"/>
      <c r="AF18" s="142"/>
      <c r="AG18" s="142"/>
      <c r="AH18" s="166"/>
      <c r="AI18" s="142"/>
      <c r="AJ18" s="142">
        <v>1</v>
      </c>
      <c r="AK18" s="166">
        <v>0</v>
      </c>
      <c r="AL18" s="142"/>
      <c r="AM18" s="142">
        <v>1</v>
      </c>
      <c r="AN18" s="166">
        <f t="shared" si="0"/>
        <v>0</v>
      </c>
    </row>
    <row r="19" spans="1:40" s="2" customFormat="1" ht="17.100000000000001" customHeight="1">
      <c r="A19" s="59" t="s">
        <v>52</v>
      </c>
      <c r="B19" s="60">
        <v>11</v>
      </c>
      <c r="C19" s="60">
        <v>169</v>
      </c>
      <c r="D19" s="74">
        <v>6.1</v>
      </c>
      <c r="E19" s="60">
        <v>15</v>
      </c>
      <c r="F19" s="60">
        <v>165</v>
      </c>
      <c r="G19" s="74">
        <v>8.3000000000000007</v>
      </c>
      <c r="H19" s="60">
        <v>16</v>
      </c>
      <c r="I19" s="60">
        <v>164</v>
      </c>
      <c r="J19" s="74">
        <v>8.9</v>
      </c>
      <c r="K19" s="60">
        <v>18</v>
      </c>
      <c r="L19" s="60">
        <v>162</v>
      </c>
      <c r="M19" s="74">
        <v>10</v>
      </c>
      <c r="N19" s="60">
        <v>21</v>
      </c>
      <c r="O19" s="60">
        <v>159</v>
      </c>
      <c r="P19" s="74">
        <v>11.7</v>
      </c>
      <c r="Q19" s="60">
        <v>26</v>
      </c>
      <c r="R19" s="60">
        <v>154</v>
      </c>
      <c r="S19" s="74">
        <v>14.4</v>
      </c>
      <c r="T19" s="60">
        <v>39</v>
      </c>
      <c r="U19" s="60">
        <v>141</v>
      </c>
      <c r="V19" s="74">
        <v>21.7</v>
      </c>
      <c r="W19" s="60">
        <v>35</v>
      </c>
      <c r="X19" s="60">
        <v>145</v>
      </c>
      <c r="Y19" s="74">
        <v>19.399999999999999</v>
      </c>
      <c r="Z19" s="60">
        <v>45</v>
      </c>
      <c r="AA19" s="60">
        <v>135</v>
      </c>
      <c r="AB19" s="74">
        <v>25</v>
      </c>
      <c r="AC19" s="60">
        <v>29</v>
      </c>
      <c r="AD19" s="60">
        <v>91</v>
      </c>
      <c r="AE19" s="74">
        <v>24.2</v>
      </c>
      <c r="AF19" s="60">
        <v>27</v>
      </c>
      <c r="AG19" s="60">
        <v>93</v>
      </c>
      <c r="AH19" s="74">
        <v>22.5</v>
      </c>
      <c r="AI19" s="60">
        <v>22</v>
      </c>
      <c r="AJ19" s="60">
        <v>98</v>
      </c>
      <c r="AK19" s="74">
        <v>18.3</v>
      </c>
      <c r="AL19" s="60">
        <f>SUM(AL5:AL18)</f>
        <v>32</v>
      </c>
      <c r="AM19" s="60">
        <f>SUM(AM5:AM18)</f>
        <v>88</v>
      </c>
      <c r="AN19" s="74">
        <v>26.6666666666667</v>
      </c>
    </row>
    <row r="20" spans="1:40" s="2" customFormat="1" ht="19.350000000000001" customHeight="1">
      <c r="A20" s="165" t="s">
        <v>70</v>
      </c>
      <c r="B20" s="72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79"/>
      <c r="AK20" s="79"/>
      <c r="AL20" s="79"/>
      <c r="AM20" s="79"/>
      <c r="AN20" s="79"/>
    </row>
    <row r="21" spans="1:40" ht="12.75">
      <c r="A21" s="161" t="s">
        <v>202</v>
      </c>
    </row>
    <row r="22" spans="1:40" s="2" customFormat="1" ht="29.1" customHeight="1">
      <c r="A22" s="121" t="s">
        <v>275</v>
      </c>
      <c r="B22" s="72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79"/>
      <c r="AK22" s="79"/>
      <c r="AL22" s="79"/>
      <c r="AM22" s="79"/>
      <c r="AN22" s="79"/>
    </row>
    <row r="23" spans="1:40" ht="12.6" customHeight="1">
      <c r="A23" s="121" t="s">
        <v>276</v>
      </c>
    </row>
    <row r="24" spans="1:40" ht="8.1" customHeight="1">
      <c r="A24" s="51"/>
    </row>
    <row r="25" spans="1:40" ht="12.6" customHeight="1">
      <c r="A25" s="51" t="s">
        <v>277</v>
      </c>
    </row>
  </sheetData>
  <phoneticPr fontId="0" type="noConversion"/>
  <hyperlinks>
    <hyperlink ref="AN1" location="Übersicht!A1" display="zurück zur Übersicht"/>
  </hyperlinks>
  <pageMargins left="0.2" right="0.19" top="0.984251969" bottom="0.984251969" header="0.4921259845" footer="0.4921259845"/>
  <pageSetup paperSize="9" scale="8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zoomScaleNormal="100" workbookViewId="0"/>
  </sheetViews>
  <sheetFormatPr baseColWidth="10" defaultColWidth="11.5" defaultRowHeight="11.25"/>
  <cols>
    <col min="1" max="1" width="9.6640625" style="19" customWidth="1"/>
    <col min="2" max="2" width="100.5" style="19" customWidth="1"/>
    <col min="3" max="16384" width="11.5" style="19"/>
  </cols>
  <sheetData>
    <row r="1" spans="1:3" ht="17.45" customHeight="1">
      <c r="A1" s="75" t="s">
        <v>233</v>
      </c>
      <c r="C1" s="76" t="s">
        <v>10</v>
      </c>
    </row>
    <row r="2" spans="1:3" s="11" customFormat="1" ht="12">
      <c r="A2" s="77" t="s">
        <v>49</v>
      </c>
      <c r="B2" s="77" t="s">
        <v>234</v>
      </c>
    </row>
    <row r="3" spans="1:3" s="11" customFormat="1" ht="24">
      <c r="A3" s="78"/>
      <c r="B3" s="77" t="s">
        <v>235</v>
      </c>
    </row>
    <row r="4" spans="1:3" s="11" customFormat="1" ht="12">
      <c r="A4" s="77" t="s">
        <v>50</v>
      </c>
      <c r="B4" s="77" t="s">
        <v>40</v>
      </c>
    </row>
    <row r="5" spans="1:3" s="11" customFormat="1" ht="12">
      <c r="A5" s="77" t="s">
        <v>55</v>
      </c>
      <c r="B5" s="77" t="s">
        <v>133</v>
      </c>
    </row>
    <row r="6" spans="1:3" s="11" customFormat="1" ht="12">
      <c r="A6" s="77" t="s">
        <v>51</v>
      </c>
      <c r="B6" s="77" t="s">
        <v>236</v>
      </c>
    </row>
    <row r="7" spans="1:3" s="11" customFormat="1" ht="12">
      <c r="A7" s="78"/>
      <c r="B7" s="77" t="s">
        <v>237</v>
      </c>
    </row>
    <row r="8" spans="1:3" s="11" customFormat="1" ht="12">
      <c r="A8" s="77" t="s">
        <v>130</v>
      </c>
      <c r="B8" s="77" t="s">
        <v>135</v>
      </c>
    </row>
    <row r="9" spans="1:3" s="11" customFormat="1" ht="12">
      <c r="A9" s="78"/>
      <c r="B9" s="77" t="s">
        <v>238</v>
      </c>
    </row>
    <row r="10" spans="1:3" s="11" customFormat="1" ht="12">
      <c r="A10" s="77" t="s">
        <v>57</v>
      </c>
      <c r="B10" s="77" t="s">
        <v>239</v>
      </c>
    </row>
    <row r="11" spans="1:3" s="11" customFormat="1" ht="12">
      <c r="A11" s="77" t="s">
        <v>58</v>
      </c>
      <c r="B11" s="77" t="s">
        <v>136</v>
      </c>
    </row>
    <row r="12" spans="1:3" s="11" customFormat="1" ht="12">
      <c r="A12" s="77" t="s">
        <v>59</v>
      </c>
      <c r="B12" s="77" t="s">
        <v>137</v>
      </c>
    </row>
    <row r="13" spans="1:3" s="11" customFormat="1" ht="12">
      <c r="A13" s="77" t="s">
        <v>138</v>
      </c>
      <c r="B13" s="77" t="s">
        <v>139</v>
      </c>
    </row>
    <row r="14" spans="1:3" s="11" customFormat="1" ht="12">
      <c r="A14" s="77" t="s">
        <v>60</v>
      </c>
      <c r="B14" s="77" t="s">
        <v>140</v>
      </c>
    </row>
    <row r="15" spans="1:3" s="11" customFormat="1" ht="12">
      <c r="A15" s="78"/>
      <c r="B15" s="77" t="s">
        <v>240</v>
      </c>
    </row>
    <row r="16" spans="1:3" s="11" customFormat="1" ht="12">
      <c r="A16" s="77" t="s">
        <v>129</v>
      </c>
      <c r="B16" s="77" t="s">
        <v>134</v>
      </c>
    </row>
    <row r="17" spans="1:2" s="11" customFormat="1" ht="12">
      <c r="A17" s="78"/>
      <c r="B17" s="77" t="s">
        <v>241</v>
      </c>
    </row>
    <row r="18" spans="1:2" s="11" customFormat="1" ht="12">
      <c r="A18" s="77" t="s">
        <v>61</v>
      </c>
      <c r="B18" s="77" t="s">
        <v>29</v>
      </c>
    </row>
    <row r="19" spans="1:2" s="11" customFormat="1" ht="12">
      <c r="A19" s="77" t="s">
        <v>32</v>
      </c>
      <c r="B19" s="77" t="s">
        <v>242</v>
      </c>
    </row>
    <row r="20" spans="1:2" s="11" customFormat="1" ht="12">
      <c r="A20" s="78"/>
      <c r="B20" s="77" t="s">
        <v>243</v>
      </c>
    </row>
    <row r="21" spans="1:2" s="11" customFormat="1" ht="12">
      <c r="A21" s="77" t="s">
        <v>33</v>
      </c>
      <c r="B21" s="77" t="s">
        <v>34</v>
      </c>
    </row>
    <row r="22" spans="1:2" s="11" customFormat="1" ht="12">
      <c r="A22" s="77" t="s">
        <v>62</v>
      </c>
      <c r="B22" s="77" t="s">
        <v>244</v>
      </c>
    </row>
    <row r="23" spans="1:2" s="11" customFormat="1" ht="12">
      <c r="A23" s="77" t="s">
        <v>111</v>
      </c>
      <c r="B23" s="77" t="s">
        <v>35</v>
      </c>
    </row>
    <row r="24" spans="1:2" s="11" customFormat="1" ht="12">
      <c r="A24" s="77" t="s">
        <v>63</v>
      </c>
      <c r="B24" s="77" t="s">
        <v>245</v>
      </c>
    </row>
    <row r="25" spans="1:2" s="11" customFormat="1" ht="12">
      <c r="A25" s="77" t="s">
        <v>30</v>
      </c>
      <c r="B25" s="77" t="s">
        <v>31</v>
      </c>
    </row>
    <row r="26" spans="1:2" s="11" customFormat="1" ht="12">
      <c r="A26" s="77" t="s">
        <v>113</v>
      </c>
      <c r="B26" s="77" t="s">
        <v>246</v>
      </c>
    </row>
    <row r="27" spans="1:2" s="11" customFormat="1" ht="12">
      <c r="A27" s="77" t="s">
        <v>64</v>
      </c>
      <c r="B27" s="77" t="s">
        <v>247</v>
      </c>
    </row>
    <row r="28" spans="1:2" s="11" customFormat="1" ht="12">
      <c r="A28" s="78"/>
      <c r="B28" s="77" t="s">
        <v>248</v>
      </c>
    </row>
    <row r="29" spans="1:2" s="11" customFormat="1" ht="12">
      <c r="A29" s="77" t="s">
        <v>65</v>
      </c>
      <c r="B29" s="77" t="s">
        <v>36</v>
      </c>
    </row>
    <row r="30" spans="1:2" s="11" customFormat="1" ht="12">
      <c r="A30" s="77" t="s">
        <v>114</v>
      </c>
      <c r="B30" s="77" t="s">
        <v>249</v>
      </c>
    </row>
    <row r="31" spans="1:2" s="11" customFormat="1" ht="12">
      <c r="A31" s="77" t="s">
        <v>37</v>
      </c>
      <c r="B31" s="77" t="s">
        <v>38</v>
      </c>
    </row>
    <row r="32" spans="1:2" s="11" customFormat="1" ht="12">
      <c r="A32" s="77" t="s">
        <v>250</v>
      </c>
      <c r="B32" s="77" t="s">
        <v>251</v>
      </c>
    </row>
    <row r="33" spans="1:2" s="11" customFormat="1" ht="12">
      <c r="A33" s="77" t="s">
        <v>42</v>
      </c>
      <c r="B33" s="77" t="s">
        <v>43</v>
      </c>
    </row>
    <row r="34" spans="1:2" s="11" customFormat="1" ht="12">
      <c r="A34" s="77" t="s">
        <v>67</v>
      </c>
      <c r="B34" s="77" t="s">
        <v>39</v>
      </c>
    </row>
    <row r="35" spans="1:2" s="11" customFormat="1" ht="12">
      <c r="A35" s="77"/>
      <c r="B35" s="77"/>
    </row>
    <row r="36" spans="1:2" s="11" customFormat="1" ht="12">
      <c r="A36" s="12" t="s">
        <v>161</v>
      </c>
      <c r="B36" s="13"/>
    </row>
    <row r="37" spans="1:2" s="11" customFormat="1" ht="12">
      <c r="A37" s="77" t="s">
        <v>41</v>
      </c>
      <c r="B37" s="77" t="s">
        <v>252</v>
      </c>
    </row>
    <row r="38" spans="1:2" s="11" customFormat="1" ht="24">
      <c r="A38" s="77"/>
      <c r="B38" s="77" t="s">
        <v>253</v>
      </c>
    </row>
    <row r="39" spans="1:2" s="11" customFormat="1" ht="12">
      <c r="A39" s="77" t="s">
        <v>45</v>
      </c>
      <c r="B39" s="77" t="s">
        <v>46</v>
      </c>
    </row>
    <row r="40" spans="1:2" s="11" customFormat="1" ht="24">
      <c r="A40" s="77"/>
      <c r="B40" s="77" t="s">
        <v>254</v>
      </c>
    </row>
    <row r="41" spans="1:2" s="11" customFormat="1" ht="12">
      <c r="A41" s="77" t="s">
        <v>126</v>
      </c>
      <c r="B41" s="77" t="s">
        <v>44</v>
      </c>
    </row>
    <row r="42" spans="1:2" s="11" customFormat="1" ht="12">
      <c r="A42" s="77" t="s">
        <v>127</v>
      </c>
      <c r="B42" s="77" t="s">
        <v>47</v>
      </c>
    </row>
    <row r="43" spans="1:2" ht="12">
      <c r="A43" s="77" t="s">
        <v>128</v>
      </c>
      <c r="B43" s="77" t="s">
        <v>160</v>
      </c>
    </row>
  </sheetData>
  <phoneticPr fontId="0" type="noConversion"/>
  <hyperlinks>
    <hyperlink ref="C1" location="Übersicht!A1" display="zurück zur Übersicht"/>
  </hyperlinks>
  <pageMargins left="0.17" right="0.17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4"/>
  <sheetViews>
    <sheetView showGridLines="0" zoomScaleNormal="100" workbookViewId="0"/>
  </sheetViews>
  <sheetFormatPr baseColWidth="10" defaultColWidth="12" defaultRowHeight="11.25"/>
  <cols>
    <col min="1" max="1" width="15.1640625" style="79" customWidth="1"/>
    <col min="2" max="26" width="5.5" style="79" customWidth="1"/>
    <col min="27" max="27" width="5.1640625" style="79" bestFit="1" customWidth="1"/>
    <col min="28" max="28" width="6.33203125" style="79" customWidth="1"/>
    <col min="29" max="16384" width="12" style="79"/>
  </cols>
  <sheetData>
    <row r="1" spans="1:28" s="10" customFormat="1" ht="12">
      <c r="A1" s="1" t="str">
        <f>"Kanton "&amp;Übersicht!C5</f>
        <v>Kanton St. Gallen</v>
      </c>
      <c r="B1" s="1"/>
      <c r="C1" s="1"/>
      <c r="D1" s="1"/>
      <c r="L1" s="30"/>
      <c r="M1" s="30"/>
      <c r="N1" s="30"/>
      <c r="O1" s="30"/>
      <c r="P1" s="30"/>
      <c r="Q1" s="1"/>
      <c r="R1" s="1"/>
      <c r="AA1" s="37"/>
      <c r="AB1" s="37" t="s">
        <v>10</v>
      </c>
    </row>
    <row r="2" spans="1:28" s="38" customFormat="1" ht="15.6" customHeight="1">
      <c r="A2" s="40" t="s">
        <v>14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8" s="86" customFormat="1" ht="18" customHeight="1">
      <c r="A3" s="83" t="s">
        <v>232</v>
      </c>
      <c r="B3" s="84">
        <v>1919</v>
      </c>
      <c r="C3" s="84">
        <v>1922</v>
      </c>
      <c r="D3" s="84">
        <v>1925</v>
      </c>
      <c r="E3" s="84">
        <v>1928</v>
      </c>
      <c r="F3" s="84">
        <v>1931</v>
      </c>
      <c r="G3" s="84">
        <v>1935</v>
      </c>
      <c r="H3" s="84">
        <v>1939</v>
      </c>
      <c r="I3" s="84">
        <v>1943</v>
      </c>
      <c r="J3" s="84">
        <v>1947</v>
      </c>
      <c r="K3" s="85">
        <v>1951</v>
      </c>
      <c r="L3" s="85">
        <v>1955</v>
      </c>
      <c r="M3" s="85">
        <v>1959</v>
      </c>
      <c r="N3" s="85">
        <v>1963</v>
      </c>
      <c r="O3" s="85">
        <v>1967</v>
      </c>
      <c r="P3" s="84">
        <v>1971</v>
      </c>
      <c r="Q3" s="84">
        <v>1975</v>
      </c>
      <c r="R3" s="84">
        <v>1979</v>
      </c>
      <c r="S3" s="84">
        <v>1983</v>
      </c>
      <c r="T3" s="84">
        <v>1987</v>
      </c>
      <c r="U3" s="84">
        <v>1991</v>
      </c>
      <c r="V3" s="84">
        <v>1995</v>
      </c>
      <c r="W3" s="84">
        <v>1999</v>
      </c>
      <c r="X3" s="84">
        <v>2003</v>
      </c>
      <c r="Y3" s="85">
        <v>2007</v>
      </c>
      <c r="Z3" s="85">
        <v>2011</v>
      </c>
      <c r="AA3" s="85">
        <v>2015</v>
      </c>
      <c r="AB3" s="85">
        <v>2019</v>
      </c>
    </row>
    <row r="4" spans="1:28" s="10" customFormat="1" ht="13.35" customHeight="1">
      <c r="A4" s="87" t="s">
        <v>49</v>
      </c>
      <c r="B4" s="88">
        <v>30.786166717474512</v>
      </c>
      <c r="C4" s="88">
        <v>29.889560546701883</v>
      </c>
      <c r="D4" s="88">
        <v>30.467735710024911</v>
      </c>
      <c r="E4" s="88">
        <v>30.469861569106644</v>
      </c>
      <c r="F4" s="88">
        <v>31.080199602100389</v>
      </c>
      <c r="G4" s="88">
        <v>27.037754114230395</v>
      </c>
      <c r="H4" s="88">
        <v>26.886428864288643</v>
      </c>
      <c r="I4" s="88">
        <v>27.080101653519918</v>
      </c>
      <c r="J4" s="88">
        <v>27.174201194504654</v>
      </c>
      <c r="K4" s="88">
        <v>30.008830227262163</v>
      </c>
      <c r="L4" s="88">
        <v>27.857325684689162</v>
      </c>
      <c r="M4" s="88">
        <v>28.314246592394348</v>
      </c>
      <c r="N4" s="88">
        <v>27.46345273964959</v>
      </c>
      <c r="O4" s="88">
        <v>28.121594946703514</v>
      </c>
      <c r="P4" s="88">
        <v>23.590592924427824</v>
      </c>
      <c r="Q4" s="88">
        <v>25.104991705281648</v>
      </c>
      <c r="R4" s="88">
        <v>27.597077003343308</v>
      </c>
      <c r="S4" s="88">
        <v>27.495977205472574</v>
      </c>
      <c r="T4" s="88">
        <v>24.014317708502386</v>
      </c>
      <c r="U4" s="88">
        <v>20.009829067494127</v>
      </c>
      <c r="V4" s="88">
        <v>17.028470015148368</v>
      </c>
      <c r="W4" s="88">
        <v>16.85512428173503</v>
      </c>
      <c r="X4" s="88">
        <v>14.660325615773933</v>
      </c>
      <c r="Y4" s="88">
        <v>13.635259230102937</v>
      </c>
      <c r="Z4" s="89">
        <v>12.26419642752149</v>
      </c>
      <c r="AA4" s="88">
        <v>14.2935231832728</v>
      </c>
      <c r="AB4" s="88">
        <v>14.994611338</v>
      </c>
    </row>
    <row r="5" spans="1:28" s="10" customFormat="1" ht="13.35" customHeight="1">
      <c r="A5" s="87" t="s">
        <v>50</v>
      </c>
      <c r="B5" s="88">
        <v>41.035802594587274</v>
      </c>
      <c r="C5" s="88">
        <v>40.321923029196434</v>
      </c>
      <c r="D5" s="88">
        <v>42.533071335836347</v>
      </c>
      <c r="E5" s="88">
        <v>41.400378299660204</v>
      </c>
      <c r="F5" s="88">
        <v>44.101627474642051</v>
      </c>
      <c r="G5" s="88">
        <v>39.078735075830913</v>
      </c>
      <c r="H5" s="88">
        <v>40.018040180401805</v>
      </c>
      <c r="I5" s="88">
        <v>39.032641341298394</v>
      </c>
      <c r="J5" s="88">
        <v>41.690707502300121</v>
      </c>
      <c r="K5" s="88">
        <v>44.454772195628259</v>
      </c>
      <c r="L5" s="88">
        <v>45.888853757321172</v>
      </c>
      <c r="M5" s="88">
        <v>45.868861641874645</v>
      </c>
      <c r="N5" s="88">
        <v>47.467597685207323</v>
      </c>
      <c r="O5" s="88">
        <v>47.791551519936831</v>
      </c>
      <c r="P5" s="88">
        <v>44.026307593993387</v>
      </c>
      <c r="Q5" s="88">
        <v>43.327893668187066</v>
      </c>
      <c r="R5" s="88">
        <v>44.082573355286144</v>
      </c>
      <c r="S5" s="88">
        <v>40.847887346054534</v>
      </c>
      <c r="T5" s="88">
        <v>39.451446376905679</v>
      </c>
      <c r="U5" s="88">
        <v>35.805212275572615</v>
      </c>
      <c r="V5" s="88">
        <v>30.979222977990325</v>
      </c>
      <c r="W5" s="88">
        <v>26.148107695953676</v>
      </c>
      <c r="X5" s="88">
        <v>22.174457324042983</v>
      </c>
      <c r="Y5" s="88">
        <v>21.436094801791658</v>
      </c>
      <c r="Z5" s="89">
        <v>20.321087971401358</v>
      </c>
      <c r="AA5" s="88">
        <v>16.552512733368101</v>
      </c>
      <c r="AB5" s="88">
        <v>18.780428983</v>
      </c>
    </row>
    <row r="6" spans="1:28" s="10" customFormat="1" ht="13.35" customHeight="1">
      <c r="A6" s="87" t="s">
        <v>55</v>
      </c>
      <c r="B6" s="88">
        <v>15.686075263353997</v>
      </c>
      <c r="C6" s="88">
        <v>16.872595770328484</v>
      </c>
      <c r="D6" s="88">
        <v>19.283132741499699</v>
      </c>
      <c r="E6" s="88">
        <v>22.045161614301737</v>
      </c>
      <c r="F6" s="88">
        <v>21.791526695150189</v>
      </c>
      <c r="G6" s="88">
        <v>18.585027428202647</v>
      </c>
      <c r="H6" s="88">
        <v>16.268962689626896</v>
      </c>
      <c r="I6" s="88">
        <v>19.038582131423478</v>
      </c>
      <c r="J6" s="88">
        <v>16.949178972975503</v>
      </c>
      <c r="K6" s="88">
        <v>18.05239268175551</v>
      </c>
      <c r="L6" s="88">
        <v>18.740683861059669</v>
      </c>
      <c r="M6" s="88">
        <v>18.033858218709156</v>
      </c>
      <c r="N6" s="88">
        <v>18.21544151641239</v>
      </c>
      <c r="O6" s="88">
        <v>16.811685748124752</v>
      </c>
      <c r="P6" s="88">
        <v>14.599575136759738</v>
      </c>
      <c r="Q6" s="88">
        <v>15.105497003439586</v>
      </c>
      <c r="R6" s="88">
        <v>17.964141930471555</v>
      </c>
      <c r="S6" s="88">
        <v>16.283879779276138</v>
      </c>
      <c r="T6" s="88">
        <v>11.403139962243159</v>
      </c>
      <c r="U6" s="88">
        <v>13.07839936864384</v>
      </c>
      <c r="V6" s="88">
        <v>16.197611904832627</v>
      </c>
      <c r="W6" s="88">
        <v>17.072741823027755</v>
      </c>
      <c r="X6" s="88">
        <v>18.383494409534968</v>
      </c>
      <c r="Y6" s="88">
        <v>14.734877889665182</v>
      </c>
      <c r="Z6" s="89">
        <v>16.686637895553805</v>
      </c>
      <c r="AA6" s="88">
        <v>14.179754060132</v>
      </c>
      <c r="AB6" s="88">
        <v>12.690110486</v>
      </c>
    </row>
    <row r="7" spans="1:28" s="10" customFormat="1" ht="13.35" customHeight="1">
      <c r="A7" s="87" t="s">
        <v>51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>
        <v>1.8855721002519645</v>
      </c>
      <c r="T7" s="88"/>
      <c r="U7" s="88"/>
      <c r="V7" s="88">
        <v>8.4417233492737704</v>
      </c>
      <c r="W7" s="88">
        <v>27.607752624908557</v>
      </c>
      <c r="X7" s="88">
        <v>33.075711141287165</v>
      </c>
      <c r="Y7" s="88">
        <v>35.802813342420393</v>
      </c>
      <c r="Z7" s="89">
        <v>31.523771446042407</v>
      </c>
      <c r="AA7" s="88">
        <v>35.797907710210197</v>
      </c>
      <c r="AB7" s="88">
        <v>31.319242421999999</v>
      </c>
    </row>
    <row r="8" spans="1:28" s="10" customFormat="1" ht="13.35" customHeight="1">
      <c r="A8" s="87" t="s">
        <v>57</v>
      </c>
      <c r="B8" s="88"/>
      <c r="C8" s="88"/>
      <c r="D8" s="88"/>
      <c r="E8" s="88"/>
      <c r="F8" s="88"/>
      <c r="G8" s="88">
        <v>8.2623426911907067</v>
      </c>
      <c r="H8" s="88">
        <v>7.516195161951619</v>
      </c>
      <c r="I8" s="88">
        <v>7.2543648305224595</v>
      </c>
      <c r="J8" s="88">
        <v>6.6836122070266821</v>
      </c>
      <c r="K8" s="88">
        <v>7.4840048953540617</v>
      </c>
      <c r="L8" s="88">
        <v>7.5131366969300037</v>
      </c>
      <c r="M8" s="88">
        <v>7.7830335470218461</v>
      </c>
      <c r="N8" s="88">
        <v>6.8535080587306894</v>
      </c>
      <c r="O8" s="88">
        <v>7.2751677852348999</v>
      </c>
      <c r="P8" s="88">
        <v>7.0134160182894503</v>
      </c>
      <c r="Q8" s="88">
        <v>8.0313939610464935</v>
      </c>
      <c r="R8" s="88">
        <v>8.2349872167656226</v>
      </c>
      <c r="S8" s="88">
        <v>10.224805532225529</v>
      </c>
      <c r="T8" s="88">
        <v>10.049494524805008</v>
      </c>
      <c r="U8" s="88">
        <v>9.2739762882714842</v>
      </c>
      <c r="V8" s="88">
        <v>4.1070632964030063</v>
      </c>
      <c r="W8" s="88">
        <v>1.8774321404897081</v>
      </c>
      <c r="X8" s="88"/>
      <c r="Y8" s="88"/>
      <c r="Z8" s="88"/>
      <c r="AA8" s="88"/>
      <c r="AB8" s="88"/>
    </row>
    <row r="9" spans="1:28" s="10" customFormat="1" ht="13.35" customHeight="1">
      <c r="A9" s="87" t="s">
        <v>58</v>
      </c>
      <c r="B9" s="88"/>
      <c r="C9" s="88"/>
      <c r="D9" s="88"/>
      <c r="E9" s="88"/>
      <c r="F9" s="88">
        <v>2.6548383940510747</v>
      </c>
      <c r="G9" s="88"/>
      <c r="H9" s="88"/>
      <c r="I9" s="88"/>
      <c r="J9" s="88"/>
      <c r="K9" s="88"/>
      <c r="L9" s="88"/>
      <c r="M9" s="88"/>
      <c r="N9" s="88"/>
      <c r="O9" s="88"/>
      <c r="P9" s="88">
        <v>3.012631296791124</v>
      </c>
      <c r="Q9" s="88"/>
      <c r="R9" s="88">
        <v>2.1212204941333646</v>
      </c>
      <c r="S9" s="88"/>
      <c r="T9" s="88">
        <v>2.3019445302020771</v>
      </c>
      <c r="U9" s="88"/>
      <c r="V9" s="88">
        <v>1.6961713250363861</v>
      </c>
      <c r="W9" s="88">
        <v>1.3155282617730197</v>
      </c>
      <c r="X9" s="88">
        <v>1.5039823096103779</v>
      </c>
      <c r="Y9" s="88">
        <v>2.0374197138063708</v>
      </c>
      <c r="Z9" s="89">
        <v>1.8260445207493032</v>
      </c>
      <c r="AA9" s="88">
        <v>1.7508669772854299</v>
      </c>
      <c r="AB9" s="88">
        <v>1.5642820895</v>
      </c>
    </row>
    <row r="10" spans="1:28" s="10" customFormat="1" ht="13.35" customHeight="1">
      <c r="A10" s="87" t="s">
        <v>60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>
        <v>3.1335153173969723</v>
      </c>
      <c r="Z10" s="89">
        <v>5.9736121073860229</v>
      </c>
      <c r="AA10" s="88">
        <v>4.8874545731608796</v>
      </c>
      <c r="AB10" s="88">
        <v>7.3185314703</v>
      </c>
    </row>
    <row r="11" spans="1:28" s="10" customFormat="1" ht="13.35" customHeight="1">
      <c r="A11" s="87" t="s">
        <v>129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9">
        <v>3.7894377873681488</v>
      </c>
      <c r="AA11" s="88">
        <v>3.6346666235679299</v>
      </c>
      <c r="AB11" s="88">
        <v>0.63646503779999997</v>
      </c>
    </row>
    <row r="12" spans="1:28" s="10" customFormat="1" ht="13.35" customHeight="1">
      <c r="A12" s="87" t="s">
        <v>61</v>
      </c>
      <c r="B12" s="88"/>
      <c r="C12" s="88"/>
      <c r="D12" s="88"/>
      <c r="E12" s="88"/>
      <c r="F12" s="88">
        <v>0.37180783405629297</v>
      </c>
      <c r="G12" s="88"/>
      <c r="H12" s="88"/>
      <c r="I12" s="88"/>
      <c r="J12" s="88">
        <v>1.4689600324356356</v>
      </c>
      <c r="K12" s="88"/>
      <c r="L12" s="88"/>
      <c r="M12" s="88"/>
      <c r="N12" s="88"/>
      <c r="O12" s="88"/>
      <c r="P12" s="88"/>
      <c r="Q12" s="88">
        <v>0.41213825811626276</v>
      </c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</row>
    <row r="13" spans="1:28" s="10" customFormat="1" ht="13.35" customHeight="1">
      <c r="A13" s="87" t="s">
        <v>62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>
        <v>0.42421578028316015</v>
      </c>
      <c r="Q13" s="88">
        <v>0.4966867386277668</v>
      </c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</row>
    <row r="14" spans="1:28" s="10" customFormat="1" ht="13.35" customHeight="1">
      <c r="A14" s="87" t="s">
        <v>63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>
        <v>3.2618780367192834</v>
      </c>
      <c r="T14" s="88">
        <v>5.3288325043988012</v>
      </c>
      <c r="U14" s="88"/>
      <c r="V14" s="88"/>
      <c r="W14" s="88"/>
      <c r="X14" s="88"/>
      <c r="Y14" s="88"/>
      <c r="Z14" s="88"/>
      <c r="AA14" s="88"/>
      <c r="AB14" s="88"/>
    </row>
    <row r="15" spans="1:28" s="10" customFormat="1" ht="13.35" customHeight="1">
      <c r="A15" s="87" t="s">
        <v>111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>
        <v>6.2169210625437197</v>
      </c>
      <c r="V15" s="88">
        <v>4.8937386758546957</v>
      </c>
      <c r="W15" s="88">
        <v>3.9889679996427989</v>
      </c>
      <c r="X15" s="88">
        <v>7.0628282184017861</v>
      </c>
      <c r="Y15" s="88">
        <v>6.351948432179352</v>
      </c>
      <c r="Z15" s="89">
        <v>6.391655593316008</v>
      </c>
      <c r="AA15" s="88">
        <v>5.7460045161320101</v>
      </c>
      <c r="AB15" s="88">
        <v>10.535650584000001</v>
      </c>
    </row>
    <row r="16" spans="1:28" s="10" customFormat="1" ht="13.35" customHeight="1">
      <c r="A16" s="87" t="s">
        <v>163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>
        <v>6.9948339168026878</v>
      </c>
      <c r="Q16" s="88">
        <v>5.3649853997299859</v>
      </c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</row>
    <row r="17" spans="1:28" s="10" customFormat="1" ht="13.35" customHeight="1">
      <c r="A17" s="87" t="s">
        <v>113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>
        <v>2.1564132655711896</v>
      </c>
      <c r="R17" s="88"/>
      <c r="S17" s="88"/>
      <c r="T17" s="88">
        <v>2.1197273838252468</v>
      </c>
      <c r="U17" s="88">
        <v>3.0593510663103332</v>
      </c>
      <c r="V17" s="88">
        <v>2.0177770517123594</v>
      </c>
      <c r="W17" s="88">
        <v>1.3842893598898176</v>
      </c>
      <c r="X17" s="88">
        <v>0.75913095688987509</v>
      </c>
      <c r="Y17" s="88">
        <v>0.66433902003161049</v>
      </c>
      <c r="Z17" s="88"/>
      <c r="AA17" s="88">
        <v>0.277525085774184</v>
      </c>
      <c r="AB17" s="88">
        <v>0.25159650099999997</v>
      </c>
    </row>
    <row r="18" spans="1:28" s="10" customFormat="1" ht="13.35" customHeight="1">
      <c r="A18" s="87" t="s">
        <v>65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>
        <v>1.0366233997683192</v>
      </c>
      <c r="W18" s="88">
        <v>1.0108087500386396</v>
      </c>
      <c r="X18" s="88">
        <v>1.1190449800731526</v>
      </c>
      <c r="Y18" s="88">
        <v>0.98700235315841989</v>
      </c>
      <c r="Z18" s="89">
        <v>1.223556250661461</v>
      </c>
      <c r="AA18" s="88">
        <v>0.93127906278716499</v>
      </c>
      <c r="AB18" s="88">
        <v>0.9275030272</v>
      </c>
    </row>
    <row r="19" spans="1:28" s="10" customFormat="1" ht="13.35" customHeight="1">
      <c r="A19" s="87" t="s">
        <v>114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>
        <v>5.0975510891135443</v>
      </c>
      <c r="U19" s="88">
        <v>12.556310871163884</v>
      </c>
      <c r="V19" s="88">
        <v>10.224329462084535</v>
      </c>
      <c r="W19" s="88">
        <v>0.96485353061792256</v>
      </c>
      <c r="X19" s="88"/>
      <c r="Y19" s="88"/>
      <c r="Z19" s="88"/>
      <c r="AA19" s="88"/>
      <c r="AB19" s="88"/>
    </row>
    <row r="20" spans="1:28" s="10" customFormat="1" ht="13.35" customHeight="1">
      <c r="A20" s="87" t="s">
        <v>41</v>
      </c>
      <c r="B20" s="88">
        <v>11.621447684855875</v>
      </c>
      <c r="C20" s="88">
        <v>10.224956125578345</v>
      </c>
      <c r="D20" s="88">
        <v>7.7160602126390394</v>
      </c>
      <c r="E20" s="88">
        <v>4.3387288461860365</v>
      </c>
      <c r="F20" s="88"/>
      <c r="G20" s="88"/>
      <c r="H20" s="88">
        <v>4.8560885608856088</v>
      </c>
      <c r="I20" s="88">
        <v>3.7393973398461995</v>
      </c>
      <c r="J20" s="88">
        <v>2.6353953872783697</v>
      </c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</row>
    <row r="21" spans="1:28" s="10" customFormat="1" ht="13.35" customHeight="1">
      <c r="A21" s="87" t="s">
        <v>45</v>
      </c>
      <c r="B21" s="88">
        <v>0.87050773972834739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</row>
    <row r="22" spans="1:28" s="10" customFormat="1" ht="13.35" customHeight="1">
      <c r="A22" s="87" t="s">
        <v>127</v>
      </c>
      <c r="B22" s="88"/>
      <c r="C22" s="88"/>
      <c r="D22" s="88"/>
      <c r="E22" s="88"/>
      <c r="F22" s="88"/>
      <c r="G22" s="88">
        <v>3.4430461439173929</v>
      </c>
      <c r="H22" s="88">
        <v>4.4542845428454285</v>
      </c>
      <c r="I22" s="88">
        <v>3.8549127033895507</v>
      </c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</row>
    <row r="23" spans="1:28" s="10" customFormat="1" ht="13.35" customHeight="1">
      <c r="A23" s="87" t="s">
        <v>67</v>
      </c>
      <c r="B23" s="88"/>
      <c r="C23" s="88">
        <v>2.690964528194856</v>
      </c>
      <c r="D23" s="88"/>
      <c r="E23" s="88">
        <v>1.745869670745384</v>
      </c>
      <c r="F23" s="88"/>
      <c r="G23" s="88">
        <v>3.5930945466279445</v>
      </c>
      <c r="H23" s="88"/>
      <c r="I23" s="88"/>
      <c r="J23" s="88">
        <v>3.397944703479034</v>
      </c>
      <c r="K23" s="88"/>
      <c r="L23" s="88"/>
      <c r="M23" s="88"/>
      <c r="N23" s="88"/>
      <c r="O23" s="88"/>
      <c r="P23" s="88">
        <v>0.33842733265263714</v>
      </c>
      <c r="Q23" s="88"/>
      <c r="R23" s="88"/>
      <c r="S23" s="88"/>
      <c r="T23" s="88">
        <v>0.23354592000410626</v>
      </c>
      <c r="U23" s="88"/>
      <c r="V23" s="88">
        <v>3.3772685418956252</v>
      </c>
      <c r="W23" s="88">
        <v>1.7743935319230784</v>
      </c>
      <c r="X23" s="88">
        <v>1.2610250443857698</v>
      </c>
      <c r="Y23" s="88">
        <v>1.2167298994471236</v>
      </c>
      <c r="Z23" s="88"/>
      <c r="AA23" s="88">
        <v>1.9485054743093</v>
      </c>
      <c r="AB23" s="88">
        <v>0.98157806150000004</v>
      </c>
    </row>
    <row r="24" spans="1:28" s="10" customFormat="1" ht="13.35" customHeight="1">
      <c r="A24" s="41" t="s">
        <v>52</v>
      </c>
      <c r="B24" s="42">
        <f>SUM(B4:B23)</f>
        <v>100.00000000000001</v>
      </c>
      <c r="C24" s="42">
        <f t="shared" ref="C24:AA24" si="0">SUM(C4:C23)</f>
        <v>100</v>
      </c>
      <c r="D24" s="42">
        <f t="shared" si="0"/>
        <v>99.999999999999986</v>
      </c>
      <c r="E24" s="42">
        <f t="shared" si="0"/>
        <v>100</v>
      </c>
      <c r="F24" s="42">
        <f t="shared" si="0"/>
        <v>99.999999999999986</v>
      </c>
      <c r="G24" s="42">
        <f t="shared" si="0"/>
        <v>100.00000000000001</v>
      </c>
      <c r="H24" s="42">
        <f t="shared" si="0"/>
        <v>100</v>
      </c>
      <c r="I24" s="42">
        <f t="shared" si="0"/>
        <v>100</v>
      </c>
      <c r="J24" s="42">
        <f t="shared" si="0"/>
        <v>100</v>
      </c>
      <c r="K24" s="42">
        <f t="shared" si="0"/>
        <v>99.999999999999986</v>
      </c>
      <c r="L24" s="42">
        <f t="shared" si="0"/>
        <v>100</v>
      </c>
      <c r="M24" s="42">
        <f t="shared" si="0"/>
        <v>99.999999999999986</v>
      </c>
      <c r="N24" s="42">
        <f t="shared" si="0"/>
        <v>100</v>
      </c>
      <c r="O24" s="42">
        <f t="shared" si="0"/>
        <v>99.999999999999986</v>
      </c>
      <c r="P24" s="42">
        <f t="shared" si="0"/>
        <v>100.00000000000001</v>
      </c>
      <c r="Q24" s="42">
        <f t="shared" si="0"/>
        <v>99.999999999999986</v>
      </c>
      <c r="R24" s="42">
        <f t="shared" si="0"/>
        <v>100</v>
      </c>
      <c r="S24" s="42">
        <f t="shared" si="0"/>
        <v>100.00000000000001</v>
      </c>
      <c r="T24" s="42">
        <f t="shared" si="0"/>
        <v>100.00000000000003</v>
      </c>
      <c r="U24" s="42">
        <f t="shared" si="0"/>
        <v>100</v>
      </c>
      <c r="V24" s="42">
        <f t="shared" si="0"/>
        <v>100.00000000000003</v>
      </c>
      <c r="W24" s="42">
        <f t="shared" si="0"/>
        <v>100</v>
      </c>
      <c r="X24" s="42">
        <f t="shared" si="0"/>
        <v>100.00000000000003</v>
      </c>
      <c r="Y24" s="42">
        <f t="shared" si="0"/>
        <v>100</v>
      </c>
      <c r="Z24" s="42">
        <f t="shared" si="0"/>
        <v>99.999999999999986</v>
      </c>
      <c r="AA24" s="42">
        <f t="shared" si="0"/>
        <v>99.999999999999986</v>
      </c>
      <c r="AB24" s="42">
        <f t="shared" ref="AB24" si="1">SUM(AB4:AB23)</f>
        <v>100.00000000029999</v>
      </c>
    </row>
    <row r="25" spans="1:28" ht="13.35" customHeight="1">
      <c r="A25" s="90" t="s">
        <v>68</v>
      </c>
      <c r="B25" s="91">
        <v>91.132594630772672</v>
      </c>
      <c r="C25" s="91">
        <v>86.946986201888166</v>
      </c>
      <c r="D25" s="91">
        <v>86.975164752942533</v>
      </c>
      <c r="E25" s="91">
        <v>87.760804245879086</v>
      </c>
      <c r="F25" s="91">
        <v>89.149572410709297</v>
      </c>
      <c r="G25" s="91">
        <v>88.08119617931942</v>
      </c>
      <c r="H25" s="91">
        <v>83.728343548742401</v>
      </c>
      <c r="I25" s="91">
        <v>80.111134804259748</v>
      </c>
      <c r="J25" s="91">
        <v>81.382301352747547</v>
      </c>
      <c r="K25" s="91">
        <v>78.960202545823648</v>
      </c>
      <c r="L25" s="91">
        <v>78.935007503981126</v>
      </c>
      <c r="M25" s="91">
        <v>77.339703927769378</v>
      </c>
      <c r="N25" s="91">
        <v>74.261527780888187</v>
      </c>
      <c r="O25" s="91">
        <v>71.172943100554775</v>
      </c>
      <c r="P25" s="91">
        <v>61.958263417862121</v>
      </c>
      <c r="Q25" s="91">
        <v>53.469042628790405</v>
      </c>
      <c r="R25" s="91">
        <v>45.005416931038802</v>
      </c>
      <c r="S25" s="91">
        <v>44.007999149374712</v>
      </c>
      <c r="T25" s="91">
        <v>43.592084053523919</v>
      </c>
      <c r="U25" s="91">
        <v>42.912233946249714</v>
      </c>
      <c r="V25" s="91">
        <v>41.025248443113561</v>
      </c>
      <c r="W25" s="91">
        <v>43.63336004264076</v>
      </c>
      <c r="X25" s="91">
        <v>42.816311825558856</v>
      </c>
      <c r="Y25" s="91">
        <v>46.783031256457598</v>
      </c>
      <c r="Z25" s="91">
        <v>46.76062216086936</v>
      </c>
      <c r="AA25" s="91">
        <v>46.466479436674646</v>
      </c>
      <c r="AB25" s="91">
        <v>41.927574270000001</v>
      </c>
    </row>
    <row r="27" spans="1:28" s="31" customFormat="1" ht="14.1" customHeight="1">
      <c r="A27" s="39" t="s">
        <v>15</v>
      </c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1:28" s="86" customFormat="1" ht="18" customHeight="1">
      <c r="A28" s="83" t="s">
        <v>232</v>
      </c>
      <c r="B28" s="84">
        <v>1919</v>
      </c>
      <c r="C28" s="84">
        <v>1922</v>
      </c>
      <c r="D28" s="84">
        <v>1925</v>
      </c>
      <c r="E28" s="84">
        <v>1928</v>
      </c>
      <c r="F28" s="84">
        <v>1931</v>
      </c>
      <c r="G28" s="84">
        <v>1935</v>
      </c>
      <c r="H28" s="84">
        <v>1939</v>
      </c>
      <c r="I28" s="84">
        <v>1943</v>
      </c>
      <c r="J28" s="84">
        <v>1947</v>
      </c>
      <c r="K28" s="85">
        <v>1951</v>
      </c>
      <c r="L28" s="85">
        <v>1955</v>
      </c>
      <c r="M28" s="85">
        <v>1959</v>
      </c>
      <c r="N28" s="85">
        <v>1963</v>
      </c>
      <c r="O28" s="85">
        <v>1967</v>
      </c>
      <c r="P28" s="84">
        <v>1971</v>
      </c>
      <c r="Q28" s="84">
        <v>1975</v>
      </c>
      <c r="R28" s="84">
        <v>1979</v>
      </c>
      <c r="S28" s="84">
        <v>1983</v>
      </c>
      <c r="T28" s="84">
        <v>1987</v>
      </c>
      <c r="U28" s="84">
        <v>1991</v>
      </c>
      <c r="V28" s="84">
        <v>1995</v>
      </c>
      <c r="W28" s="84">
        <v>1999</v>
      </c>
      <c r="X28" s="84">
        <v>2003</v>
      </c>
      <c r="Y28" s="85">
        <v>2007</v>
      </c>
      <c r="Z28" s="85">
        <v>2011</v>
      </c>
      <c r="AA28" s="85">
        <v>2015</v>
      </c>
      <c r="AB28" s="85">
        <v>2019</v>
      </c>
    </row>
    <row r="29" spans="1:28" s="10" customFormat="1" ht="12.6" customHeight="1">
      <c r="A29" s="87" t="s">
        <v>49</v>
      </c>
      <c r="B29" s="92">
        <v>5</v>
      </c>
      <c r="C29" s="92">
        <v>5</v>
      </c>
      <c r="D29" s="92">
        <v>5</v>
      </c>
      <c r="E29" s="92">
        <v>5</v>
      </c>
      <c r="F29" s="92">
        <v>4</v>
      </c>
      <c r="G29" s="92">
        <v>4</v>
      </c>
      <c r="H29" s="92">
        <v>4</v>
      </c>
      <c r="I29" s="92">
        <v>4</v>
      </c>
      <c r="J29" s="92">
        <v>4</v>
      </c>
      <c r="K29" s="92">
        <v>4</v>
      </c>
      <c r="L29" s="92">
        <v>4</v>
      </c>
      <c r="M29" s="92">
        <v>4</v>
      </c>
      <c r="N29" s="92">
        <v>4</v>
      </c>
      <c r="O29" s="92">
        <v>4</v>
      </c>
      <c r="P29" s="92">
        <v>3</v>
      </c>
      <c r="Q29" s="92">
        <v>3</v>
      </c>
      <c r="R29" s="92">
        <v>3</v>
      </c>
      <c r="S29" s="92">
        <v>4</v>
      </c>
      <c r="T29" s="92">
        <v>3</v>
      </c>
      <c r="U29" s="92">
        <v>2</v>
      </c>
      <c r="V29" s="92">
        <v>2</v>
      </c>
      <c r="W29" s="92">
        <v>2</v>
      </c>
      <c r="X29" s="92">
        <v>2</v>
      </c>
      <c r="Y29" s="92">
        <v>1</v>
      </c>
      <c r="Z29" s="93">
        <v>1</v>
      </c>
      <c r="AA29" s="94">
        <v>2</v>
      </c>
      <c r="AB29" s="94">
        <v>2</v>
      </c>
    </row>
    <row r="30" spans="1:28" s="10" customFormat="1" ht="12.6" customHeight="1">
      <c r="A30" s="87" t="s">
        <v>50</v>
      </c>
      <c r="B30" s="92">
        <v>6</v>
      </c>
      <c r="C30" s="92">
        <v>7</v>
      </c>
      <c r="D30" s="92">
        <v>6</v>
      </c>
      <c r="E30" s="92">
        <v>7</v>
      </c>
      <c r="F30" s="92">
        <v>6</v>
      </c>
      <c r="G30" s="92">
        <v>5</v>
      </c>
      <c r="H30" s="92">
        <v>6</v>
      </c>
      <c r="I30" s="92">
        <v>5</v>
      </c>
      <c r="J30" s="92">
        <v>6</v>
      </c>
      <c r="K30" s="92">
        <v>6</v>
      </c>
      <c r="L30" s="92">
        <v>6</v>
      </c>
      <c r="M30" s="92">
        <v>6</v>
      </c>
      <c r="N30" s="92">
        <v>6</v>
      </c>
      <c r="O30" s="92">
        <v>6</v>
      </c>
      <c r="P30" s="92">
        <v>6</v>
      </c>
      <c r="Q30" s="92">
        <v>6</v>
      </c>
      <c r="R30" s="92">
        <v>6</v>
      </c>
      <c r="S30" s="92">
        <v>5</v>
      </c>
      <c r="T30" s="92">
        <v>6</v>
      </c>
      <c r="U30" s="92">
        <v>5</v>
      </c>
      <c r="V30" s="92">
        <v>4</v>
      </c>
      <c r="W30" s="92">
        <v>4</v>
      </c>
      <c r="X30" s="92">
        <v>3</v>
      </c>
      <c r="Y30" s="92">
        <v>3</v>
      </c>
      <c r="Z30" s="93">
        <v>3</v>
      </c>
      <c r="AA30" s="94">
        <v>3</v>
      </c>
      <c r="AB30" s="94">
        <v>2</v>
      </c>
    </row>
    <row r="31" spans="1:28" s="10" customFormat="1" ht="12.6" customHeight="1">
      <c r="A31" s="87" t="s">
        <v>55</v>
      </c>
      <c r="B31" s="92">
        <v>2</v>
      </c>
      <c r="C31" s="92">
        <v>2</v>
      </c>
      <c r="D31" s="92">
        <v>3</v>
      </c>
      <c r="E31" s="92">
        <v>3</v>
      </c>
      <c r="F31" s="92">
        <v>3</v>
      </c>
      <c r="G31" s="92">
        <v>2</v>
      </c>
      <c r="H31" s="92">
        <v>2</v>
      </c>
      <c r="I31" s="92">
        <v>2</v>
      </c>
      <c r="J31" s="92">
        <v>2</v>
      </c>
      <c r="K31" s="92">
        <v>2</v>
      </c>
      <c r="L31" s="92">
        <v>2</v>
      </c>
      <c r="M31" s="92">
        <v>2</v>
      </c>
      <c r="N31" s="92">
        <v>2</v>
      </c>
      <c r="O31" s="92">
        <v>2</v>
      </c>
      <c r="P31" s="92">
        <v>2</v>
      </c>
      <c r="Q31" s="92">
        <v>2</v>
      </c>
      <c r="R31" s="92">
        <v>2</v>
      </c>
      <c r="S31" s="92">
        <v>2</v>
      </c>
      <c r="T31" s="92">
        <v>2</v>
      </c>
      <c r="U31" s="92">
        <v>2</v>
      </c>
      <c r="V31" s="92">
        <v>3</v>
      </c>
      <c r="W31" s="92">
        <v>2</v>
      </c>
      <c r="X31" s="92">
        <v>2</v>
      </c>
      <c r="Y31" s="92">
        <v>2</v>
      </c>
      <c r="Z31" s="93">
        <v>2</v>
      </c>
      <c r="AA31" s="94">
        <v>2</v>
      </c>
      <c r="AB31" s="94">
        <v>2</v>
      </c>
    </row>
    <row r="32" spans="1:28" s="10" customFormat="1" ht="12.6" customHeight="1">
      <c r="A32" s="87" t="s">
        <v>51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>
        <v>1</v>
      </c>
      <c r="W32" s="92">
        <v>3</v>
      </c>
      <c r="X32" s="92">
        <v>4</v>
      </c>
      <c r="Y32" s="92">
        <v>5</v>
      </c>
      <c r="Z32" s="93">
        <v>4</v>
      </c>
      <c r="AA32" s="94">
        <v>5</v>
      </c>
      <c r="AB32" s="94">
        <v>4</v>
      </c>
    </row>
    <row r="33" spans="1:28" s="10" customFormat="1" ht="12.6" customHeight="1">
      <c r="A33" s="87" t="s">
        <v>57</v>
      </c>
      <c r="B33" s="92"/>
      <c r="C33" s="92"/>
      <c r="D33" s="92"/>
      <c r="E33" s="92"/>
      <c r="F33" s="92"/>
      <c r="G33" s="92">
        <v>1</v>
      </c>
      <c r="H33" s="92">
        <v>1</v>
      </c>
      <c r="I33" s="92">
        <v>1</v>
      </c>
      <c r="J33" s="92">
        <v>1</v>
      </c>
      <c r="K33" s="92">
        <v>1</v>
      </c>
      <c r="L33" s="92">
        <v>1</v>
      </c>
      <c r="M33" s="92">
        <v>1</v>
      </c>
      <c r="N33" s="92">
        <v>1</v>
      </c>
      <c r="O33" s="92">
        <v>1</v>
      </c>
      <c r="P33" s="92">
        <v>1</v>
      </c>
      <c r="Q33" s="92">
        <v>1</v>
      </c>
      <c r="R33" s="92">
        <v>1</v>
      </c>
      <c r="S33" s="92">
        <v>1</v>
      </c>
      <c r="T33" s="92">
        <v>1</v>
      </c>
      <c r="U33" s="92">
        <v>1</v>
      </c>
      <c r="V33" s="92"/>
      <c r="W33" s="92"/>
      <c r="X33" s="92"/>
      <c r="Y33" s="92"/>
      <c r="Z33" s="92"/>
    </row>
    <row r="34" spans="1:28" s="10" customFormat="1" ht="12.6" customHeight="1">
      <c r="A34" s="87" t="s">
        <v>60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3">
        <v>1</v>
      </c>
      <c r="AB34" s="94">
        <v>1</v>
      </c>
    </row>
    <row r="35" spans="1:28" s="10" customFormat="1" ht="12.6" customHeight="1">
      <c r="A35" s="87" t="s">
        <v>111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>
        <v>1</v>
      </c>
      <c r="V35" s="92">
        <v>1</v>
      </c>
      <c r="W35" s="92">
        <v>1</v>
      </c>
      <c r="X35" s="92">
        <v>1</v>
      </c>
      <c r="Y35" s="92">
        <v>1</v>
      </c>
      <c r="Z35" s="93">
        <v>1</v>
      </c>
      <c r="AB35" s="94">
        <v>1</v>
      </c>
    </row>
    <row r="36" spans="1:28" s="10" customFormat="1" ht="12.6" customHeight="1">
      <c r="A36" s="87" t="s">
        <v>114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>
        <v>1</v>
      </c>
      <c r="V36" s="92">
        <v>1</v>
      </c>
      <c r="W36" s="92"/>
      <c r="X36" s="92"/>
      <c r="Y36" s="92"/>
      <c r="Z36" s="92"/>
    </row>
    <row r="37" spans="1:28" s="10" customFormat="1" ht="12.6" customHeight="1">
      <c r="A37" s="87" t="s">
        <v>41</v>
      </c>
      <c r="B37" s="92">
        <v>2</v>
      </c>
      <c r="C37" s="92">
        <v>1</v>
      </c>
      <c r="D37" s="92">
        <v>1</v>
      </c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</row>
    <row r="38" spans="1:28" s="10" customFormat="1" ht="12.6" customHeight="1">
      <c r="A38" s="87" t="s">
        <v>127</v>
      </c>
      <c r="B38" s="92"/>
      <c r="C38" s="92"/>
      <c r="D38" s="92"/>
      <c r="E38" s="92"/>
      <c r="F38" s="92"/>
      <c r="G38" s="92"/>
      <c r="H38" s="92"/>
      <c r="I38" s="92">
        <v>1</v>
      </c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</row>
    <row r="39" spans="1:28" s="10" customFormat="1" ht="12.6" customHeight="1">
      <c r="A39" s="87" t="s">
        <v>67</v>
      </c>
      <c r="B39" s="92"/>
      <c r="C39" s="92"/>
      <c r="D39" s="92"/>
      <c r="E39" s="92"/>
      <c r="F39" s="92"/>
      <c r="G39" s="92">
        <v>1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</row>
    <row r="40" spans="1:28" ht="12.6" customHeight="1">
      <c r="A40" s="59" t="s">
        <v>52</v>
      </c>
      <c r="B40" s="71">
        <v>15</v>
      </c>
      <c r="C40" s="71">
        <v>15</v>
      </c>
      <c r="D40" s="71">
        <v>15</v>
      </c>
      <c r="E40" s="71">
        <v>15</v>
      </c>
      <c r="F40" s="71">
        <v>13</v>
      </c>
      <c r="G40" s="71">
        <v>13</v>
      </c>
      <c r="H40" s="71">
        <v>13</v>
      </c>
      <c r="I40" s="71">
        <v>13</v>
      </c>
      <c r="J40" s="71">
        <v>13</v>
      </c>
      <c r="K40" s="71">
        <v>13</v>
      </c>
      <c r="L40" s="71">
        <v>13</v>
      </c>
      <c r="M40" s="71">
        <v>13</v>
      </c>
      <c r="N40" s="71">
        <v>13</v>
      </c>
      <c r="O40" s="71">
        <v>13</v>
      </c>
      <c r="P40" s="71">
        <v>12</v>
      </c>
      <c r="Q40" s="71">
        <v>12</v>
      </c>
      <c r="R40" s="71">
        <v>12</v>
      </c>
      <c r="S40" s="71">
        <v>12</v>
      </c>
      <c r="T40" s="71">
        <v>12</v>
      </c>
      <c r="U40" s="71">
        <v>12</v>
      </c>
      <c r="V40" s="71">
        <v>12</v>
      </c>
      <c r="W40" s="71">
        <v>12</v>
      </c>
      <c r="X40" s="71">
        <v>12</v>
      </c>
      <c r="Y40" s="71">
        <v>12</v>
      </c>
      <c r="Z40" s="71">
        <v>12</v>
      </c>
      <c r="AA40" s="71">
        <v>12</v>
      </c>
      <c r="AB40" s="71">
        <v>12</v>
      </c>
    </row>
    <row r="41" spans="1:28" ht="19.350000000000001" customHeight="1">
      <c r="A41" s="95" t="s">
        <v>207</v>
      </c>
    </row>
    <row r="42" spans="1:28" ht="11.25" customHeight="1">
      <c r="A42" s="96">
        <v>1919</v>
      </c>
      <c r="C42" s="79" t="s">
        <v>41</v>
      </c>
      <c r="D42" s="79" t="s">
        <v>208</v>
      </c>
    </row>
    <row r="43" spans="1:28" ht="11.25" customHeight="1">
      <c r="A43" s="96">
        <v>1922</v>
      </c>
      <c r="C43" s="79" t="s">
        <v>41</v>
      </c>
      <c r="D43" s="79" t="s">
        <v>208</v>
      </c>
    </row>
    <row r="44" spans="1:28" ht="11.25" customHeight="1">
      <c r="A44" s="96">
        <v>1922</v>
      </c>
      <c r="C44" s="79" t="s">
        <v>67</v>
      </c>
      <c r="D44" s="79" t="s">
        <v>209</v>
      </c>
    </row>
    <row r="45" spans="1:28" ht="11.25" customHeight="1">
      <c r="A45" s="96">
        <v>1925</v>
      </c>
      <c r="C45" s="79" t="s">
        <v>41</v>
      </c>
      <c r="D45" s="79" t="s">
        <v>208</v>
      </c>
    </row>
    <row r="46" spans="1:28" ht="11.25" customHeight="1">
      <c r="A46" s="96">
        <v>1928</v>
      </c>
      <c r="C46" s="79" t="s">
        <v>41</v>
      </c>
      <c r="D46" s="79" t="s">
        <v>208</v>
      </c>
    </row>
    <row r="47" spans="1:28" ht="11.25" customHeight="1">
      <c r="A47" s="96">
        <v>1928</v>
      </c>
      <c r="C47" s="79" t="s">
        <v>67</v>
      </c>
      <c r="D47" s="79" t="s">
        <v>210</v>
      </c>
    </row>
    <row r="48" spans="1:28" ht="11.25" customHeight="1">
      <c r="A48" s="96">
        <v>1935</v>
      </c>
      <c r="C48" s="79" t="s">
        <v>67</v>
      </c>
      <c r="D48" s="79" t="s">
        <v>211</v>
      </c>
    </row>
    <row r="49" spans="1:4" ht="11.25" customHeight="1">
      <c r="A49" s="96">
        <v>1947</v>
      </c>
      <c r="C49" s="79" t="s">
        <v>67</v>
      </c>
      <c r="D49" s="79" t="s">
        <v>212</v>
      </c>
    </row>
    <row r="50" spans="1:4" ht="12.75">
      <c r="A50" s="97" t="s">
        <v>272</v>
      </c>
      <c r="B50" s="14"/>
      <c r="C50" s="97" t="s">
        <v>273</v>
      </c>
    </row>
    <row r="51" spans="1:4" s="26" customFormat="1" ht="21.75" customHeight="1">
      <c r="A51" s="82" t="s">
        <v>275</v>
      </c>
    </row>
    <row r="52" spans="1:4" s="26" customFormat="1" ht="12.6" customHeight="1">
      <c r="A52" s="98" t="s">
        <v>276</v>
      </c>
    </row>
    <row r="53" spans="1:4" s="26" customFormat="1" ht="12.6" customHeight="1">
      <c r="A53" s="79"/>
    </row>
    <row r="54" spans="1:4" s="26" customFormat="1" ht="12.6" customHeight="1">
      <c r="A54" s="98" t="s">
        <v>277</v>
      </c>
    </row>
  </sheetData>
  <phoneticPr fontId="0" type="noConversion"/>
  <hyperlinks>
    <hyperlink ref="AB1" location="Übersicht!A1" display="zurück zur Übersicht"/>
  </hyperlinks>
  <pageMargins left="0.56999999999999995" right="0.78740157499999996" top="0.39" bottom="0.3" header="0.24" footer="0.16"/>
  <pageSetup paperSize="9" orientation="landscape" r:id="rId1"/>
  <headerFooter alignWithMargins="0"/>
  <rowBreaks count="1" manualBreakCount="1">
    <brk id="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zoomScaleNormal="100" workbookViewId="0"/>
  </sheetViews>
  <sheetFormatPr baseColWidth="10" defaultColWidth="12" defaultRowHeight="9.75" customHeight="1"/>
  <cols>
    <col min="1" max="1" width="6.1640625" style="49" customWidth="1"/>
    <col min="2" max="2" width="6.5" style="45" customWidth="1"/>
    <col min="3" max="3" width="1" style="45" customWidth="1"/>
    <col min="4" max="16" width="9.5" style="45" customWidth="1"/>
    <col min="17" max="16384" width="12" style="45"/>
  </cols>
  <sheetData>
    <row r="1" spans="1:16" s="44" customFormat="1" ht="12">
      <c r="A1" s="1" t="str">
        <f>"Kanton "&amp;Übersicht!C5</f>
        <v>Kanton St. Gallen</v>
      </c>
      <c r="B1" s="43"/>
      <c r="C1" s="43"/>
      <c r="D1" s="43"/>
      <c r="E1" s="43"/>
      <c r="N1" s="16"/>
      <c r="P1" s="16" t="s">
        <v>10</v>
      </c>
    </row>
    <row r="2" spans="1:16" s="48" customFormat="1" ht="14.1" customHeight="1">
      <c r="A2" s="58" t="s">
        <v>16</v>
      </c>
      <c r="B2" s="46"/>
      <c r="C2" s="46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6" s="44" customFormat="1" ht="18" customHeight="1">
      <c r="A3" s="99" t="s">
        <v>232</v>
      </c>
      <c r="B3" s="100"/>
      <c r="C3" s="101"/>
      <c r="D3" s="102">
        <v>1971</v>
      </c>
      <c r="E3" s="102">
        <v>1975</v>
      </c>
      <c r="F3" s="102">
        <v>1979</v>
      </c>
      <c r="G3" s="102">
        <v>1983</v>
      </c>
      <c r="H3" s="102">
        <v>1987</v>
      </c>
      <c r="I3" s="102">
        <v>1991</v>
      </c>
      <c r="J3" s="102">
        <v>1995</v>
      </c>
      <c r="K3" s="102">
        <v>1999</v>
      </c>
      <c r="L3" s="102">
        <v>2003</v>
      </c>
      <c r="M3" s="103">
        <v>2007</v>
      </c>
      <c r="N3" s="103">
        <v>2011</v>
      </c>
      <c r="O3" s="104">
        <v>2015</v>
      </c>
      <c r="P3" s="104">
        <v>2019</v>
      </c>
    </row>
    <row r="4" spans="1:16" s="44" customFormat="1" ht="15" customHeight="1">
      <c r="A4" s="105" t="s">
        <v>49</v>
      </c>
      <c r="B4" s="106"/>
      <c r="C4" s="106"/>
      <c r="D4" s="107">
        <v>23.590592924427824</v>
      </c>
      <c r="E4" s="107">
        <v>25.104991705281648</v>
      </c>
      <c r="F4" s="107">
        <v>27.597077003343308</v>
      </c>
      <c r="G4" s="107">
        <v>27.49597720547257</v>
      </c>
      <c r="H4" s="107">
        <v>24.014317708502386</v>
      </c>
      <c r="I4" s="107">
        <v>20.009829067494124</v>
      </c>
      <c r="J4" s="107">
        <v>17.028470015148365</v>
      </c>
      <c r="K4" s="107">
        <v>16.853349834853081</v>
      </c>
      <c r="L4" s="107">
        <v>14.66032561577393</v>
      </c>
      <c r="M4" s="107">
        <v>13.635259230102937</v>
      </c>
      <c r="N4" s="107">
        <v>12.26419642752149</v>
      </c>
      <c r="O4" s="108">
        <v>14.293523183272763</v>
      </c>
      <c r="P4" s="108">
        <v>14.994611338</v>
      </c>
    </row>
    <row r="5" spans="1:16" s="44" customFormat="1" ht="12.6" customHeight="1">
      <c r="A5" s="109" t="s">
        <v>50</v>
      </c>
      <c r="B5" s="110"/>
      <c r="C5" s="110"/>
      <c r="D5" s="111">
        <v>44.026307593993387</v>
      </c>
      <c r="E5" s="111">
        <v>43.327893668187066</v>
      </c>
      <c r="F5" s="111">
        <v>44.082573355286151</v>
      </c>
      <c r="G5" s="111">
        <v>40.84788734605452</v>
      </c>
      <c r="H5" s="111">
        <v>39.441327291761297</v>
      </c>
      <c r="I5" s="111">
        <v>35.805212275572615</v>
      </c>
      <c r="J5" s="111">
        <v>30.979222977990318</v>
      </c>
      <c r="K5" s="111">
        <v>26.153709876699239</v>
      </c>
      <c r="L5" s="111">
        <v>22.174457324042979</v>
      </c>
      <c r="M5" s="111">
        <v>21.436094801791658</v>
      </c>
      <c r="N5" s="111">
        <v>20.321087971401354</v>
      </c>
      <c r="O5" s="112">
        <v>16.552512733368118</v>
      </c>
      <c r="P5" s="112">
        <v>18.780428983</v>
      </c>
    </row>
    <row r="6" spans="1:16" s="44" customFormat="1" ht="12.6" customHeight="1">
      <c r="A6" s="109" t="s">
        <v>55</v>
      </c>
      <c r="B6" s="110"/>
      <c r="C6" s="110"/>
      <c r="D6" s="111">
        <v>14.599575136759736</v>
      </c>
      <c r="E6" s="111">
        <v>15.105497003439586</v>
      </c>
      <c r="F6" s="111">
        <v>17.964141930471559</v>
      </c>
      <c r="G6" s="111">
        <v>16.283879779276134</v>
      </c>
      <c r="H6" s="111">
        <v>11.403139962243159</v>
      </c>
      <c r="I6" s="111">
        <v>13.07839936864384</v>
      </c>
      <c r="J6" s="111">
        <v>16.197611904832627</v>
      </c>
      <c r="K6" s="111">
        <v>17.068141924877562</v>
      </c>
      <c r="L6" s="111">
        <v>18.383494409534968</v>
      </c>
      <c r="M6" s="111">
        <v>14.734877889665182</v>
      </c>
      <c r="N6" s="111">
        <v>16.686637895553805</v>
      </c>
      <c r="O6" s="112">
        <v>14.179754060131973</v>
      </c>
      <c r="P6" s="112">
        <v>12.690110486</v>
      </c>
    </row>
    <row r="7" spans="1:16" s="44" customFormat="1" ht="12.6" customHeight="1">
      <c r="A7" s="109" t="s">
        <v>51</v>
      </c>
      <c r="B7" s="110"/>
      <c r="C7" s="110"/>
      <c r="D7" s="113" t="s">
        <v>56</v>
      </c>
      <c r="E7" s="113" t="s">
        <v>56</v>
      </c>
      <c r="F7" s="113" t="s">
        <v>56</v>
      </c>
      <c r="G7" s="111">
        <v>1.8855721002519643</v>
      </c>
      <c r="H7" s="113" t="s">
        <v>56</v>
      </c>
      <c r="I7" s="113" t="s">
        <v>56</v>
      </c>
      <c r="J7" s="111">
        <v>8.4417233492737687</v>
      </c>
      <c r="K7" s="111">
        <v>27.61256433995101</v>
      </c>
      <c r="L7" s="111">
        <v>33.075711141287172</v>
      </c>
      <c r="M7" s="111">
        <v>35.802813342420393</v>
      </c>
      <c r="N7" s="111">
        <v>31.523771446042399</v>
      </c>
      <c r="O7" s="112">
        <v>35.797907710210247</v>
      </c>
      <c r="P7" s="112">
        <v>31.319242421999999</v>
      </c>
    </row>
    <row r="8" spans="1:16" s="44" customFormat="1" ht="8.1" customHeight="1">
      <c r="A8" s="95"/>
      <c r="B8" s="110"/>
      <c r="C8" s="110"/>
      <c r="D8" s="111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5"/>
      <c r="P8" s="115"/>
    </row>
    <row r="9" spans="1:16" s="44" customFormat="1" ht="12.6" customHeight="1">
      <c r="A9" s="109" t="s">
        <v>57</v>
      </c>
      <c r="B9" s="110"/>
      <c r="C9" s="110"/>
      <c r="D9" s="111">
        <v>7.0134160182894494</v>
      </c>
      <c r="E9" s="111">
        <v>8.0313939610464935</v>
      </c>
      <c r="F9" s="111">
        <v>8.2349872167656226</v>
      </c>
      <c r="G9" s="111">
        <v>10.224805532225528</v>
      </c>
      <c r="H9" s="111">
        <v>10.0522169681375</v>
      </c>
      <c r="I9" s="111">
        <v>9.2739762882714842</v>
      </c>
      <c r="J9" s="111">
        <v>4.1070632964030063</v>
      </c>
      <c r="K9" s="111">
        <v>1.8763766106045556</v>
      </c>
      <c r="L9" s="113" t="s">
        <v>56</v>
      </c>
      <c r="M9" s="113" t="s">
        <v>56</v>
      </c>
      <c r="N9" s="113" t="s">
        <v>56</v>
      </c>
      <c r="O9" s="116" t="s">
        <v>56</v>
      </c>
      <c r="P9" s="116" t="s">
        <v>56</v>
      </c>
    </row>
    <row r="10" spans="1:16" s="44" customFormat="1" ht="12.6" customHeight="1">
      <c r="A10" s="109" t="s">
        <v>58</v>
      </c>
      <c r="B10" s="110"/>
      <c r="C10" s="110"/>
      <c r="D10" s="111">
        <v>3.0126312967911235</v>
      </c>
      <c r="E10" s="113" t="s">
        <v>56</v>
      </c>
      <c r="F10" s="111">
        <v>2.121220494133365</v>
      </c>
      <c r="G10" s="113" t="s">
        <v>56</v>
      </c>
      <c r="H10" s="111">
        <v>2.3019445302020767</v>
      </c>
      <c r="I10" s="113" t="s">
        <v>56</v>
      </c>
      <c r="J10" s="111">
        <v>1.6961713250363859</v>
      </c>
      <c r="K10" s="111">
        <v>1.3147153326778085</v>
      </c>
      <c r="L10" s="111">
        <v>1.5039823096103779</v>
      </c>
      <c r="M10" s="111">
        <v>2.0374197138063708</v>
      </c>
      <c r="N10" s="111">
        <v>1.8260445207493032</v>
      </c>
      <c r="O10" s="112">
        <v>1.7508669772854257</v>
      </c>
      <c r="P10" s="112">
        <v>1.5642820895</v>
      </c>
    </row>
    <row r="11" spans="1:16" s="44" customFormat="1" ht="12.6" customHeight="1">
      <c r="A11" s="109" t="s">
        <v>60</v>
      </c>
      <c r="B11" s="110"/>
      <c r="C11" s="110"/>
      <c r="D11" s="113" t="s">
        <v>56</v>
      </c>
      <c r="E11" s="113" t="s">
        <v>56</v>
      </c>
      <c r="F11" s="113" t="s">
        <v>56</v>
      </c>
      <c r="G11" s="113" t="s">
        <v>56</v>
      </c>
      <c r="H11" s="113" t="s">
        <v>56</v>
      </c>
      <c r="I11" s="113" t="s">
        <v>56</v>
      </c>
      <c r="J11" s="113" t="s">
        <v>56</v>
      </c>
      <c r="K11" s="113" t="s">
        <v>56</v>
      </c>
      <c r="L11" s="113" t="s">
        <v>56</v>
      </c>
      <c r="M11" s="111">
        <v>3.1335153173969723</v>
      </c>
      <c r="N11" s="111">
        <v>5.9736121073860229</v>
      </c>
      <c r="O11" s="112">
        <v>4.8874545731608761</v>
      </c>
      <c r="P11" s="112">
        <v>7.3185314703</v>
      </c>
    </row>
    <row r="12" spans="1:16" s="44" customFormat="1" ht="12.6" customHeight="1">
      <c r="A12" s="109" t="s">
        <v>129</v>
      </c>
      <c r="B12" s="110"/>
      <c r="C12" s="110"/>
      <c r="D12" s="113" t="s">
        <v>56</v>
      </c>
      <c r="E12" s="113" t="s">
        <v>56</v>
      </c>
      <c r="F12" s="113" t="s">
        <v>56</v>
      </c>
      <c r="G12" s="113" t="s">
        <v>56</v>
      </c>
      <c r="H12" s="113" t="s">
        <v>56</v>
      </c>
      <c r="I12" s="113" t="s">
        <v>56</v>
      </c>
      <c r="J12" s="113" t="s">
        <v>56</v>
      </c>
      <c r="K12" s="113" t="s">
        <v>56</v>
      </c>
      <c r="L12" s="113" t="s">
        <v>56</v>
      </c>
      <c r="M12" s="113" t="s">
        <v>56</v>
      </c>
      <c r="N12" s="111">
        <v>3.7894377873681488</v>
      </c>
      <c r="O12" s="112">
        <v>3.634666623567929</v>
      </c>
      <c r="P12" s="112">
        <v>0.63646503779999997</v>
      </c>
    </row>
    <row r="13" spans="1:16" s="44" customFormat="1" ht="8.1" customHeight="1">
      <c r="A13" s="95"/>
      <c r="B13" s="110"/>
      <c r="C13" s="110"/>
      <c r="D13" s="111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5"/>
      <c r="P13" s="115"/>
    </row>
    <row r="14" spans="1:16" s="44" customFormat="1" ht="12.6" customHeight="1">
      <c r="A14" s="109" t="s">
        <v>61</v>
      </c>
      <c r="B14" s="110"/>
      <c r="C14" s="110"/>
      <c r="D14" s="113" t="s">
        <v>56</v>
      </c>
      <c r="E14" s="111">
        <v>0.41213825811626276</v>
      </c>
      <c r="F14" s="113" t="s">
        <v>56</v>
      </c>
      <c r="G14" s="113" t="s">
        <v>56</v>
      </c>
      <c r="H14" s="113" t="s">
        <v>56</v>
      </c>
      <c r="I14" s="113" t="s">
        <v>56</v>
      </c>
      <c r="J14" s="113" t="s">
        <v>56</v>
      </c>
      <c r="K14" s="113" t="s">
        <v>56</v>
      </c>
      <c r="L14" s="113" t="s">
        <v>56</v>
      </c>
      <c r="M14" s="113" t="s">
        <v>56</v>
      </c>
      <c r="N14" s="113" t="s">
        <v>56</v>
      </c>
      <c r="O14" s="116" t="s">
        <v>56</v>
      </c>
      <c r="P14" s="116" t="s">
        <v>56</v>
      </c>
    </row>
    <row r="15" spans="1:16" s="44" customFormat="1" ht="12.6" customHeight="1">
      <c r="A15" s="109" t="s">
        <v>62</v>
      </c>
      <c r="B15" s="110"/>
      <c r="C15" s="110"/>
      <c r="D15" s="111">
        <v>0.42421578028316015</v>
      </c>
      <c r="E15" s="111">
        <v>0.49668673862776674</v>
      </c>
      <c r="F15" s="113" t="s">
        <v>56</v>
      </c>
      <c r="G15" s="113" t="s">
        <v>56</v>
      </c>
      <c r="H15" s="113" t="s">
        <v>56</v>
      </c>
      <c r="I15" s="113" t="s">
        <v>56</v>
      </c>
      <c r="J15" s="113" t="s">
        <v>56</v>
      </c>
      <c r="K15" s="113" t="s">
        <v>56</v>
      </c>
      <c r="L15" s="113" t="s">
        <v>56</v>
      </c>
      <c r="M15" s="113" t="s">
        <v>56</v>
      </c>
      <c r="N15" s="113" t="s">
        <v>56</v>
      </c>
      <c r="O15" s="116" t="s">
        <v>56</v>
      </c>
      <c r="P15" s="116" t="s">
        <v>56</v>
      </c>
    </row>
    <row r="16" spans="1:16" s="44" customFormat="1" ht="12">
      <c r="A16" s="109" t="s">
        <v>63</v>
      </c>
      <c r="B16" s="110"/>
      <c r="C16" s="110"/>
      <c r="D16" s="113" t="s">
        <v>56</v>
      </c>
      <c r="E16" s="113" t="s">
        <v>56</v>
      </c>
      <c r="F16" s="113" t="s">
        <v>56</v>
      </c>
      <c r="G16" s="111">
        <v>3.261878036719283</v>
      </c>
      <c r="H16" s="111">
        <v>5.3288325043988003</v>
      </c>
      <c r="I16" s="50" t="s">
        <v>90</v>
      </c>
      <c r="J16" s="113" t="s">
        <v>56</v>
      </c>
      <c r="K16" s="113" t="s">
        <v>56</v>
      </c>
      <c r="L16" s="113" t="s">
        <v>56</v>
      </c>
      <c r="M16" s="113" t="s">
        <v>56</v>
      </c>
      <c r="N16" s="113" t="s">
        <v>56</v>
      </c>
      <c r="O16" s="116" t="s">
        <v>56</v>
      </c>
      <c r="P16" s="116" t="s">
        <v>56</v>
      </c>
    </row>
    <row r="17" spans="1:16" s="44" customFormat="1" ht="12.6" customHeight="1">
      <c r="A17" s="109" t="s">
        <v>111</v>
      </c>
      <c r="B17" s="110"/>
      <c r="C17" s="110"/>
      <c r="D17" s="113" t="s">
        <v>56</v>
      </c>
      <c r="E17" s="113" t="s">
        <v>56</v>
      </c>
      <c r="F17" s="113" t="s">
        <v>56</v>
      </c>
      <c r="G17" s="113" t="s">
        <v>56</v>
      </c>
      <c r="H17" s="113" t="s">
        <v>56</v>
      </c>
      <c r="I17" s="111">
        <v>6.2169210625437206</v>
      </c>
      <c r="J17" s="111">
        <v>4.8937386758546948</v>
      </c>
      <c r="K17" s="111">
        <v>3.9875249582966168</v>
      </c>
      <c r="L17" s="111">
        <v>7.0628282184017861</v>
      </c>
      <c r="M17" s="111">
        <v>6.351948432179352</v>
      </c>
      <c r="N17" s="111">
        <v>6.391655593316008</v>
      </c>
      <c r="O17" s="112">
        <v>5.746004516132011</v>
      </c>
      <c r="P17" s="112">
        <v>10.535650584000001</v>
      </c>
    </row>
    <row r="18" spans="1:16" s="44" customFormat="1" ht="8.1" customHeight="1">
      <c r="A18" s="95"/>
      <c r="B18" s="110"/>
      <c r="C18" s="110"/>
      <c r="D18" s="111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7"/>
      <c r="P18" s="115"/>
    </row>
    <row r="19" spans="1:16" s="44" customFormat="1" ht="12.6" customHeight="1">
      <c r="A19" s="109" t="s">
        <v>64</v>
      </c>
      <c r="B19" s="110"/>
      <c r="C19" s="110"/>
      <c r="D19" s="111">
        <v>6.994833916802687</v>
      </c>
      <c r="E19" s="111">
        <v>5.3649853997299859</v>
      </c>
      <c r="F19" s="113" t="s">
        <v>56</v>
      </c>
      <c r="G19" s="113" t="s">
        <v>56</v>
      </c>
      <c r="H19" s="113" t="s">
        <v>56</v>
      </c>
      <c r="I19" s="113" t="s">
        <v>56</v>
      </c>
      <c r="J19" s="113" t="s">
        <v>56</v>
      </c>
      <c r="K19" s="113" t="s">
        <v>56</v>
      </c>
      <c r="L19" s="113" t="s">
        <v>56</v>
      </c>
      <c r="M19" s="113" t="s">
        <v>56</v>
      </c>
      <c r="N19" s="113" t="s">
        <v>56</v>
      </c>
      <c r="O19" s="116" t="s">
        <v>56</v>
      </c>
      <c r="P19" s="116" t="s">
        <v>56</v>
      </c>
    </row>
    <row r="20" spans="1:16" s="44" customFormat="1" ht="12.6" customHeight="1">
      <c r="A20" s="109" t="s">
        <v>113</v>
      </c>
      <c r="B20" s="110"/>
      <c r="C20" s="110"/>
      <c r="D20" s="113" t="s">
        <v>56</v>
      </c>
      <c r="E20" s="111">
        <v>2.1564132655711896</v>
      </c>
      <c r="F20" s="113" t="s">
        <v>56</v>
      </c>
      <c r="G20" s="113" t="s">
        <v>56</v>
      </c>
      <c r="H20" s="111">
        <v>2.1197273838252468</v>
      </c>
      <c r="I20" s="111">
        <v>3.0593510663103332</v>
      </c>
      <c r="J20" s="111">
        <v>2.017777051712359</v>
      </c>
      <c r="K20" s="111">
        <v>1.3841829001869683</v>
      </c>
      <c r="L20" s="111">
        <v>0.75913095688987509</v>
      </c>
      <c r="M20" s="111">
        <v>0.66433902003161049</v>
      </c>
      <c r="N20" s="113" t="s">
        <v>56</v>
      </c>
      <c r="O20" s="117">
        <v>0.27752508577418417</v>
      </c>
      <c r="P20" s="117">
        <v>0.25159650099999997</v>
      </c>
    </row>
    <row r="21" spans="1:16" s="44" customFormat="1" ht="12.6" customHeight="1">
      <c r="A21" s="109" t="s">
        <v>65</v>
      </c>
      <c r="B21" s="110"/>
      <c r="C21" s="110"/>
      <c r="D21" s="113" t="s">
        <v>56</v>
      </c>
      <c r="E21" s="113" t="s">
        <v>56</v>
      </c>
      <c r="F21" s="113" t="s">
        <v>56</v>
      </c>
      <c r="G21" s="113" t="s">
        <v>56</v>
      </c>
      <c r="H21" s="113" t="s">
        <v>56</v>
      </c>
      <c r="I21" s="113" t="s">
        <v>56</v>
      </c>
      <c r="J21" s="111">
        <v>1.0366233997683192</v>
      </c>
      <c r="K21" s="111">
        <v>1.0109769322251851</v>
      </c>
      <c r="L21" s="111">
        <v>1.1190449800731526</v>
      </c>
      <c r="M21" s="111">
        <v>0.98700235315841989</v>
      </c>
      <c r="N21" s="111">
        <v>1.223556250661461</v>
      </c>
      <c r="O21" s="112">
        <v>0.93127906278716444</v>
      </c>
      <c r="P21" s="112">
        <v>0.9275030272</v>
      </c>
    </row>
    <row r="22" spans="1:16" s="44" customFormat="1" ht="12.6" customHeight="1">
      <c r="A22" s="109" t="s">
        <v>66</v>
      </c>
      <c r="B22" s="110"/>
      <c r="C22" s="110"/>
      <c r="D22" s="113" t="s">
        <v>56</v>
      </c>
      <c r="E22" s="113" t="s">
        <v>56</v>
      </c>
      <c r="F22" s="113" t="s">
        <v>56</v>
      </c>
      <c r="G22" s="113" t="s">
        <v>56</v>
      </c>
      <c r="H22" s="111">
        <v>5.0975510891135443</v>
      </c>
      <c r="I22" s="111">
        <v>12.556310871163884</v>
      </c>
      <c r="J22" s="111">
        <v>10.224329462084533</v>
      </c>
      <c r="K22" s="111">
        <v>0.9645794055206659</v>
      </c>
      <c r="L22" s="113" t="s">
        <v>56</v>
      </c>
      <c r="M22" s="113" t="s">
        <v>56</v>
      </c>
      <c r="N22" s="113" t="s">
        <v>56</v>
      </c>
      <c r="O22" s="116" t="s">
        <v>56</v>
      </c>
      <c r="P22" s="116" t="s">
        <v>56</v>
      </c>
    </row>
    <row r="23" spans="1:16" s="44" customFormat="1" ht="8.1" customHeight="1">
      <c r="A23" s="95"/>
      <c r="B23" s="110"/>
      <c r="C23" s="110"/>
      <c r="D23" s="111"/>
      <c r="E23" s="114"/>
      <c r="F23" s="114"/>
      <c r="G23" s="114"/>
      <c r="H23" s="114"/>
      <c r="I23" s="114"/>
      <c r="J23" s="114"/>
      <c r="K23" s="114"/>
      <c r="L23" s="114"/>
      <c r="M23" s="114"/>
      <c r="N23" s="113"/>
      <c r="O23" s="115"/>
      <c r="P23" s="115"/>
    </row>
    <row r="24" spans="1:16" s="44" customFormat="1" ht="16.350000000000001" customHeight="1">
      <c r="A24" s="109" t="s">
        <v>67</v>
      </c>
      <c r="B24" s="110"/>
      <c r="C24" s="110"/>
      <c r="D24" s="111">
        <v>0.33842733265263708</v>
      </c>
      <c r="E24" s="113" t="s">
        <v>56</v>
      </c>
      <c r="F24" s="113" t="s">
        <v>56</v>
      </c>
      <c r="G24" s="113" t="s">
        <v>56</v>
      </c>
      <c r="H24" s="111">
        <v>0.23354592000410629</v>
      </c>
      <c r="I24" s="113" t="s">
        <v>56</v>
      </c>
      <c r="J24" s="111">
        <v>3.3772685418956248</v>
      </c>
      <c r="K24" s="111">
        <v>1.7738778841073155</v>
      </c>
      <c r="L24" s="111">
        <v>1.2610250443857696</v>
      </c>
      <c r="M24" s="111">
        <v>1.2167298994471234</v>
      </c>
      <c r="N24" s="113" t="s">
        <v>56</v>
      </c>
      <c r="O24" s="117">
        <v>1.9485054743093044</v>
      </c>
      <c r="P24" s="117">
        <v>0.98157806150000004</v>
      </c>
    </row>
    <row r="25" spans="1:16" s="44" customFormat="1" ht="12.6" customHeight="1">
      <c r="A25" s="54" t="s">
        <v>52</v>
      </c>
      <c r="B25" s="55"/>
      <c r="C25" s="55"/>
      <c r="D25" s="56">
        <f t="shared" ref="D25:P25" si="0">SUM(D4:D24)</f>
        <v>100.00000000000001</v>
      </c>
      <c r="E25" s="56">
        <f t="shared" si="0"/>
        <v>99.999999999999986</v>
      </c>
      <c r="F25" s="56">
        <f t="shared" si="0"/>
        <v>100</v>
      </c>
      <c r="G25" s="56">
        <f t="shared" si="0"/>
        <v>100</v>
      </c>
      <c r="H25" s="56">
        <f t="shared" si="0"/>
        <v>99.99260335818812</v>
      </c>
      <c r="I25" s="56">
        <f t="shared" si="0"/>
        <v>100</v>
      </c>
      <c r="J25" s="56">
        <f t="shared" si="0"/>
        <v>100</v>
      </c>
      <c r="K25" s="56">
        <f t="shared" si="0"/>
        <v>100.00000000000001</v>
      </c>
      <c r="L25" s="56">
        <f t="shared" si="0"/>
        <v>100.00000000000003</v>
      </c>
      <c r="M25" s="56">
        <f t="shared" si="0"/>
        <v>100</v>
      </c>
      <c r="N25" s="56">
        <f t="shared" si="0"/>
        <v>99.999999999999986</v>
      </c>
      <c r="O25" s="57">
        <f t="shared" si="0"/>
        <v>100</v>
      </c>
      <c r="P25" s="57">
        <f t="shared" si="0"/>
        <v>100.00000000029999</v>
      </c>
    </row>
    <row r="26" spans="1:16" s="44" customFormat="1" ht="18" customHeight="1">
      <c r="A26" s="90" t="s">
        <v>68</v>
      </c>
      <c r="B26" s="118"/>
      <c r="C26" s="118"/>
      <c r="D26" s="119">
        <v>61.958263417862128</v>
      </c>
      <c r="E26" s="119">
        <v>53.469042628790397</v>
      </c>
      <c r="F26" s="119">
        <v>45.005416931038802</v>
      </c>
      <c r="G26" s="119">
        <v>44.007999149374712</v>
      </c>
      <c r="H26" s="119">
        <v>43.592084053523919</v>
      </c>
      <c r="I26" s="119">
        <v>42.912233946249714</v>
      </c>
      <c r="J26" s="119">
        <v>41.025248443113561</v>
      </c>
      <c r="K26" s="119">
        <v>43.63336004264076</v>
      </c>
      <c r="L26" s="119">
        <v>42.816311825558856</v>
      </c>
      <c r="M26" s="119">
        <v>46.783031256457605</v>
      </c>
      <c r="N26" s="119">
        <v>46.76062216086936</v>
      </c>
      <c r="O26" s="120">
        <v>46.466479436674646</v>
      </c>
      <c r="P26" s="120">
        <v>41.927574270000001</v>
      </c>
    </row>
    <row r="27" spans="1:16" s="44" customFormat="1" ht="18" customHeight="1">
      <c r="A27" s="121" t="s">
        <v>69</v>
      </c>
      <c r="B27" s="52"/>
      <c r="C27" s="52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6" s="44" customFormat="1" ht="18" customHeight="1">
      <c r="A28" s="95" t="s">
        <v>70</v>
      </c>
      <c r="B28" s="53"/>
      <c r="C28" s="53"/>
      <c r="D28" s="122"/>
      <c r="E28" s="122"/>
      <c r="F28" s="122"/>
      <c r="G28" s="122"/>
      <c r="H28" s="122"/>
      <c r="I28" s="122"/>
      <c r="J28" s="122"/>
      <c r="K28" s="122"/>
      <c r="L28" s="122"/>
      <c r="M28" s="122"/>
    </row>
    <row r="29" spans="1:16" s="44" customFormat="1" ht="14.1" customHeight="1">
      <c r="A29" s="95" t="s">
        <v>71</v>
      </c>
      <c r="B29" s="95" t="s">
        <v>80</v>
      </c>
      <c r="C29" s="122" t="s">
        <v>91</v>
      </c>
      <c r="D29" s="122"/>
      <c r="E29" s="122"/>
      <c r="F29" s="122"/>
      <c r="G29" s="122"/>
      <c r="H29" s="122"/>
      <c r="I29" s="122"/>
      <c r="J29" s="122"/>
      <c r="K29" s="122"/>
      <c r="L29" s="122"/>
      <c r="M29" s="122"/>
    </row>
    <row r="30" spans="1:16" s="44" customFormat="1" ht="14.1" customHeight="1">
      <c r="A30" s="95" t="s">
        <v>72</v>
      </c>
      <c r="B30" s="95" t="s">
        <v>73</v>
      </c>
      <c r="C30" s="122" t="s">
        <v>92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</row>
    <row r="31" spans="1:16" s="44" customFormat="1" ht="14.1" customHeight="1">
      <c r="A31" s="95" t="s">
        <v>74</v>
      </c>
      <c r="B31" s="95" t="s">
        <v>78</v>
      </c>
      <c r="C31" s="122" t="s">
        <v>93</v>
      </c>
      <c r="D31" s="122"/>
      <c r="E31" s="122"/>
      <c r="F31" s="122"/>
      <c r="G31" s="122"/>
      <c r="H31" s="122"/>
      <c r="I31" s="122"/>
      <c r="J31" s="122"/>
      <c r="K31" s="122"/>
      <c r="L31" s="122"/>
      <c r="M31" s="122"/>
    </row>
    <row r="32" spans="1:16" s="44" customFormat="1" ht="12.6" customHeight="1">
      <c r="A32" s="95"/>
      <c r="B32" s="95"/>
      <c r="C32" s="122" t="s">
        <v>94</v>
      </c>
      <c r="D32" s="122"/>
      <c r="E32" s="122"/>
      <c r="F32" s="122"/>
      <c r="G32" s="122"/>
      <c r="H32" s="122"/>
      <c r="I32" s="122"/>
      <c r="J32" s="122"/>
      <c r="K32" s="122"/>
      <c r="L32" s="122"/>
      <c r="M32" s="122"/>
    </row>
    <row r="33" spans="1:13" s="44" customFormat="1" ht="12.6" customHeight="1">
      <c r="A33" s="95"/>
      <c r="B33" s="95" t="s">
        <v>73</v>
      </c>
      <c r="C33" s="122" t="s">
        <v>95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</row>
    <row r="34" spans="1:13" s="44" customFormat="1" ht="14.1" customHeight="1">
      <c r="A34" s="95" t="s">
        <v>77</v>
      </c>
      <c r="B34" s="95" t="s">
        <v>78</v>
      </c>
      <c r="C34" s="122" t="s">
        <v>96</v>
      </c>
      <c r="D34" s="122"/>
      <c r="E34" s="122"/>
      <c r="F34" s="122"/>
      <c r="G34" s="122"/>
      <c r="H34" s="122"/>
      <c r="I34" s="122"/>
      <c r="J34" s="122"/>
      <c r="K34" s="122"/>
      <c r="L34" s="122"/>
      <c r="M34" s="122"/>
    </row>
    <row r="35" spans="1:13" s="44" customFormat="1" ht="12.6" customHeight="1">
      <c r="A35" s="95"/>
      <c r="B35" s="95"/>
      <c r="C35" s="122" t="s">
        <v>97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</row>
    <row r="36" spans="1:13" s="44" customFormat="1" ht="12.6" customHeight="1">
      <c r="A36" s="95"/>
      <c r="B36" s="95"/>
      <c r="C36" s="122" t="s">
        <v>98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</row>
    <row r="37" spans="1:13" s="44" customFormat="1" ht="12.6" customHeight="1">
      <c r="A37" s="95"/>
      <c r="B37" s="95" t="s">
        <v>73</v>
      </c>
      <c r="C37" s="122" t="s">
        <v>99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</row>
    <row r="38" spans="1:13" s="44" customFormat="1" ht="12.6" customHeight="1">
      <c r="A38" s="95"/>
      <c r="B38" s="95"/>
      <c r="C38" s="122" t="s">
        <v>100</v>
      </c>
      <c r="D38" s="122"/>
      <c r="E38" s="122"/>
      <c r="F38" s="122"/>
      <c r="G38" s="122"/>
      <c r="H38" s="122"/>
      <c r="I38" s="122"/>
      <c r="J38" s="122"/>
      <c r="K38" s="122"/>
      <c r="L38" s="122"/>
      <c r="M38" s="122"/>
    </row>
    <row r="39" spans="1:13" s="44" customFormat="1" ht="12.6" customHeight="1">
      <c r="A39" s="95"/>
      <c r="B39" s="121" t="s">
        <v>228</v>
      </c>
      <c r="C39" s="123" t="s">
        <v>101</v>
      </c>
      <c r="D39" s="123"/>
      <c r="E39" s="123"/>
      <c r="F39" s="123"/>
      <c r="G39" s="123"/>
      <c r="H39" s="123"/>
      <c r="I39" s="123"/>
      <c r="J39" s="123"/>
      <c r="K39" s="123"/>
      <c r="L39" s="123"/>
      <c r="M39" s="123"/>
    </row>
    <row r="40" spans="1:13" s="44" customFormat="1" ht="12.6" customHeight="1">
      <c r="A40" s="95"/>
      <c r="B40" s="121"/>
      <c r="C40" s="123" t="s">
        <v>102</v>
      </c>
      <c r="D40" s="123"/>
      <c r="E40" s="123"/>
      <c r="F40" s="123"/>
      <c r="G40" s="123"/>
      <c r="H40" s="123"/>
      <c r="I40" s="123"/>
      <c r="J40" s="123"/>
      <c r="K40" s="123"/>
      <c r="L40" s="123"/>
      <c r="M40" s="123"/>
    </row>
    <row r="41" spans="1:13" s="44" customFormat="1" ht="14.1" customHeight="1">
      <c r="A41" s="124" t="s">
        <v>81</v>
      </c>
      <c r="B41" s="125" t="s">
        <v>78</v>
      </c>
      <c r="C41" s="125" t="s">
        <v>103</v>
      </c>
      <c r="D41" s="125"/>
      <c r="E41" s="126"/>
      <c r="F41" s="126"/>
      <c r="G41" s="126"/>
      <c r="H41" s="126"/>
      <c r="I41" s="126"/>
      <c r="J41" s="126"/>
      <c r="K41" s="126"/>
      <c r="L41" s="126"/>
      <c r="M41" s="126"/>
    </row>
    <row r="42" spans="1:13" s="44" customFormat="1" ht="12.6" customHeight="1">
      <c r="A42" s="124"/>
      <c r="B42" s="125"/>
      <c r="C42" s="125" t="s">
        <v>104</v>
      </c>
      <c r="D42" s="125"/>
      <c r="E42" s="126"/>
      <c r="F42" s="126"/>
      <c r="G42" s="126"/>
      <c r="H42" s="126"/>
      <c r="I42" s="126"/>
      <c r="J42" s="126"/>
      <c r="K42" s="126"/>
      <c r="L42" s="126"/>
      <c r="M42" s="126"/>
    </row>
    <row r="43" spans="1:13" s="44" customFormat="1" ht="12.6" customHeight="1">
      <c r="A43" s="124"/>
      <c r="B43" s="125"/>
      <c r="C43" s="125" t="s">
        <v>105</v>
      </c>
      <c r="D43" s="125"/>
      <c r="E43" s="126"/>
      <c r="F43" s="126"/>
      <c r="G43" s="126"/>
      <c r="H43" s="126"/>
      <c r="I43" s="126"/>
      <c r="J43" s="126"/>
      <c r="K43" s="126"/>
      <c r="L43" s="126"/>
      <c r="M43" s="126"/>
    </row>
    <row r="44" spans="1:13" s="44" customFormat="1" ht="12.6" customHeight="1">
      <c r="A44" s="124"/>
      <c r="B44" s="125" t="s">
        <v>79</v>
      </c>
      <c r="C44" s="125" t="s">
        <v>106</v>
      </c>
      <c r="D44" s="125"/>
      <c r="E44" s="126"/>
      <c r="F44" s="126"/>
      <c r="G44" s="126"/>
      <c r="H44" s="126"/>
      <c r="I44" s="126"/>
      <c r="J44" s="126"/>
      <c r="K44" s="126"/>
      <c r="L44" s="126"/>
      <c r="M44" s="126"/>
    </row>
    <row r="45" spans="1:13" s="44" customFormat="1" ht="12.6" customHeight="1">
      <c r="A45" s="124"/>
      <c r="B45" s="125"/>
      <c r="C45" s="125" t="s">
        <v>174</v>
      </c>
      <c r="D45" s="125"/>
      <c r="E45" s="126"/>
      <c r="F45" s="126"/>
      <c r="G45" s="126"/>
      <c r="H45" s="126"/>
      <c r="I45" s="126"/>
      <c r="J45" s="126"/>
      <c r="K45" s="126"/>
      <c r="L45" s="126"/>
      <c r="M45" s="126"/>
    </row>
    <row r="46" spans="1:13" s="44" customFormat="1" ht="12.6" customHeight="1">
      <c r="A46" s="124"/>
      <c r="B46" s="125" t="s">
        <v>228</v>
      </c>
      <c r="C46" s="125" t="s">
        <v>175</v>
      </c>
      <c r="D46" s="125"/>
      <c r="E46" s="126"/>
      <c r="F46" s="126"/>
      <c r="G46" s="126"/>
      <c r="H46" s="126"/>
      <c r="I46" s="126"/>
      <c r="J46" s="126"/>
      <c r="K46" s="126"/>
      <c r="L46" s="126"/>
      <c r="M46" s="126"/>
    </row>
    <row r="47" spans="1:13" s="44" customFormat="1" ht="12.6" customHeight="1">
      <c r="A47" s="124"/>
      <c r="B47" s="125"/>
      <c r="C47" s="125" t="s">
        <v>176</v>
      </c>
      <c r="D47" s="125"/>
      <c r="E47" s="126"/>
      <c r="F47" s="126"/>
      <c r="G47" s="126"/>
      <c r="H47" s="126"/>
      <c r="I47" s="126"/>
      <c r="J47" s="126"/>
      <c r="K47" s="126"/>
      <c r="L47" s="126"/>
      <c r="M47" s="126"/>
    </row>
    <row r="48" spans="1:13" s="44" customFormat="1" ht="12.6" customHeight="1">
      <c r="A48" s="124"/>
      <c r="B48" s="125" t="s">
        <v>177</v>
      </c>
      <c r="C48" s="125" t="s">
        <v>178</v>
      </c>
      <c r="D48" s="125"/>
      <c r="E48" s="126"/>
      <c r="F48" s="126"/>
      <c r="G48" s="126"/>
      <c r="H48" s="126"/>
      <c r="I48" s="126"/>
      <c r="J48" s="126"/>
      <c r="K48" s="126"/>
      <c r="L48" s="126"/>
      <c r="M48" s="126"/>
    </row>
    <row r="49" spans="1:13" s="44" customFormat="1" ht="14.1" customHeight="1">
      <c r="A49" s="127" t="s">
        <v>83</v>
      </c>
      <c r="B49" s="125" t="s">
        <v>79</v>
      </c>
      <c r="C49" s="123" t="s">
        <v>179</v>
      </c>
      <c r="D49" s="123"/>
      <c r="E49" s="126"/>
      <c r="F49" s="126"/>
      <c r="G49" s="126"/>
      <c r="H49" s="126"/>
      <c r="I49" s="126"/>
      <c r="J49" s="126"/>
      <c r="K49" s="126"/>
      <c r="L49" s="126"/>
      <c r="M49" s="126"/>
    </row>
    <row r="50" spans="1:13" s="44" customFormat="1" ht="12.6" customHeight="1">
      <c r="A50" s="124"/>
      <c r="B50" s="128"/>
      <c r="C50" s="123" t="s">
        <v>180</v>
      </c>
      <c r="D50" s="123"/>
      <c r="E50" s="126"/>
      <c r="F50" s="126"/>
      <c r="G50" s="126"/>
      <c r="H50" s="126"/>
      <c r="I50" s="126"/>
      <c r="J50" s="126"/>
      <c r="K50" s="126"/>
      <c r="L50" s="126"/>
      <c r="M50" s="126"/>
    </row>
    <row r="51" spans="1:13" s="44" customFormat="1" ht="12.6" customHeight="1">
      <c r="A51" s="124"/>
      <c r="B51" s="128"/>
      <c r="C51" s="123" t="s">
        <v>181</v>
      </c>
      <c r="D51" s="123"/>
      <c r="E51" s="126"/>
      <c r="F51" s="126"/>
      <c r="G51" s="126"/>
      <c r="H51" s="126"/>
      <c r="I51" s="126"/>
      <c r="J51" s="126"/>
      <c r="K51" s="126"/>
      <c r="L51" s="126"/>
      <c r="M51" s="126"/>
    </row>
    <row r="52" spans="1:13" s="44" customFormat="1" ht="12.6" customHeight="1">
      <c r="A52" s="124"/>
      <c r="B52" s="128"/>
      <c r="C52" s="123" t="s">
        <v>182</v>
      </c>
      <c r="D52" s="123"/>
      <c r="E52" s="126"/>
      <c r="F52" s="126"/>
      <c r="G52" s="126"/>
      <c r="H52" s="126"/>
      <c r="I52" s="126"/>
      <c r="J52" s="126"/>
      <c r="K52" s="126"/>
      <c r="L52" s="126"/>
      <c r="M52" s="126"/>
    </row>
    <row r="53" spans="1:13" s="44" customFormat="1" ht="12.6" customHeight="1">
      <c r="A53" s="124"/>
      <c r="B53" s="125" t="s">
        <v>76</v>
      </c>
      <c r="C53" s="123" t="s">
        <v>183</v>
      </c>
      <c r="D53" s="123"/>
      <c r="E53" s="126"/>
      <c r="F53" s="126"/>
      <c r="G53" s="126"/>
      <c r="H53" s="126"/>
      <c r="I53" s="126"/>
      <c r="J53" s="126"/>
      <c r="K53" s="126"/>
      <c r="L53" s="126"/>
      <c r="M53" s="126"/>
    </row>
    <row r="54" spans="1:13" s="44" customFormat="1" ht="12.6" customHeight="1">
      <c r="A54" s="124"/>
      <c r="B54" s="125" t="s">
        <v>228</v>
      </c>
      <c r="C54" s="123" t="s">
        <v>184</v>
      </c>
      <c r="D54" s="123"/>
      <c r="E54" s="126"/>
      <c r="F54" s="126"/>
      <c r="G54" s="126"/>
      <c r="H54" s="126"/>
      <c r="I54" s="126"/>
      <c r="J54" s="126"/>
      <c r="K54" s="126"/>
      <c r="L54" s="126"/>
      <c r="M54" s="126"/>
    </row>
    <row r="55" spans="1:13" s="44" customFormat="1" ht="12.6" customHeight="1">
      <c r="A55" s="124"/>
      <c r="B55" s="125" t="s">
        <v>177</v>
      </c>
      <c r="C55" s="123" t="s">
        <v>185</v>
      </c>
      <c r="D55" s="123"/>
      <c r="E55" s="126"/>
      <c r="F55" s="126"/>
      <c r="G55" s="126"/>
      <c r="H55" s="126"/>
      <c r="I55" s="126"/>
      <c r="J55" s="126"/>
      <c r="K55" s="126"/>
      <c r="L55" s="126"/>
      <c r="M55" s="126"/>
    </row>
    <row r="56" spans="1:13" s="44" customFormat="1" ht="14.1" customHeight="1">
      <c r="A56" s="129" t="s">
        <v>84</v>
      </c>
      <c r="B56" s="121" t="s">
        <v>75</v>
      </c>
      <c r="C56" s="125" t="s">
        <v>186</v>
      </c>
      <c r="D56" s="125"/>
      <c r="E56" s="123"/>
      <c r="F56" s="123"/>
      <c r="G56" s="123"/>
      <c r="H56" s="123"/>
      <c r="I56" s="123"/>
      <c r="J56" s="123"/>
      <c r="K56" s="123"/>
      <c r="L56" s="123"/>
      <c r="M56" s="123"/>
    </row>
    <row r="57" spans="1:13" s="44" customFormat="1" ht="12.6" customHeight="1">
      <c r="A57" s="36"/>
      <c r="B57" s="121"/>
      <c r="C57" s="125" t="s">
        <v>187</v>
      </c>
      <c r="D57" s="125"/>
      <c r="E57" s="123"/>
      <c r="F57" s="123"/>
      <c r="G57" s="123"/>
      <c r="H57" s="123"/>
      <c r="I57" s="123"/>
      <c r="J57" s="123"/>
      <c r="K57" s="123"/>
      <c r="L57" s="123"/>
      <c r="M57" s="123"/>
    </row>
    <row r="58" spans="1:13" s="44" customFormat="1" ht="12.6" customHeight="1">
      <c r="A58" s="36"/>
      <c r="B58" s="121" t="s">
        <v>79</v>
      </c>
      <c r="C58" s="125" t="s">
        <v>188</v>
      </c>
      <c r="D58" s="125"/>
      <c r="E58" s="123"/>
      <c r="F58" s="123"/>
      <c r="G58" s="123"/>
      <c r="H58" s="123"/>
      <c r="I58" s="123"/>
      <c r="J58" s="123"/>
      <c r="K58" s="123"/>
      <c r="L58" s="123"/>
      <c r="M58" s="123"/>
    </row>
    <row r="59" spans="1:13" s="44" customFormat="1" ht="12.6" customHeight="1">
      <c r="A59" s="36"/>
      <c r="B59" s="121"/>
      <c r="C59" s="125" t="s">
        <v>189</v>
      </c>
      <c r="D59" s="125"/>
      <c r="E59" s="123"/>
      <c r="F59" s="123"/>
      <c r="G59" s="123"/>
      <c r="H59" s="123"/>
      <c r="I59" s="123"/>
      <c r="J59" s="123"/>
      <c r="K59" s="123"/>
      <c r="L59" s="123"/>
      <c r="M59" s="123"/>
    </row>
    <row r="60" spans="1:13" s="44" customFormat="1" ht="12.6" customHeight="1">
      <c r="A60" s="36"/>
      <c r="B60" s="121"/>
      <c r="C60" s="125" t="s">
        <v>141</v>
      </c>
      <c r="D60" s="125"/>
      <c r="E60" s="123"/>
      <c r="F60" s="123"/>
      <c r="G60" s="123"/>
      <c r="H60" s="123"/>
      <c r="I60" s="123"/>
      <c r="J60" s="123"/>
      <c r="K60" s="123"/>
      <c r="L60" s="123"/>
      <c r="M60" s="123"/>
    </row>
    <row r="61" spans="1:13" s="44" customFormat="1" ht="12.6" customHeight="1">
      <c r="A61" s="36"/>
      <c r="B61" s="121" t="s">
        <v>228</v>
      </c>
      <c r="C61" s="125" t="s">
        <v>142</v>
      </c>
      <c r="D61" s="125"/>
      <c r="E61" s="123"/>
      <c r="F61" s="123"/>
      <c r="G61" s="123"/>
      <c r="H61" s="123"/>
      <c r="I61" s="123"/>
      <c r="J61" s="123"/>
      <c r="K61" s="123"/>
      <c r="L61" s="123"/>
      <c r="M61" s="123"/>
    </row>
    <row r="62" spans="1:13" s="44" customFormat="1" ht="12.6" customHeight="1">
      <c r="A62" s="36"/>
      <c r="B62" s="121"/>
      <c r="C62" s="125" t="s">
        <v>143</v>
      </c>
      <c r="D62" s="125"/>
      <c r="E62" s="123"/>
      <c r="F62" s="123"/>
      <c r="G62" s="123"/>
      <c r="H62" s="123"/>
      <c r="I62" s="123"/>
      <c r="J62" s="123"/>
      <c r="K62" s="123"/>
      <c r="L62" s="123"/>
      <c r="M62" s="123"/>
    </row>
    <row r="63" spans="1:13" s="44" customFormat="1" ht="12.6" customHeight="1">
      <c r="A63" s="36"/>
      <c r="B63" s="121"/>
      <c r="C63" s="125" t="s">
        <v>144</v>
      </c>
      <c r="D63" s="125"/>
      <c r="E63" s="123"/>
      <c r="F63" s="123"/>
      <c r="G63" s="123"/>
      <c r="H63" s="123"/>
      <c r="I63" s="123"/>
      <c r="J63" s="123"/>
      <c r="K63" s="123"/>
      <c r="L63" s="123"/>
      <c r="M63" s="123"/>
    </row>
    <row r="64" spans="1:13" s="44" customFormat="1" ht="12.6" customHeight="1">
      <c r="A64" s="36"/>
      <c r="B64" s="121" t="s">
        <v>80</v>
      </c>
      <c r="C64" s="125" t="s">
        <v>145</v>
      </c>
      <c r="D64" s="125"/>
      <c r="E64" s="123"/>
      <c r="F64" s="123"/>
      <c r="G64" s="123"/>
      <c r="H64" s="123"/>
      <c r="I64" s="123"/>
      <c r="J64" s="123"/>
      <c r="K64" s="123"/>
      <c r="L64" s="123"/>
      <c r="M64" s="123"/>
    </row>
    <row r="65" spans="1:13" s="44" customFormat="1" ht="14.1" customHeight="1">
      <c r="A65" s="129" t="s">
        <v>85</v>
      </c>
      <c r="B65" s="121" t="s">
        <v>75</v>
      </c>
      <c r="C65" s="125" t="s">
        <v>146</v>
      </c>
      <c r="D65" s="125"/>
      <c r="E65" s="123"/>
      <c r="F65" s="123"/>
      <c r="G65" s="123"/>
      <c r="H65" s="123"/>
      <c r="I65" s="123"/>
      <c r="J65" s="123"/>
      <c r="K65" s="123"/>
      <c r="L65" s="123"/>
      <c r="M65" s="123"/>
    </row>
    <row r="66" spans="1:13" s="44" customFormat="1" ht="12.6" customHeight="1">
      <c r="A66" s="36"/>
      <c r="B66" s="121"/>
      <c r="C66" s="125" t="s">
        <v>147</v>
      </c>
      <c r="D66" s="125"/>
      <c r="E66" s="123"/>
      <c r="F66" s="123"/>
      <c r="G66" s="123"/>
      <c r="H66" s="123"/>
      <c r="I66" s="123"/>
      <c r="J66" s="123"/>
      <c r="K66" s="123"/>
      <c r="L66" s="123"/>
      <c r="M66" s="123"/>
    </row>
    <row r="67" spans="1:13" s="44" customFormat="1" ht="12.6" customHeight="1">
      <c r="A67" s="36"/>
      <c r="B67" s="130"/>
      <c r="C67" s="125" t="s">
        <v>148</v>
      </c>
      <c r="D67" s="125"/>
      <c r="E67" s="123"/>
      <c r="F67" s="123"/>
      <c r="G67" s="123"/>
      <c r="H67" s="123"/>
      <c r="I67" s="123"/>
      <c r="J67" s="123"/>
      <c r="K67" s="123"/>
      <c r="L67" s="123"/>
      <c r="M67" s="123"/>
    </row>
    <row r="68" spans="1:13" s="44" customFormat="1" ht="12.6" customHeight="1">
      <c r="A68" s="36"/>
      <c r="B68" s="121"/>
      <c r="C68" s="125" t="s">
        <v>149</v>
      </c>
      <c r="D68" s="125"/>
      <c r="E68" s="123"/>
      <c r="F68" s="123"/>
      <c r="G68" s="123"/>
      <c r="H68" s="123"/>
      <c r="I68" s="123"/>
      <c r="J68" s="123"/>
      <c r="K68" s="123"/>
      <c r="L68" s="123"/>
      <c r="M68" s="123"/>
    </row>
    <row r="69" spans="1:13" s="44" customFormat="1" ht="12.6" customHeight="1">
      <c r="A69" s="36"/>
      <c r="B69" s="121" t="s">
        <v>78</v>
      </c>
      <c r="C69" s="125" t="s">
        <v>150</v>
      </c>
      <c r="D69" s="125"/>
      <c r="E69" s="123"/>
      <c r="F69" s="123"/>
      <c r="G69" s="123"/>
      <c r="H69" s="123"/>
      <c r="I69" s="123"/>
      <c r="J69" s="123"/>
      <c r="K69" s="123"/>
      <c r="L69" s="123"/>
      <c r="M69" s="123"/>
    </row>
    <row r="70" spans="1:13" s="44" customFormat="1" ht="12.6" customHeight="1">
      <c r="A70" s="36"/>
      <c r="B70" s="121"/>
      <c r="C70" s="125" t="s">
        <v>151</v>
      </c>
      <c r="D70" s="125"/>
      <c r="E70" s="123"/>
      <c r="F70" s="123"/>
      <c r="G70" s="123"/>
      <c r="H70" s="123"/>
      <c r="I70" s="123"/>
      <c r="J70" s="123"/>
      <c r="K70" s="123"/>
      <c r="L70" s="123"/>
      <c r="M70" s="123"/>
    </row>
    <row r="71" spans="1:13" s="44" customFormat="1" ht="12.6" customHeight="1">
      <c r="A71" s="36"/>
      <c r="B71" s="121" t="s">
        <v>79</v>
      </c>
      <c r="C71" s="125" t="s">
        <v>152</v>
      </c>
      <c r="D71" s="125"/>
      <c r="E71" s="123"/>
      <c r="F71" s="123"/>
      <c r="G71" s="123"/>
      <c r="H71" s="123"/>
      <c r="I71" s="123"/>
      <c r="J71" s="123"/>
      <c r="K71" s="123"/>
      <c r="L71" s="123"/>
      <c r="M71" s="123"/>
    </row>
    <row r="72" spans="1:13" s="44" customFormat="1" ht="12.6" customHeight="1">
      <c r="A72" s="36"/>
      <c r="B72" s="121"/>
      <c r="C72" s="125" t="s">
        <v>153</v>
      </c>
      <c r="D72" s="125"/>
      <c r="E72" s="123"/>
      <c r="F72" s="123"/>
      <c r="G72" s="123"/>
      <c r="H72" s="123"/>
      <c r="I72" s="123"/>
      <c r="J72" s="123"/>
      <c r="K72" s="123"/>
      <c r="L72" s="123"/>
      <c r="M72" s="123"/>
    </row>
    <row r="73" spans="1:13" s="44" customFormat="1" ht="12.6" customHeight="1">
      <c r="A73" s="36"/>
      <c r="B73" s="121"/>
      <c r="C73" s="125" t="s">
        <v>154</v>
      </c>
      <c r="D73" s="125"/>
      <c r="E73" s="123"/>
      <c r="F73" s="123"/>
      <c r="G73" s="123"/>
      <c r="H73" s="123"/>
      <c r="I73" s="123"/>
      <c r="J73" s="123"/>
      <c r="K73" s="123"/>
      <c r="L73" s="123"/>
      <c r="M73" s="123"/>
    </row>
    <row r="74" spans="1:13" s="44" customFormat="1" ht="12.6" customHeight="1">
      <c r="A74" s="36"/>
      <c r="B74" s="123"/>
      <c r="C74" s="125" t="s">
        <v>155</v>
      </c>
      <c r="D74" s="125"/>
      <c r="E74" s="123"/>
      <c r="F74" s="123"/>
      <c r="G74" s="123"/>
      <c r="H74" s="123"/>
      <c r="I74" s="123"/>
      <c r="J74" s="123"/>
      <c r="K74" s="123"/>
      <c r="L74" s="123"/>
      <c r="M74" s="123"/>
    </row>
    <row r="75" spans="1:13" s="44" customFormat="1" ht="12.6" customHeight="1">
      <c r="A75" s="36"/>
      <c r="B75" s="121" t="s">
        <v>82</v>
      </c>
      <c r="C75" s="125" t="s">
        <v>156</v>
      </c>
      <c r="D75" s="125"/>
      <c r="E75" s="123"/>
      <c r="F75" s="123"/>
      <c r="G75" s="123"/>
      <c r="H75" s="123"/>
      <c r="I75" s="123"/>
      <c r="J75" s="123"/>
      <c r="K75" s="123"/>
      <c r="L75" s="123"/>
      <c r="M75" s="123"/>
    </row>
    <row r="76" spans="1:13" s="44" customFormat="1" ht="12.6" customHeight="1">
      <c r="A76" s="36"/>
      <c r="B76" s="121"/>
      <c r="C76" s="125" t="s">
        <v>157</v>
      </c>
      <c r="D76" s="125"/>
      <c r="E76" s="123"/>
      <c r="F76" s="123"/>
      <c r="G76" s="123"/>
      <c r="H76" s="123"/>
      <c r="I76" s="123"/>
      <c r="J76" s="123"/>
      <c r="K76" s="123"/>
      <c r="L76" s="123"/>
      <c r="M76" s="123"/>
    </row>
    <row r="77" spans="1:13" s="44" customFormat="1" ht="12.6" customHeight="1">
      <c r="A77" s="36"/>
      <c r="B77" s="121" t="s">
        <v>228</v>
      </c>
      <c r="C77" s="125" t="s">
        <v>158</v>
      </c>
      <c r="D77" s="125"/>
      <c r="E77" s="123"/>
      <c r="F77" s="123"/>
      <c r="G77" s="123"/>
      <c r="H77" s="123"/>
      <c r="I77" s="123"/>
      <c r="J77" s="123"/>
      <c r="K77" s="123"/>
      <c r="L77" s="123"/>
      <c r="M77" s="123"/>
    </row>
    <row r="78" spans="1:13" s="44" customFormat="1" ht="12.6" customHeight="1">
      <c r="A78" s="36"/>
      <c r="B78" s="121"/>
      <c r="C78" s="125" t="s">
        <v>159</v>
      </c>
      <c r="D78" s="125"/>
      <c r="E78" s="123"/>
      <c r="F78" s="123"/>
      <c r="G78" s="123"/>
      <c r="H78" s="123"/>
      <c r="I78" s="123"/>
      <c r="J78" s="123"/>
      <c r="K78" s="123"/>
      <c r="L78" s="123"/>
      <c r="M78" s="123"/>
    </row>
    <row r="79" spans="1:13" s="44" customFormat="1" ht="12.6" customHeight="1">
      <c r="A79" s="36"/>
      <c r="B79" s="121"/>
      <c r="C79" s="125" t="s">
        <v>204</v>
      </c>
      <c r="D79" s="125"/>
      <c r="E79" s="123"/>
      <c r="F79" s="123"/>
      <c r="G79" s="123"/>
      <c r="H79" s="123"/>
      <c r="I79" s="123"/>
      <c r="J79" s="123"/>
      <c r="K79" s="123"/>
      <c r="L79" s="123"/>
      <c r="M79" s="123"/>
    </row>
    <row r="80" spans="1:13" s="44" customFormat="1" ht="12.6" customHeight="1">
      <c r="A80" s="36"/>
      <c r="B80" s="121"/>
      <c r="C80" s="125" t="s">
        <v>205</v>
      </c>
      <c r="D80" s="125"/>
      <c r="E80" s="123"/>
      <c r="F80" s="123"/>
      <c r="G80" s="123"/>
      <c r="H80" s="123"/>
      <c r="I80" s="123"/>
      <c r="J80" s="123"/>
      <c r="K80" s="123"/>
      <c r="L80" s="123"/>
      <c r="M80" s="123"/>
    </row>
    <row r="81" spans="1:13" s="44" customFormat="1" ht="12.6" customHeight="1">
      <c r="A81" s="36"/>
      <c r="B81" s="121"/>
      <c r="C81" s="125" t="s">
        <v>206</v>
      </c>
      <c r="D81" s="125"/>
      <c r="E81" s="123"/>
      <c r="F81" s="123"/>
      <c r="G81" s="123"/>
      <c r="H81" s="123"/>
      <c r="I81" s="123"/>
      <c r="J81" s="123"/>
      <c r="K81" s="123"/>
      <c r="L81" s="123"/>
      <c r="M81" s="123"/>
    </row>
    <row r="82" spans="1:13" s="44" customFormat="1" ht="12.6" customHeight="1">
      <c r="A82" s="129" t="s">
        <v>217</v>
      </c>
      <c r="B82" s="121" t="s">
        <v>75</v>
      </c>
      <c r="C82" s="125" t="s">
        <v>218</v>
      </c>
      <c r="D82" s="125"/>
      <c r="E82" s="123"/>
      <c r="F82" s="123"/>
      <c r="G82" s="123"/>
      <c r="H82" s="123"/>
      <c r="I82" s="123"/>
      <c r="J82" s="123"/>
      <c r="K82" s="123"/>
      <c r="L82" s="123"/>
      <c r="M82" s="123"/>
    </row>
    <row r="83" spans="1:13" s="44" customFormat="1" ht="12.6" customHeight="1">
      <c r="A83" s="36"/>
      <c r="B83" s="121"/>
      <c r="C83" s="125" t="s">
        <v>219</v>
      </c>
      <c r="D83" s="125"/>
      <c r="E83" s="123"/>
      <c r="F83" s="123"/>
      <c r="G83" s="123"/>
      <c r="H83" s="123"/>
      <c r="I83" s="123"/>
      <c r="J83" s="123"/>
      <c r="K83" s="123"/>
      <c r="L83" s="123"/>
      <c r="M83" s="123"/>
    </row>
    <row r="84" spans="1:13" s="44" customFormat="1" ht="12.6" customHeight="1">
      <c r="A84" s="36"/>
      <c r="B84" s="121" t="s">
        <v>78</v>
      </c>
      <c r="C84" s="125" t="s">
        <v>220</v>
      </c>
      <c r="D84" s="125"/>
      <c r="E84" s="123"/>
      <c r="F84" s="123"/>
      <c r="G84" s="123"/>
      <c r="H84" s="123"/>
      <c r="I84" s="123"/>
      <c r="J84" s="123"/>
      <c r="K84" s="123"/>
      <c r="L84" s="123"/>
      <c r="M84" s="123"/>
    </row>
    <row r="85" spans="1:13" s="44" customFormat="1" ht="12.6" customHeight="1">
      <c r="A85" s="36"/>
      <c r="B85" s="121"/>
      <c r="C85" s="125" t="s">
        <v>221</v>
      </c>
      <c r="D85" s="125"/>
      <c r="E85" s="123"/>
      <c r="F85" s="123"/>
      <c r="G85" s="123"/>
      <c r="H85" s="123"/>
      <c r="I85" s="123"/>
      <c r="J85" s="123"/>
      <c r="K85" s="123"/>
      <c r="L85" s="123"/>
      <c r="M85" s="123"/>
    </row>
    <row r="86" spans="1:13" s="44" customFormat="1" ht="12.6" customHeight="1">
      <c r="A86" s="36"/>
      <c r="B86" s="121"/>
      <c r="C86" s="125" t="s">
        <v>222</v>
      </c>
      <c r="D86" s="125"/>
      <c r="E86" s="123"/>
      <c r="F86" s="123"/>
      <c r="G86" s="123"/>
      <c r="H86" s="123"/>
      <c r="I86" s="123"/>
      <c r="J86" s="123"/>
      <c r="K86" s="123"/>
      <c r="L86" s="123"/>
      <c r="M86" s="123"/>
    </row>
    <row r="87" spans="1:13" s="44" customFormat="1" ht="12.6" customHeight="1">
      <c r="A87" s="36"/>
      <c r="B87" s="121" t="s">
        <v>79</v>
      </c>
      <c r="C87" s="125" t="s">
        <v>223</v>
      </c>
      <c r="D87" s="125"/>
      <c r="E87" s="123"/>
      <c r="F87" s="123"/>
      <c r="G87" s="123"/>
      <c r="H87" s="123"/>
      <c r="I87" s="123"/>
      <c r="J87" s="123"/>
      <c r="K87" s="123"/>
      <c r="L87" s="123"/>
      <c r="M87" s="123"/>
    </row>
    <row r="88" spans="1:13" s="44" customFormat="1" ht="12.6" customHeight="1">
      <c r="A88" s="36"/>
      <c r="B88" s="121"/>
      <c r="C88" s="125" t="s">
        <v>224</v>
      </c>
      <c r="D88" s="125"/>
      <c r="E88" s="123"/>
      <c r="F88" s="123"/>
      <c r="G88" s="123"/>
      <c r="H88" s="123"/>
      <c r="I88" s="123"/>
      <c r="J88" s="123"/>
      <c r="K88" s="123"/>
      <c r="L88" s="123"/>
      <c r="M88" s="123"/>
    </row>
    <row r="89" spans="1:13" s="44" customFormat="1" ht="12.6" customHeight="1">
      <c r="A89" s="36"/>
      <c r="B89" s="121" t="s">
        <v>225</v>
      </c>
      <c r="C89" s="125" t="s">
        <v>226</v>
      </c>
      <c r="D89" s="125"/>
      <c r="E89" s="123"/>
      <c r="F89" s="123"/>
      <c r="G89" s="123"/>
      <c r="H89" s="123"/>
      <c r="I89" s="123"/>
      <c r="J89" s="123"/>
      <c r="K89" s="123"/>
      <c r="L89" s="123"/>
      <c r="M89" s="123"/>
    </row>
    <row r="90" spans="1:13" s="44" customFormat="1" ht="12.6" customHeight="1">
      <c r="A90" s="36"/>
      <c r="B90" s="121"/>
      <c r="C90" s="125" t="s">
        <v>227</v>
      </c>
      <c r="D90" s="125"/>
      <c r="E90" s="123"/>
      <c r="F90" s="123"/>
      <c r="G90" s="123"/>
      <c r="H90" s="123"/>
      <c r="I90" s="123"/>
      <c r="J90" s="123"/>
      <c r="K90" s="123"/>
      <c r="L90" s="123"/>
      <c r="M90" s="123"/>
    </row>
    <row r="91" spans="1:13" s="44" customFormat="1" ht="12.6" customHeight="1">
      <c r="A91" s="36"/>
      <c r="B91" s="121" t="s">
        <v>228</v>
      </c>
      <c r="C91" s="125" t="s">
        <v>229</v>
      </c>
      <c r="D91" s="125"/>
      <c r="E91" s="123"/>
      <c r="F91" s="123"/>
      <c r="G91" s="123"/>
      <c r="H91" s="123"/>
      <c r="I91" s="123"/>
      <c r="J91" s="123"/>
      <c r="K91" s="123"/>
      <c r="L91" s="123"/>
      <c r="M91" s="123"/>
    </row>
    <row r="92" spans="1:13" s="44" customFormat="1" ht="12.6" customHeight="1">
      <c r="A92" s="36"/>
      <c r="B92" s="121"/>
      <c r="C92" s="125" t="s">
        <v>230</v>
      </c>
      <c r="D92" s="125"/>
      <c r="E92" s="123"/>
      <c r="F92" s="123"/>
      <c r="G92" s="123"/>
      <c r="H92" s="123"/>
      <c r="I92" s="123"/>
      <c r="J92" s="123"/>
      <c r="K92" s="123"/>
      <c r="L92" s="123"/>
      <c r="M92" s="123"/>
    </row>
    <row r="93" spans="1:13" ht="12.75">
      <c r="A93" s="131" t="s">
        <v>257</v>
      </c>
      <c r="B93" s="132" t="s">
        <v>75</v>
      </c>
      <c r="C93" s="133" t="s">
        <v>258</v>
      </c>
      <c r="D93" s="134"/>
      <c r="E93" s="132"/>
      <c r="F93" s="132"/>
    </row>
    <row r="94" spans="1:13" ht="12.6" customHeight="1">
      <c r="A94" s="131"/>
      <c r="B94" s="132"/>
      <c r="C94" s="133" t="s">
        <v>259</v>
      </c>
      <c r="D94" s="134"/>
      <c r="E94" s="132"/>
      <c r="F94" s="132"/>
    </row>
    <row r="95" spans="1:13" ht="12.6" customHeight="1">
      <c r="A95" s="131"/>
      <c r="B95" s="132"/>
      <c r="C95" s="133" t="s">
        <v>260</v>
      </c>
      <c r="D95" s="134"/>
      <c r="E95" s="132"/>
      <c r="F95" s="132"/>
    </row>
    <row r="96" spans="1:13" ht="12.6" customHeight="1">
      <c r="A96" s="131"/>
      <c r="B96" s="132" t="s">
        <v>78</v>
      </c>
      <c r="C96" s="133" t="s">
        <v>261</v>
      </c>
      <c r="D96" s="134"/>
      <c r="E96" s="132"/>
      <c r="F96" s="132"/>
    </row>
    <row r="97" spans="1:13" s="44" customFormat="1" ht="9.75" customHeight="1">
      <c r="A97" s="131"/>
      <c r="B97" s="132"/>
      <c r="C97" s="133" t="s">
        <v>262</v>
      </c>
      <c r="D97" s="134"/>
      <c r="E97" s="132"/>
      <c r="F97" s="132"/>
      <c r="G97" s="123"/>
      <c r="H97" s="123"/>
      <c r="I97" s="123"/>
      <c r="J97" s="123"/>
      <c r="K97" s="123"/>
      <c r="L97" s="123"/>
      <c r="M97" s="123"/>
    </row>
    <row r="98" spans="1:13" s="44" customFormat="1" ht="9.75" customHeight="1">
      <c r="A98" s="131"/>
      <c r="B98" s="132" t="s">
        <v>79</v>
      </c>
      <c r="C98" s="133" t="s">
        <v>263</v>
      </c>
      <c r="D98" s="134"/>
      <c r="E98" s="132"/>
      <c r="F98" s="132"/>
      <c r="G98" s="123"/>
      <c r="H98" s="123"/>
      <c r="I98" s="123"/>
      <c r="J98" s="123"/>
      <c r="K98" s="123"/>
      <c r="L98" s="123"/>
      <c r="M98" s="123"/>
    </row>
    <row r="99" spans="1:13" s="44" customFormat="1" ht="9.75" customHeight="1">
      <c r="A99" s="131"/>
      <c r="B99" s="132"/>
      <c r="C99" s="133" t="s">
        <v>264</v>
      </c>
      <c r="D99" s="134"/>
      <c r="E99" s="132"/>
      <c r="F99" s="132"/>
      <c r="G99" s="123"/>
      <c r="H99" s="123"/>
      <c r="I99" s="123"/>
      <c r="J99" s="123"/>
      <c r="K99" s="123"/>
      <c r="L99" s="123"/>
      <c r="M99" s="123"/>
    </row>
    <row r="100" spans="1:13" s="44" customFormat="1" ht="9.75" customHeight="1">
      <c r="A100" s="131"/>
      <c r="B100" s="132" t="s">
        <v>228</v>
      </c>
      <c r="C100" s="133" t="s">
        <v>265</v>
      </c>
      <c r="D100" s="134"/>
      <c r="E100" s="132"/>
      <c r="F100" s="132"/>
      <c r="G100" s="123"/>
      <c r="H100" s="123"/>
      <c r="I100" s="123"/>
      <c r="J100" s="123"/>
      <c r="K100" s="123"/>
      <c r="L100" s="123"/>
      <c r="M100" s="123"/>
    </row>
    <row r="101" spans="1:13" s="44" customFormat="1" ht="9.75" customHeight="1">
      <c r="A101" s="131"/>
      <c r="B101" s="132"/>
      <c r="C101" s="133" t="s">
        <v>266</v>
      </c>
      <c r="D101" s="134"/>
      <c r="E101" s="132"/>
      <c r="F101" s="132"/>
      <c r="G101" s="123"/>
      <c r="H101" s="123"/>
      <c r="I101" s="123"/>
      <c r="J101" s="123"/>
      <c r="K101" s="123"/>
      <c r="L101" s="123"/>
      <c r="M101" s="123"/>
    </row>
    <row r="102" spans="1:13" s="44" customFormat="1" ht="9.75" customHeight="1">
      <c r="A102" s="131"/>
      <c r="B102" s="132" t="s">
        <v>225</v>
      </c>
      <c r="C102" s="133" t="s">
        <v>267</v>
      </c>
      <c r="D102" s="134"/>
      <c r="E102" s="132"/>
      <c r="F102" s="132"/>
      <c r="G102" s="123"/>
      <c r="H102" s="123"/>
      <c r="I102" s="123"/>
      <c r="J102" s="123"/>
      <c r="K102" s="123"/>
      <c r="L102" s="123"/>
      <c r="M102" s="123"/>
    </row>
    <row r="103" spans="1:13" s="44" customFormat="1" ht="9.75" customHeight="1">
      <c r="A103" s="131"/>
      <c r="B103" s="132"/>
      <c r="C103" s="133" t="s">
        <v>268</v>
      </c>
      <c r="D103" s="134"/>
      <c r="E103" s="132"/>
      <c r="F103" s="132"/>
      <c r="G103" s="123"/>
      <c r="H103" s="123"/>
      <c r="I103" s="123"/>
      <c r="J103" s="123"/>
      <c r="K103" s="123"/>
      <c r="L103" s="123"/>
      <c r="M103" s="123"/>
    </row>
    <row r="104" spans="1:13" s="44" customFormat="1" ht="9.75" customHeight="1">
      <c r="A104" s="131"/>
      <c r="B104" s="132" t="s">
        <v>269</v>
      </c>
      <c r="C104" s="133" t="s">
        <v>270</v>
      </c>
      <c r="D104" s="134"/>
      <c r="E104" s="132"/>
      <c r="F104" s="132"/>
      <c r="G104" s="123"/>
      <c r="H104" s="123"/>
      <c r="I104" s="123"/>
      <c r="J104" s="123"/>
      <c r="K104" s="123"/>
      <c r="L104" s="123"/>
      <c r="M104" s="123"/>
    </row>
    <row r="105" spans="1:13" s="44" customFormat="1" ht="9.75" customHeight="1">
      <c r="A105" s="131"/>
      <c r="B105" s="132"/>
      <c r="C105" s="133" t="s">
        <v>271</v>
      </c>
      <c r="D105" s="134"/>
      <c r="E105" s="132"/>
      <c r="F105" s="132"/>
      <c r="G105" s="123"/>
      <c r="H105" s="123"/>
      <c r="I105" s="123"/>
      <c r="J105" s="123"/>
      <c r="K105" s="123"/>
      <c r="L105" s="123"/>
      <c r="M105" s="123"/>
    </row>
    <row r="106" spans="1:13" s="44" customFormat="1" ht="9.75" customHeight="1">
      <c r="A106" s="135" t="s">
        <v>284</v>
      </c>
      <c r="B106" s="136" t="s">
        <v>75</v>
      </c>
      <c r="C106" s="136" t="s">
        <v>285</v>
      </c>
      <c r="D106" s="136"/>
      <c r="E106" s="132"/>
      <c r="F106" s="132"/>
      <c r="G106" s="123"/>
      <c r="H106" s="123"/>
      <c r="I106" s="123"/>
      <c r="J106" s="123"/>
      <c r="K106" s="123"/>
      <c r="L106" s="123"/>
      <c r="M106" s="123"/>
    </row>
    <row r="107" spans="1:13" s="44" customFormat="1" ht="9.75" customHeight="1">
      <c r="A107" s="136"/>
      <c r="B107" s="136"/>
      <c r="C107" s="136" t="s">
        <v>286</v>
      </c>
      <c r="D107" s="136"/>
      <c r="E107" s="45"/>
      <c r="F107" s="45"/>
      <c r="G107" s="123"/>
      <c r="H107" s="123"/>
      <c r="I107" s="123"/>
      <c r="J107" s="123"/>
      <c r="K107" s="123"/>
      <c r="L107" s="123"/>
      <c r="M107" s="123"/>
    </row>
    <row r="108" spans="1:13" s="44" customFormat="1" ht="9.75" customHeight="1">
      <c r="A108" s="136"/>
      <c r="B108" s="136"/>
      <c r="C108" s="136" t="s">
        <v>287</v>
      </c>
      <c r="D108" s="136"/>
      <c r="E108" s="45"/>
      <c r="F108" s="45"/>
      <c r="G108" s="123"/>
      <c r="H108" s="123"/>
      <c r="I108" s="123"/>
      <c r="J108" s="123"/>
      <c r="K108" s="123"/>
      <c r="L108" s="123"/>
      <c r="M108" s="123"/>
    </row>
    <row r="109" spans="1:13" s="44" customFormat="1" ht="9.75" customHeight="1">
      <c r="A109" s="136"/>
      <c r="B109" s="136"/>
      <c r="C109" s="136" t="s">
        <v>288</v>
      </c>
      <c r="D109" s="136"/>
      <c r="E109" s="45"/>
      <c r="F109" s="45"/>
      <c r="G109" s="123"/>
      <c r="H109" s="123"/>
      <c r="I109" s="123"/>
      <c r="J109" s="123"/>
      <c r="K109" s="123"/>
      <c r="L109" s="123"/>
      <c r="M109" s="123"/>
    </row>
    <row r="110" spans="1:13" s="44" customFormat="1" ht="9.75" customHeight="1">
      <c r="A110" s="136"/>
      <c r="B110" s="136" t="s">
        <v>78</v>
      </c>
      <c r="C110" s="136" t="s">
        <v>289</v>
      </c>
      <c r="D110" s="136"/>
      <c r="E110" s="45"/>
      <c r="F110" s="45"/>
      <c r="G110" s="123"/>
      <c r="H110" s="123"/>
      <c r="I110" s="123"/>
      <c r="J110" s="123"/>
      <c r="K110" s="123"/>
      <c r="L110" s="123"/>
      <c r="M110" s="123"/>
    </row>
    <row r="111" spans="1:13" s="44" customFormat="1" ht="9.75" customHeight="1">
      <c r="A111" s="136"/>
      <c r="B111" s="136"/>
      <c r="C111" s="136" t="s">
        <v>290</v>
      </c>
      <c r="D111" s="136"/>
      <c r="E111" s="123"/>
      <c r="F111" s="123"/>
      <c r="G111" s="123"/>
      <c r="H111" s="123"/>
      <c r="I111" s="123"/>
      <c r="J111" s="123"/>
      <c r="K111" s="123"/>
      <c r="L111" s="123"/>
      <c r="M111" s="123"/>
    </row>
    <row r="112" spans="1:13" s="44" customFormat="1" ht="9.75" customHeight="1">
      <c r="A112" s="136"/>
      <c r="B112" s="136"/>
      <c r="C112" s="136" t="s">
        <v>291</v>
      </c>
      <c r="D112" s="136"/>
      <c r="E112" s="123"/>
      <c r="F112" s="123"/>
      <c r="G112" s="123"/>
      <c r="H112" s="123"/>
      <c r="I112" s="123"/>
      <c r="J112" s="123"/>
      <c r="K112" s="123"/>
      <c r="L112" s="123"/>
      <c r="M112" s="123"/>
    </row>
    <row r="113" spans="1:13" s="44" customFormat="1" ht="9.75" customHeight="1">
      <c r="A113" s="137"/>
      <c r="B113" s="136"/>
      <c r="C113" s="136" t="s">
        <v>292</v>
      </c>
      <c r="D113" s="136"/>
      <c r="E113" s="123"/>
      <c r="F113" s="123"/>
      <c r="G113" s="123"/>
      <c r="H113" s="123"/>
      <c r="I113" s="123"/>
      <c r="J113" s="123"/>
      <c r="K113" s="123"/>
      <c r="L113" s="123"/>
      <c r="M113" s="123"/>
    </row>
    <row r="114" spans="1:13" s="44" customFormat="1" ht="9.75" customHeight="1">
      <c r="A114" s="137"/>
      <c r="B114" s="136" t="s">
        <v>79</v>
      </c>
      <c r="C114" s="136" t="s">
        <v>293</v>
      </c>
      <c r="D114" s="136"/>
      <c r="E114" s="123"/>
      <c r="F114" s="123"/>
      <c r="G114" s="123"/>
      <c r="H114" s="123"/>
      <c r="I114" s="123"/>
      <c r="J114" s="123"/>
      <c r="K114" s="123"/>
      <c r="L114" s="123"/>
      <c r="M114" s="123"/>
    </row>
    <row r="115" spans="1:13" s="44" customFormat="1" ht="9.75" customHeight="1">
      <c r="A115" s="137"/>
      <c r="B115" s="136"/>
      <c r="C115" s="136" t="s">
        <v>294</v>
      </c>
      <c r="D115" s="136"/>
      <c r="E115" s="123"/>
      <c r="F115" s="123"/>
      <c r="G115" s="123"/>
      <c r="H115" s="123"/>
      <c r="I115" s="123"/>
      <c r="J115" s="123"/>
      <c r="K115" s="123"/>
      <c r="L115" s="123"/>
      <c r="M115" s="123"/>
    </row>
    <row r="116" spans="1:13" s="44" customFormat="1" ht="9.75" customHeight="1">
      <c r="A116" s="137"/>
      <c r="B116" s="136" t="s">
        <v>295</v>
      </c>
      <c r="C116" s="136" t="s">
        <v>296</v>
      </c>
      <c r="D116" s="136"/>
      <c r="E116" s="123"/>
      <c r="F116" s="123"/>
      <c r="G116" s="123"/>
      <c r="H116" s="123"/>
      <c r="I116" s="123"/>
      <c r="J116" s="123"/>
      <c r="K116" s="123"/>
      <c r="L116" s="123"/>
      <c r="M116" s="123"/>
    </row>
    <row r="117" spans="1:13" s="44" customFormat="1" ht="9.75" customHeight="1">
      <c r="A117" s="137"/>
      <c r="B117" s="136"/>
      <c r="C117" s="136" t="s">
        <v>297</v>
      </c>
      <c r="D117" s="136"/>
      <c r="E117" s="123"/>
      <c r="F117" s="123"/>
      <c r="G117" s="123"/>
      <c r="H117" s="123"/>
      <c r="I117" s="123"/>
      <c r="J117" s="123"/>
      <c r="K117" s="123"/>
      <c r="L117" s="123"/>
      <c r="M117" s="123"/>
    </row>
    <row r="118" spans="1:13" s="44" customFormat="1" ht="9.75" customHeight="1">
      <c r="A118" s="137"/>
      <c r="B118" s="136"/>
      <c r="C118" s="136" t="s">
        <v>298</v>
      </c>
      <c r="D118" s="136"/>
      <c r="E118" s="123"/>
      <c r="F118" s="123"/>
      <c r="G118" s="123"/>
      <c r="H118" s="123"/>
      <c r="I118" s="123"/>
      <c r="J118" s="123"/>
      <c r="K118" s="123"/>
      <c r="L118" s="123"/>
      <c r="M118" s="123"/>
    </row>
    <row r="119" spans="1:13" s="44" customFormat="1" ht="9.75" customHeight="1">
      <c r="A119" s="137"/>
      <c r="B119" s="136"/>
      <c r="C119" s="136" t="s">
        <v>299</v>
      </c>
      <c r="D119" s="136"/>
      <c r="E119" s="123"/>
      <c r="F119" s="123"/>
      <c r="G119" s="123"/>
      <c r="H119" s="123"/>
      <c r="I119" s="123"/>
      <c r="J119" s="123"/>
      <c r="K119" s="123"/>
      <c r="L119" s="123"/>
      <c r="M119" s="123"/>
    </row>
    <row r="120" spans="1:13" s="44" customFormat="1" ht="9.6" customHeight="1">
      <c r="A120" s="137"/>
      <c r="B120" s="136" t="s">
        <v>228</v>
      </c>
      <c r="C120" s="136" t="s">
        <v>300</v>
      </c>
      <c r="D120" s="136"/>
      <c r="E120" s="123"/>
      <c r="F120" s="123"/>
      <c r="G120" s="123"/>
      <c r="H120" s="123"/>
      <c r="I120" s="123"/>
      <c r="J120" s="123"/>
      <c r="K120" s="123"/>
      <c r="L120" s="123"/>
      <c r="M120" s="123"/>
    </row>
    <row r="121" spans="1:13" s="44" customFormat="1" ht="9.75" customHeight="1">
      <c r="A121" s="137"/>
      <c r="B121" s="136"/>
      <c r="C121" s="136" t="s">
        <v>301</v>
      </c>
      <c r="D121" s="136"/>
      <c r="E121" s="123"/>
      <c r="F121" s="123"/>
      <c r="G121" s="123"/>
      <c r="H121" s="123"/>
      <c r="I121" s="123"/>
      <c r="J121" s="123"/>
      <c r="K121" s="123"/>
      <c r="L121" s="123"/>
      <c r="M121" s="123"/>
    </row>
    <row r="122" spans="1:13" s="44" customFormat="1" ht="9.75" customHeight="1">
      <c r="A122" s="137"/>
      <c r="B122" s="136"/>
      <c r="C122" s="136" t="s">
        <v>302</v>
      </c>
      <c r="D122" s="136"/>
      <c r="E122" s="123"/>
      <c r="F122" s="123"/>
      <c r="G122" s="123"/>
      <c r="H122" s="123"/>
      <c r="I122" s="123"/>
      <c r="J122" s="123"/>
      <c r="K122" s="123"/>
      <c r="L122" s="123"/>
      <c r="M122" s="123"/>
    </row>
    <row r="123" spans="1:13" s="44" customFormat="1" ht="9.75" customHeight="1">
      <c r="A123" s="137"/>
      <c r="B123" s="136" t="s">
        <v>225</v>
      </c>
      <c r="C123" s="136" t="s">
        <v>303</v>
      </c>
      <c r="D123" s="136"/>
      <c r="E123" s="123"/>
      <c r="F123" s="123"/>
      <c r="G123" s="123"/>
      <c r="H123" s="123"/>
      <c r="I123" s="123"/>
      <c r="J123" s="123"/>
      <c r="K123" s="123"/>
      <c r="L123" s="123"/>
      <c r="M123" s="123"/>
    </row>
    <row r="124" spans="1:13" s="44" customFormat="1" ht="9.75" customHeight="1">
      <c r="A124" s="137"/>
      <c r="B124" s="136"/>
      <c r="C124" s="136" t="s">
        <v>304</v>
      </c>
      <c r="D124" s="136"/>
      <c r="E124" s="123"/>
      <c r="F124" s="123"/>
      <c r="G124" s="123"/>
      <c r="H124" s="123"/>
      <c r="I124" s="123"/>
      <c r="J124" s="123"/>
      <c r="K124" s="123"/>
      <c r="L124" s="123"/>
      <c r="M124" s="123"/>
    </row>
    <row r="125" spans="1:13" s="44" customFormat="1" ht="23.1" customHeight="1">
      <c r="A125" s="82" t="s">
        <v>275</v>
      </c>
      <c r="B125" s="121"/>
      <c r="C125" s="125"/>
      <c r="D125" s="125"/>
      <c r="E125" s="123"/>
      <c r="F125" s="123"/>
      <c r="G125" s="123"/>
      <c r="H125" s="123"/>
      <c r="I125" s="123"/>
      <c r="J125" s="123"/>
      <c r="K125" s="123"/>
      <c r="L125" s="123"/>
      <c r="M125" s="123"/>
    </row>
    <row r="126" spans="1:13" s="44" customFormat="1" ht="14.1" customHeight="1">
      <c r="A126" s="98" t="s">
        <v>276</v>
      </c>
      <c r="B126" s="121"/>
      <c r="C126" s="125"/>
      <c r="D126" s="125"/>
      <c r="E126" s="123"/>
      <c r="F126" s="123"/>
      <c r="G126" s="123"/>
      <c r="H126" s="123"/>
      <c r="I126" s="123"/>
      <c r="J126" s="123"/>
      <c r="K126" s="123"/>
      <c r="L126" s="123"/>
      <c r="M126" s="123"/>
    </row>
    <row r="127" spans="1:13" s="44" customFormat="1" ht="9.75" customHeight="1">
      <c r="A127" s="79"/>
      <c r="B127" s="121"/>
      <c r="C127" s="125"/>
      <c r="D127" s="125"/>
      <c r="E127" s="123"/>
      <c r="F127" s="123"/>
      <c r="G127" s="123"/>
      <c r="H127" s="123"/>
      <c r="I127" s="123"/>
      <c r="J127" s="123"/>
      <c r="K127" s="123"/>
      <c r="L127" s="123"/>
      <c r="M127" s="123"/>
    </row>
    <row r="128" spans="1:13" s="44" customFormat="1" ht="9.75" customHeight="1">
      <c r="A128" s="98" t="s">
        <v>277</v>
      </c>
      <c r="B128" s="121"/>
      <c r="C128" s="125"/>
      <c r="D128" s="125"/>
      <c r="E128" s="123"/>
      <c r="F128" s="123"/>
      <c r="G128" s="123"/>
      <c r="H128" s="123"/>
      <c r="I128" s="123"/>
      <c r="J128" s="123"/>
      <c r="K128" s="123"/>
      <c r="L128" s="123"/>
      <c r="M128" s="123"/>
    </row>
  </sheetData>
  <phoneticPr fontId="0" type="noConversion"/>
  <hyperlinks>
    <hyperlink ref="P1" location="Übersicht!A1" display="zurück zur Übersicht"/>
  </hyperlinks>
  <pageMargins left="0.55118110236220474" right="0.43307086614173229" top="0.98425196850393704" bottom="0.98425196850393704" header="0.51181102362204722" footer="0.51181102362204722"/>
  <pageSetup paperSize="9" scale="95" orientation="portrait" r:id="rId1"/>
  <headerFooter alignWithMargins="0"/>
  <rowBreaks count="1" manualBreakCount="1">
    <brk id="55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"/>
  <sheetViews>
    <sheetView showGridLines="0" zoomScaleNormal="100" workbookViewId="0"/>
  </sheetViews>
  <sheetFormatPr baseColWidth="10" defaultColWidth="12" defaultRowHeight="9.75" customHeight="1"/>
  <cols>
    <col min="1" max="1" width="7.6640625" style="34" customWidth="1"/>
    <col min="2" max="18" width="5.6640625" style="26" customWidth="1"/>
    <col min="19" max="19" width="6.1640625" style="26" bestFit="1" customWidth="1"/>
    <col min="20" max="21" width="5.6640625" style="26" customWidth="1"/>
    <col min="22" max="22" width="6.1640625" style="26" bestFit="1" customWidth="1"/>
    <col min="23" max="24" width="5.6640625" style="26" customWidth="1"/>
    <col min="25" max="25" width="6.1640625" style="26" bestFit="1" customWidth="1"/>
    <col min="26" max="27" width="5.6640625" style="26" customWidth="1"/>
    <col min="28" max="28" width="6.1640625" style="26" bestFit="1" customWidth="1"/>
    <col min="29" max="30" width="5.6640625" style="26" customWidth="1"/>
    <col min="31" max="31" width="6.1640625" style="26" bestFit="1" customWidth="1"/>
    <col min="32" max="33" width="5.6640625" style="26" customWidth="1"/>
    <col min="34" max="34" width="6.1640625" style="26" bestFit="1" customWidth="1"/>
    <col min="35" max="36" width="5.6640625" style="26" customWidth="1"/>
    <col min="37" max="37" width="6.1640625" style="26" bestFit="1" customWidth="1"/>
    <col min="38" max="39" width="5.6640625" style="26" customWidth="1"/>
    <col min="40" max="40" width="6.1640625" style="26" customWidth="1"/>
    <col min="41" max="16384" width="12" style="26"/>
  </cols>
  <sheetData>
    <row r="1" spans="1:40" s="10" customFormat="1" ht="12">
      <c r="A1" s="1" t="str">
        <f>"Kanton "&amp;Übersicht!C5</f>
        <v>Kanton St. Gallen</v>
      </c>
      <c r="B1" s="1"/>
      <c r="C1" s="1"/>
      <c r="D1" s="1"/>
      <c r="E1" s="1"/>
      <c r="F1" s="1"/>
      <c r="G1" s="1"/>
      <c r="H1" s="1"/>
      <c r="I1" s="1"/>
      <c r="J1" s="1"/>
      <c r="AI1" s="15"/>
      <c r="AN1" s="15" t="s">
        <v>10</v>
      </c>
    </row>
    <row r="2" spans="1:40" s="31" customFormat="1" ht="17.45" customHeight="1">
      <c r="A2" s="40" t="s">
        <v>17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spans="1:40" s="35" customFormat="1" ht="18" customHeight="1">
      <c r="A3" s="138"/>
      <c r="B3" s="85">
        <v>1971</v>
      </c>
      <c r="C3" s="139"/>
      <c r="D3" s="140"/>
      <c r="E3" s="139">
        <v>1975</v>
      </c>
      <c r="F3" s="139"/>
      <c r="G3" s="140"/>
      <c r="H3" s="139">
        <v>1979</v>
      </c>
      <c r="I3" s="139"/>
      <c r="J3" s="140"/>
      <c r="K3" s="139">
        <v>1983</v>
      </c>
      <c r="L3" s="139"/>
      <c r="M3" s="140"/>
      <c r="N3" s="139">
        <v>1987</v>
      </c>
      <c r="O3" s="139"/>
      <c r="P3" s="140"/>
      <c r="Q3" s="139">
        <v>1991</v>
      </c>
      <c r="R3" s="139"/>
      <c r="S3" s="140"/>
      <c r="T3" s="139">
        <v>1995</v>
      </c>
      <c r="U3" s="139"/>
      <c r="V3" s="140"/>
      <c r="W3" s="139">
        <v>1999</v>
      </c>
      <c r="X3" s="139"/>
      <c r="Y3" s="140"/>
      <c r="Z3" s="139">
        <v>2003</v>
      </c>
      <c r="AA3" s="139"/>
      <c r="AB3" s="140"/>
      <c r="AC3" s="139">
        <v>2007</v>
      </c>
      <c r="AD3" s="139"/>
      <c r="AE3" s="139"/>
      <c r="AF3" s="85">
        <v>2011</v>
      </c>
      <c r="AG3" s="139"/>
      <c r="AH3" s="139"/>
      <c r="AI3" s="85">
        <v>2015</v>
      </c>
      <c r="AJ3" s="139"/>
      <c r="AK3" s="139"/>
      <c r="AL3" s="85">
        <v>2019</v>
      </c>
      <c r="AM3" s="139"/>
      <c r="AN3" s="139"/>
    </row>
    <row r="4" spans="1:40" s="35" customFormat="1" ht="18" customHeight="1">
      <c r="A4" s="141" t="s">
        <v>232</v>
      </c>
      <c r="B4" s="84" t="s">
        <v>53</v>
      </c>
      <c r="C4" s="84" t="s">
        <v>54</v>
      </c>
      <c r="D4" s="84" t="s">
        <v>18</v>
      </c>
      <c r="E4" s="140" t="s">
        <v>53</v>
      </c>
      <c r="F4" s="84" t="s">
        <v>54</v>
      </c>
      <c r="G4" s="84" t="s">
        <v>18</v>
      </c>
      <c r="H4" s="140" t="s">
        <v>53</v>
      </c>
      <c r="I4" s="84" t="s">
        <v>54</v>
      </c>
      <c r="J4" s="84" t="s">
        <v>18</v>
      </c>
      <c r="K4" s="140" t="s">
        <v>53</v>
      </c>
      <c r="L4" s="84" t="s">
        <v>54</v>
      </c>
      <c r="M4" s="84" t="s">
        <v>18</v>
      </c>
      <c r="N4" s="140" t="s">
        <v>53</v>
      </c>
      <c r="O4" s="84" t="s">
        <v>54</v>
      </c>
      <c r="P4" s="84" t="s">
        <v>18</v>
      </c>
      <c r="Q4" s="140" t="s">
        <v>53</v>
      </c>
      <c r="R4" s="84" t="s">
        <v>54</v>
      </c>
      <c r="S4" s="84" t="s">
        <v>18</v>
      </c>
      <c r="T4" s="140" t="s">
        <v>53</v>
      </c>
      <c r="U4" s="84" t="s">
        <v>54</v>
      </c>
      <c r="V4" s="84" t="s">
        <v>18</v>
      </c>
      <c r="W4" s="140" t="s">
        <v>53</v>
      </c>
      <c r="X4" s="84" t="s">
        <v>54</v>
      </c>
      <c r="Y4" s="84" t="s">
        <v>18</v>
      </c>
      <c r="Z4" s="140" t="s">
        <v>53</v>
      </c>
      <c r="AA4" s="84" t="s">
        <v>54</v>
      </c>
      <c r="AB4" s="84" t="s">
        <v>18</v>
      </c>
      <c r="AC4" s="140" t="s">
        <v>53</v>
      </c>
      <c r="AD4" s="84" t="s">
        <v>54</v>
      </c>
      <c r="AE4" s="85" t="s">
        <v>18</v>
      </c>
      <c r="AF4" s="84" t="s">
        <v>53</v>
      </c>
      <c r="AG4" s="84" t="s">
        <v>54</v>
      </c>
      <c r="AH4" s="85" t="s">
        <v>18</v>
      </c>
      <c r="AI4" s="84" t="s">
        <v>53</v>
      </c>
      <c r="AJ4" s="84" t="s">
        <v>54</v>
      </c>
      <c r="AK4" s="85" t="s">
        <v>18</v>
      </c>
      <c r="AL4" s="84" t="s">
        <v>53</v>
      </c>
      <c r="AM4" s="84" t="s">
        <v>54</v>
      </c>
      <c r="AN4" s="85" t="s">
        <v>18</v>
      </c>
    </row>
    <row r="5" spans="1:40" s="10" customFormat="1" ht="12.6" customHeight="1">
      <c r="A5" s="87" t="s">
        <v>49</v>
      </c>
      <c r="B5" s="142"/>
      <c r="C5" s="142">
        <v>3</v>
      </c>
      <c r="D5" s="143">
        <v>0</v>
      </c>
      <c r="E5" s="142"/>
      <c r="F5" s="142">
        <v>3</v>
      </c>
      <c r="G5" s="143">
        <v>0</v>
      </c>
      <c r="H5" s="142">
        <v>1</v>
      </c>
      <c r="I5" s="142">
        <v>2</v>
      </c>
      <c r="J5" s="143">
        <v>33.333333333333336</v>
      </c>
      <c r="K5" s="142">
        <v>1</v>
      </c>
      <c r="L5" s="142">
        <v>3</v>
      </c>
      <c r="M5" s="143">
        <v>25</v>
      </c>
      <c r="N5" s="142">
        <v>1</v>
      </c>
      <c r="O5" s="142">
        <v>2</v>
      </c>
      <c r="P5" s="143">
        <v>33.333333333333336</v>
      </c>
      <c r="Q5" s="142">
        <v>1</v>
      </c>
      <c r="R5" s="142">
        <v>1</v>
      </c>
      <c r="S5" s="143">
        <v>50</v>
      </c>
      <c r="T5" s="142">
        <v>1</v>
      </c>
      <c r="U5" s="142">
        <v>1</v>
      </c>
      <c r="V5" s="143">
        <v>50</v>
      </c>
      <c r="W5" s="142">
        <v>1</v>
      </c>
      <c r="X5" s="142">
        <v>1</v>
      </c>
      <c r="Y5" s="143">
        <v>50</v>
      </c>
      <c r="Z5" s="142"/>
      <c r="AA5" s="142">
        <v>2</v>
      </c>
      <c r="AB5" s="143">
        <v>0</v>
      </c>
      <c r="AC5" s="142"/>
      <c r="AD5" s="142">
        <v>1</v>
      </c>
      <c r="AE5" s="143">
        <v>0</v>
      </c>
      <c r="AF5" s="142"/>
      <c r="AG5" s="142">
        <v>1</v>
      </c>
      <c r="AH5" s="143">
        <v>0</v>
      </c>
      <c r="AI5" s="142"/>
      <c r="AJ5" s="142">
        <v>2</v>
      </c>
      <c r="AK5" s="143">
        <v>0</v>
      </c>
      <c r="AL5" s="142">
        <v>1</v>
      </c>
      <c r="AM5" s="142">
        <v>1</v>
      </c>
      <c r="AN5" s="143">
        <v>50</v>
      </c>
    </row>
    <row r="6" spans="1:40" s="10" customFormat="1" ht="12.6" customHeight="1">
      <c r="A6" s="87" t="s">
        <v>50</v>
      </c>
      <c r="B6" s="142">
        <v>1</v>
      </c>
      <c r="C6" s="142">
        <v>5</v>
      </c>
      <c r="D6" s="143">
        <v>16.666666666666668</v>
      </c>
      <c r="E6" s="142">
        <v>1</v>
      </c>
      <c r="F6" s="142">
        <v>5</v>
      </c>
      <c r="G6" s="143">
        <v>16.666666666666668</v>
      </c>
      <c r="H6" s="142">
        <v>1</v>
      </c>
      <c r="I6" s="142">
        <v>5</v>
      </c>
      <c r="J6" s="143">
        <v>16.666666666666668</v>
      </c>
      <c r="K6" s="142">
        <v>1</v>
      </c>
      <c r="L6" s="142">
        <v>4</v>
      </c>
      <c r="M6" s="143">
        <v>20</v>
      </c>
      <c r="N6" s="142">
        <v>1</v>
      </c>
      <c r="O6" s="142">
        <v>5</v>
      </c>
      <c r="P6" s="143">
        <v>16.666666666666668</v>
      </c>
      <c r="Q6" s="142">
        <v>1</v>
      </c>
      <c r="R6" s="142">
        <v>4</v>
      </c>
      <c r="S6" s="143">
        <v>20</v>
      </c>
      <c r="T6" s="142"/>
      <c r="U6" s="142">
        <v>4</v>
      </c>
      <c r="V6" s="143">
        <v>0</v>
      </c>
      <c r="W6" s="142">
        <v>1</v>
      </c>
      <c r="X6" s="142">
        <v>3</v>
      </c>
      <c r="Y6" s="143">
        <v>25</v>
      </c>
      <c r="Z6" s="142">
        <v>1</v>
      </c>
      <c r="AA6" s="142">
        <v>2</v>
      </c>
      <c r="AB6" s="143">
        <v>33.333333333333336</v>
      </c>
      <c r="AC6" s="142">
        <v>1</v>
      </c>
      <c r="AD6" s="142">
        <v>2</v>
      </c>
      <c r="AE6" s="143">
        <v>33.333333333333336</v>
      </c>
      <c r="AF6" s="142">
        <v>1</v>
      </c>
      <c r="AG6" s="142">
        <v>2</v>
      </c>
      <c r="AH6" s="143">
        <v>33.333333333333336</v>
      </c>
      <c r="AI6" s="142"/>
      <c r="AJ6" s="142">
        <v>3</v>
      </c>
      <c r="AK6" s="143">
        <v>0</v>
      </c>
      <c r="AL6" s="142"/>
      <c r="AM6" s="142">
        <v>2</v>
      </c>
      <c r="AN6" s="143">
        <v>0</v>
      </c>
    </row>
    <row r="7" spans="1:40" s="10" customFormat="1" ht="12.6" customHeight="1">
      <c r="A7" s="87" t="s">
        <v>55</v>
      </c>
      <c r="B7" s="142"/>
      <c r="C7" s="142">
        <v>2</v>
      </c>
      <c r="D7" s="143">
        <v>0</v>
      </c>
      <c r="E7" s="142">
        <v>1</v>
      </c>
      <c r="F7" s="142">
        <v>1</v>
      </c>
      <c r="G7" s="143">
        <v>50</v>
      </c>
      <c r="H7" s="142"/>
      <c r="I7" s="142">
        <v>2</v>
      </c>
      <c r="J7" s="143">
        <v>0</v>
      </c>
      <c r="K7" s="142"/>
      <c r="L7" s="142">
        <v>2</v>
      </c>
      <c r="M7" s="143">
        <v>0</v>
      </c>
      <c r="N7" s="142"/>
      <c r="O7" s="142">
        <v>2</v>
      </c>
      <c r="P7" s="143">
        <v>0</v>
      </c>
      <c r="Q7" s="142">
        <v>1</v>
      </c>
      <c r="R7" s="142">
        <v>1</v>
      </c>
      <c r="S7" s="143">
        <v>50</v>
      </c>
      <c r="T7" s="142">
        <v>1</v>
      </c>
      <c r="U7" s="142">
        <v>2</v>
      </c>
      <c r="V7" s="143">
        <v>33.333333333333336</v>
      </c>
      <c r="W7" s="142">
        <v>1</v>
      </c>
      <c r="X7" s="142">
        <v>1</v>
      </c>
      <c r="Y7" s="143">
        <v>50</v>
      </c>
      <c r="Z7" s="142">
        <v>1</v>
      </c>
      <c r="AA7" s="142">
        <v>1</v>
      </c>
      <c r="AB7" s="143">
        <v>50</v>
      </c>
      <c r="AC7" s="142">
        <v>1</v>
      </c>
      <c r="AD7" s="142">
        <v>1</v>
      </c>
      <c r="AE7" s="143">
        <v>50</v>
      </c>
      <c r="AF7" s="142">
        <v>1</v>
      </c>
      <c r="AG7" s="142">
        <v>1</v>
      </c>
      <c r="AH7" s="143">
        <v>50</v>
      </c>
      <c r="AI7" s="142">
        <v>2</v>
      </c>
      <c r="AJ7" s="142"/>
      <c r="AK7" s="143">
        <v>100</v>
      </c>
      <c r="AL7" s="142">
        <v>2</v>
      </c>
      <c r="AM7" s="142"/>
      <c r="AN7" s="143">
        <v>100</v>
      </c>
    </row>
    <row r="8" spans="1:40" s="10" customFormat="1" ht="12.6" customHeight="1">
      <c r="A8" s="87" t="s">
        <v>51</v>
      </c>
      <c r="B8" s="142"/>
      <c r="C8" s="142"/>
      <c r="D8" s="143" t="s">
        <v>305</v>
      </c>
      <c r="E8" s="142"/>
      <c r="F8" s="142"/>
      <c r="G8" s="143" t="s">
        <v>305</v>
      </c>
      <c r="H8" s="142"/>
      <c r="I8" s="142"/>
      <c r="J8" s="143" t="s">
        <v>305</v>
      </c>
      <c r="K8" s="142"/>
      <c r="L8" s="142"/>
      <c r="M8" s="143" t="s">
        <v>305</v>
      </c>
      <c r="N8" s="142"/>
      <c r="O8" s="142"/>
      <c r="P8" s="143" t="s">
        <v>305</v>
      </c>
      <c r="Q8" s="142"/>
      <c r="R8" s="142"/>
      <c r="S8" s="143" t="s">
        <v>305</v>
      </c>
      <c r="T8" s="142"/>
      <c r="U8" s="142">
        <v>1</v>
      </c>
      <c r="V8" s="143">
        <v>0</v>
      </c>
      <c r="W8" s="142"/>
      <c r="X8" s="142">
        <v>3</v>
      </c>
      <c r="Y8" s="143">
        <v>0</v>
      </c>
      <c r="Z8" s="142">
        <v>1</v>
      </c>
      <c r="AA8" s="142">
        <v>3</v>
      </c>
      <c r="AB8" s="143">
        <v>25</v>
      </c>
      <c r="AC8" s="142">
        <v>1</v>
      </c>
      <c r="AD8" s="142">
        <v>4</v>
      </c>
      <c r="AE8" s="143">
        <v>20</v>
      </c>
      <c r="AF8" s="142"/>
      <c r="AG8" s="142">
        <v>4</v>
      </c>
      <c r="AH8" s="143">
        <v>0</v>
      </c>
      <c r="AI8" s="142">
        <v>1</v>
      </c>
      <c r="AJ8" s="142">
        <v>4</v>
      </c>
      <c r="AK8" s="143">
        <v>20</v>
      </c>
      <c r="AL8" s="142">
        <v>1</v>
      </c>
      <c r="AM8" s="142">
        <v>3</v>
      </c>
      <c r="AN8" s="143">
        <v>25</v>
      </c>
    </row>
    <row r="9" spans="1:40" s="10" customFormat="1" ht="12.6" customHeight="1">
      <c r="A9" s="87" t="s">
        <v>57</v>
      </c>
      <c r="B9" s="142"/>
      <c r="C9" s="142">
        <v>1</v>
      </c>
      <c r="D9" s="143">
        <v>0</v>
      </c>
      <c r="E9" s="142"/>
      <c r="F9" s="142">
        <v>1</v>
      </c>
      <c r="G9" s="143">
        <v>0</v>
      </c>
      <c r="H9" s="142"/>
      <c r="I9" s="142">
        <v>1</v>
      </c>
      <c r="J9" s="143">
        <v>0</v>
      </c>
      <c r="K9" s="142"/>
      <c r="L9" s="142">
        <v>1</v>
      </c>
      <c r="M9" s="143">
        <v>0</v>
      </c>
      <c r="N9" s="142"/>
      <c r="O9" s="142">
        <v>1</v>
      </c>
      <c r="P9" s="143">
        <v>0</v>
      </c>
      <c r="Q9" s="142"/>
      <c r="R9" s="142">
        <v>1</v>
      </c>
      <c r="S9" s="143">
        <v>0</v>
      </c>
      <c r="T9" s="142"/>
      <c r="U9" s="142"/>
      <c r="V9" s="143" t="s">
        <v>305</v>
      </c>
      <c r="W9" s="142"/>
      <c r="X9" s="142"/>
      <c r="Y9" s="143" t="s">
        <v>305</v>
      </c>
      <c r="Z9" s="142"/>
      <c r="AA9" s="142"/>
      <c r="AB9" s="143" t="s">
        <v>305</v>
      </c>
      <c r="AC9" s="142"/>
      <c r="AD9" s="142"/>
      <c r="AE9" s="143" t="s">
        <v>305</v>
      </c>
      <c r="AF9" s="142"/>
      <c r="AG9" s="142"/>
      <c r="AH9" s="143" t="s">
        <v>305</v>
      </c>
      <c r="AI9" s="142"/>
      <c r="AJ9" s="142"/>
      <c r="AK9" s="143"/>
      <c r="AL9" s="142"/>
      <c r="AM9" s="142"/>
      <c r="AN9" s="143"/>
    </row>
    <row r="10" spans="1:40" s="10" customFormat="1" ht="12.6" customHeight="1">
      <c r="A10" s="87" t="s">
        <v>60</v>
      </c>
      <c r="B10" s="142"/>
      <c r="C10" s="142"/>
      <c r="D10" s="143"/>
      <c r="E10" s="142"/>
      <c r="F10" s="142"/>
      <c r="G10" s="143"/>
      <c r="H10" s="142"/>
      <c r="I10" s="142"/>
      <c r="J10" s="143"/>
      <c r="K10" s="142"/>
      <c r="L10" s="142"/>
      <c r="M10" s="143"/>
      <c r="N10" s="142"/>
      <c r="O10" s="142"/>
      <c r="P10" s="143"/>
      <c r="Q10" s="142"/>
      <c r="R10" s="142"/>
      <c r="S10" s="143"/>
      <c r="T10" s="142"/>
      <c r="U10" s="142"/>
      <c r="V10" s="143"/>
      <c r="W10" s="142"/>
      <c r="X10" s="142"/>
      <c r="Y10" s="143"/>
      <c r="Z10" s="142"/>
      <c r="AA10" s="142"/>
      <c r="AB10" s="143"/>
      <c r="AC10" s="142"/>
      <c r="AD10" s="142"/>
      <c r="AE10" s="143"/>
      <c r="AF10" s="142">
        <v>1</v>
      </c>
      <c r="AG10" s="142"/>
      <c r="AH10" s="143">
        <v>100</v>
      </c>
      <c r="AI10" s="142"/>
      <c r="AJ10" s="142"/>
      <c r="AL10" s="142"/>
      <c r="AM10" s="142">
        <v>1</v>
      </c>
      <c r="AN10" s="143">
        <v>0</v>
      </c>
    </row>
    <row r="11" spans="1:40" s="10" customFormat="1" ht="12">
      <c r="A11" s="87" t="s">
        <v>111</v>
      </c>
      <c r="B11" s="142"/>
      <c r="C11" s="142"/>
      <c r="D11" s="143" t="s">
        <v>305</v>
      </c>
      <c r="E11" s="142"/>
      <c r="F11" s="142"/>
      <c r="G11" s="143" t="s">
        <v>305</v>
      </c>
      <c r="H11" s="142"/>
      <c r="I11" s="142"/>
      <c r="J11" s="143" t="s">
        <v>305</v>
      </c>
      <c r="K11" s="142"/>
      <c r="L11" s="142"/>
      <c r="M11" s="143" t="s">
        <v>305</v>
      </c>
      <c r="N11" s="142"/>
      <c r="O11" s="142"/>
      <c r="P11" s="143" t="s">
        <v>305</v>
      </c>
      <c r="Q11" s="142">
        <v>1</v>
      </c>
      <c r="R11" s="142"/>
      <c r="S11" s="143">
        <v>100</v>
      </c>
      <c r="T11" s="142">
        <v>1</v>
      </c>
      <c r="U11" s="142"/>
      <c r="V11" s="143">
        <v>100</v>
      </c>
      <c r="W11" s="142">
        <v>1</v>
      </c>
      <c r="X11" s="142"/>
      <c r="Y11" s="143">
        <v>100</v>
      </c>
      <c r="Z11" s="142">
        <v>1</v>
      </c>
      <c r="AA11" s="142"/>
      <c r="AB11" s="143">
        <v>100</v>
      </c>
      <c r="AC11" s="142">
        <v>1</v>
      </c>
      <c r="AD11" s="142"/>
      <c r="AE11" s="143">
        <v>100</v>
      </c>
      <c r="AF11" s="142">
        <v>1</v>
      </c>
      <c r="AG11" s="142"/>
      <c r="AH11" s="143">
        <v>100</v>
      </c>
      <c r="AL11" s="10">
        <v>1</v>
      </c>
      <c r="AN11" s="143">
        <v>100</v>
      </c>
    </row>
    <row r="12" spans="1:40" s="10" customFormat="1" ht="12.6" customHeight="1">
      <c r="A12" s="87" t="s">
        <v>114</v>
      </c>
      <c r="B12" s="142"/>
      <c r="C12" s="142"/>
      <c r="D12" s="143" t="s">
        <v>305</v>
      </c>
      <c r="E12" s="142"/>
      <c r="F12" s="142"/>
      <c r="G12" s="143" t="s">
        <v>305</v>
      </c>
      <c r="H12" s="142"/>
      <c r="I12" s="142"/>
      <c r="J12" s="143" t="s">
        <v>305</v>
      </c>
      <c r="K12" s="142"/>
      <c r="L12" s="142"/>
      <c r="M12" s="143" t="s">
        <v>305</v>
      </c>
      <c r="N12" s="142"/>
      <c r="O12" s="142"/>
      <c r="P12" s="143" t="s">
        <v>305</v>
      </c>
      <c r="Q12" s="142"/>
      <c r="R12" s="142">
        <v>1</v>
      </c>
      <c r="S12" s="143">
        <v>0</v>
      </c>
      <c r="T12" s="142"/>
      <c r="U12" s="142">
        <v>1</v>
      </c>
      <c r="V12" s="143">
        <v>0</v>
      </c>
      <c r="W12" s="142"/>
      <c r="X12" s="142"/>
      <c r="Y12" s="143" t="s">
        <v>305</v>
      </c>
      <c r="Z12" s="142"/>
      <c r="AA12" s="142"/>
      <c r="AB12" s="143" t="s">
        <v>305</v>
      </c>
      <c r="AC12" s="142"/>
      <c r="AD12" s="142"/>
      <c r="AE12" s="143" t="s">
        <v>305</v>
      </c>
      <c r="AF12" s="142"/>
      <c r="AG12" s="142"/>
      <c r="AH12" s="143" t="s">
        <v>305</v>
      </c>
      <c r="AN12" s="143"/>
    </row>
    <row r="13" spans="1:40" s="10" customFormat="1" ht="18" customHeight="1">
      <c r="A13" s="59" t="s">
        <v>52</v>
      </c>
      <c r="B13" s="60">
        <v>1</v>
      </c>
      <c r="C13" s="60">
        <v>11</v>
      </c>
      <c r="D13" s="61">
        <v>8.3333333333333339</v>
      </c>
      <c r="E13" s="60">
        <v>2</v>
      </c>
      <c r="F13" s="60">
        <v>10</v>
      </c>
      <c r="G13" s="61">
        <v>16.666666666666668</v>
      </c>
      <c r="H13" s="60">
        <v>2</v>
      </c>
      <c r="I13" s="60">
        <v>10</v>
      </c>
      <c r="J13" s="61">
        <v>16.666666666666668</v>
      </c>
      <c r="K13" s="60">
        <v>2</v>
      </c>
      <c r="L13" s="60">
        <v>10</v>
      </c>
      <c r="M13" s="61">
        <v>16.666666666666668</v>
      </c>
      <c r="N13" s="60">
        <v>2</v>
      </c>
      <c r="O13" s="60">
        <v>10</v>
      </c>
      <c r="P13" s="61">
        <v>16.666666666666668</v>
      </c>
      <c r="Q13" s="60">
        <v>4</v>
      </c>
      <c r="R13" s="60">
        <v>8</v>
      </c>
      <c r="S13" s="61">
        <v>33.333333333333336</v>
      </c>
      <c r="T13" s="60">
        <v>3</v>
      </c>
      <c r="U13" s="60">
        <v>9</v>
      </c>
      <c r="V13" s="61">
        <v>25</v>
      </c>
      <c r="W13" s="60">
        <v>4</v>
      </c>
      <c r="X13" s="60">
        <v>8</v>
      </c>
      <c r="Y13" s="61">
        <v>33.333333333333336</v>
      </c>
      <c r="Z13" s="60">
        <v>4</v>
      </c>
      <c r="AA13" s="60">
        <v>8</v>
      </c>
      <c r="AB13" s="61">
        <v>33.333333333333336</v>
      </c>
      <c r="AC13" s="60">
        <v>4</v>
      </c>
      <c r="AD13" s="60">
        <v>8</v>
      </c>
      <c r="AE13" s="61">
        <v>33.333333333333336</v>
      </c>
      <c r="AF13" s="60">
        <v>4</v>
      </c>
      <c r="AG13" s="60">
        <v>8</v>
      </c>
      <c r="AH13" s="61">
        <v>33.333333333333336</v>
      </c>
      <c r="AI13" s="60">
        <v>3</v>
      </c>
      <c r="AJ13" s="60">
        <v>9</v>
      </c>
      <c r="AK13" s="61">
        <v>25</v>
      </c>
      <c r="AL13" s="60">
        <v>5</v>
      </c>
      <c r="AM13" s="60">
        <v>7</v>
      </c>
      <c r="AN13" s="61">
        <v>41.666666666666671</v>
      </c>
    </row>
    <row r="14" spans="1:40" s="10" customFormat="1" ht="22.35" customHeight="1">
      <c r="A14" s="62" t="s">
        <v>275</v>
      </c>
      <c r="B14" s="144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</row>
    <row r="15" spans="1:40" ht="15" customHeight="1">
      <c r="A15" s="62" t="s">
        <v>276</v>
      </c>
      <c r="B15" s="146"/>
      <c r="C15" s="79"/>
      <c r="D15" s="79"/>
      <c r="E15" s="79"/>
    </row>
    <row r="16" spans="1:40" ht="13.35" customHeight="1">
      <c r="A16" s="62"/>
    </row>
    <row r="17" spans="1:1" ht="12.6" customHeight="1">
      <c r="A17" s="62" t="s">
        <v>277</v>
      </c>
    </row>
  </sheetData>
  <phoneticPr fontId="0" type="noConversion"/>
  <hyperlinks>
    <hyperlink ref="AN1" location="Übersicht!A1" display="zurück zur Übersicht"/>
  </hyperlinks>
  <pageMargins left="0.2" right="0.19" top="0.66" bottom="0.46" header="0.51181102362204722" footer="0.3"/>
  <pageSetup paperSize="9" scale="9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zoomScaleNormal="100" workbookViewId="0"/>
  </sheetViews>
  <sheetFormatPr baseColWidth="10" defaultColWidth="12" defaultRowHeight="11.25"/>
  <cols>
    <col min="1" max="1" width="7.6640625" style="19" customWidth="1"/>
    <col min="2" max="16384" width="12" style="19"/>
  </cols>
  <sheetData>
    <row r="1" spans="1:14" s="44" customFormat="1" ht="12">
      <c r="A1" s="1" t="str">
        <f>"Kanton "&amp;Übersicht!C5</f>
        <v>Kanton St. Gallen</v>
      </c>
      <c r="B1" s="43"/>
      <c r="C1" s="43"/>
      <c r="D1" s="43"/>
      <c r="M1" s="16"/>
      <c r="N1" s="16" t="s">
        <v>10</v>
      </c>
    </row>
    <row r="2" spans="1:14" s="48" customFormat="1" ht="14.1" customHeight="1">
      <c r="A2" s="58" t="s">
        <v>118</v>
      </c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4" s="63" customFormat="1" ht="18" customHeight="1">
      <c r="A3" s="147" t="s">
        <v>232</v>
      </c>
      <c r="B3" s="102">
        <v>1971</v>
      </c>
      <c r="C3" s="102">
        <v>1975</v>
      </c>
      <c r="D3" s="102">
        <v>1979</v>
      </c>
      <c r="E3" s="102">
        <v>1983</v>
      </c>
      <c r="F3" s="102">
        <v>1987</v>
      </c>
      <c r="G3" s="102">
        <v>1991</v>
      </c>
      <c r="H3" s="102">
        <v>1995</v>
      </c>
      <c r="I3" s="102">
        <v>1999</v>
      </c>
      <c r="J3" s="102">
        <v>2003</v>
      </c>
      <c r="K3" s="103">
        <v>2007</v>
      </c>
      <c r="L3" s="103">
        <v>2011</v>
      </c>
      <c r="M3" s="103">
        <v>2015</v>
      </c>
      <c r="N3" s="103">
        <v>2019</v>
      </c>
    </row>
    <row r="4" spans="1:14" s="44" customFormat="1" ht="12">
      <c r="A4" s="148" t="s">
        <v>49</v>
      </c>
      <c r="B4" s="149">
        <v>2</v>
      </c>
      <c r="C4" s="149">
        <v>1</v>
      </c>
      <c r="D4" s="149">
        <v>1</v>
      </c>
      <c r="E4" s="149">
        <v>1</v>
      </c>
      <c r="F4" s="149">
        <v>1</v>
      </c>
      <c r="G4" s="149">
        <v>1</v>
      </c>
      <c r="H4" s="149">
        <v>1</v>
      </c>
      <c r="I4" s="149">
        <v>2</v>
      </c>
      <c r="J4" s="149">
        <v>2</v>
      </c>
      <c r="K4" s="149">
        <v>4</v>
      </c>
      <c r="L4" s="150">
        <v>2</v>
      </c>
      <c r="M4" s="150">
        <v>3</v>
      </c>
      <c r="N4" s="150">
        <v>4</v>
      </c>
    </row>
    <row r="5" spans="1:14" s="44" customFormat="1" ht="12">
      <c r="A5" s="148" t="s">
        <v>50</v>
      </c>
      <c r="B5" s="149">
        <v>1</v>
      </c>
      <c r="C5" s="149">
        <v>1</v>
      </c>
      <c r="D5" s="149">
        <v>1</v>
      </c>
      <c r="E5" s="149">
        <v>1</v>
      </c>
      <c r="F5" s="149">
        <v>2</v>
      </c>
      <c r="G5" s="149">
        <v>3</v>
      </c>
      <c r="H5" s="149">
        <v>3</v>
      </c>
      <c r="I5" s="149">
        <v>2</v>
      </c>
      <c r="J5" s="149">
        <v>2</v>
      </c>
      <c r="K5" s="149">
        <v>2</v>
      </c>
      <c r="L5" s="150">
        <v>3</v>
      </c>
      <c r="M5" s="150">
        <v>2</v>
      </c>
      <c r="N5" s="150">
        <v>4</v>
      </c>
    </row>
    <row r="6" spans="1:14" s="44" customFormat="1" ht="12">
      <c r="A6" s="148" t="s">
        <v>55</v>
      </c>
      <c r="B6" s="149">
        <v>1</v>
      </c>
      <c r="C6" s="149">
        <v>1</v>
      </c>
      <c r="D6" s="149">
        <v>1</v>
      </c>
      <c r="E6" s="149">
        <v>1</v>
      </c>
      <c r="F6" s="149">
        <v>1</v>
      </c>
      <c r="G6" s="149">
        <v>1</v>
      </c>
      <c r="H6" s="149">
        <v>2</v>
      </c>
      <c r="I6" s="149">
        <v>4</v>
      </c>
      <c r="J6" s="149">
        <v>3</v>
      </c>
      <c r="K6" s="149">
        <v>4</v>
      </c>
      <c r="L6" s="150">
        <v>2</v>
      </c>
      <c r="M6" s="150">
        <v>2</v>
      </c>
      <c r="N6" s="150">
        <v>2</v>
      </c>
    </row>
    <row r="7" spans="1:14" s="44" customFormat="1" ht="12">
      <c r="A7" s="148" t="s">
        <v>51</v>
      </c>
      <c r="B7" s="149"/>
      <c r="C7" s="149"/>
      <c r="D7" s="149"/>
      <c r="E7" s="149">
        <v>1</v>
      </c>
      <c r="F7" s="149"/>
      <c r="G7" s="149"/>
      <c r="H7" s="149">
        <v>1</v>
      </c>
      <c r="I7" s="149">
        <v>1</v>
      </c>
      <c r="J7" s="149">
        <v>1</v>
      </c>
      <c r="K7" s="149">
        <v>1</v>
      </c>
      <c r="L7" s="150">
        <v>1</v>
      </c>
      <c r="M7" s="150">
        <v>1</v>
      </c>
      <c r="N7" s="150">
        <v>4</v>
      </c>
    </row>
    <row r="8" spans="1:14" s="44" customFormat="1" ht="12">
      <c r="A8" s="148" t="s">
        <v>57</v>
      </c>
      <c r="B8" s="149">
        <v>1</v>
      </c>
      <c r="C8" s="149">
        <v>1</v>
      </c>
      <c r="D8" s="149">
        <v>1</v>
      </c>
      <c r="E8" s="149">
        <v>1</v>
      </c>
      <c r="F8" s="149">
        <v>1</v>
      </c>
      <c r="G8" s="149">
        <v>1</v>
      </c>
      <c r="H8" s="149">
        <v>1</v>
      </c>
      <c r="I8" s="149">
        <v>1</v>
      </c>
      <c r="J8" s="149"/>
      <c r="K8" s="149"/>
      <c r="L8" s="149"/>
      <c r="M8" s="150"/>
      <c r="N8" s="150"/>
    </row>
    <row r="9" spans="1:14" s="44" customFormat="1" ht="12">
      <c r="A9" s="148" t="s">
        <v>58</v>
      </c>
      <c r="B9" s="149">
        <v>1</v>
      </c>
      <c r="C9" s="149"/>
      <c r="D9" s="149">
        <v>1</v>
      </c>
      <c r="E9" s="149"/>
      <c r="F9" s="149">
        <v>1</v>
      </c>
      <c r="G9" s="149"/>
      <c r="H9" s="149">
        <v>1</v>
      </c>
      <c r="I9" s="149">
        <v>1</v>
      </c>
      <c r="J9" s="149">
        <v>1</v>
      </c>
      <c r="K9" s="149">
        <v>2</v>
      </c>
      <c r="L9" s="149">
        <v>1</v>
      </c>
      <c r="M9" s="150">
        <v>1</v>
      </c>
      <c r="N9" s="150">
        <v>1</v>
      </c>
    </row>
    <row r="10" spans="1:14" s="44" customFormat="1" ht="12">
      <c r="A10" s="148" t="s">
        <v>60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>
        <v>1</v>
      </c>
      <c r="L10" s="149">
        <v>2</v>
      </c>
      <c r="M10" s="150">
        <v>2</v>
      </c>
      <c r="N10" s="150">
        <v>2</v>
      </c>
    </row>
    <row r="11" spans="1:14" s="44" customFormat="1" ht="12">
      <c r="A11" s="148" t="s">
        <v>129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>
        <v>1</v>
      </c>
      <c r="M11" s="150">
        <v>2</v>
      </c>
      <c r="N11" s="150">
        <v>1</v>
      </c>
    </row>
    <row r="12" spans="1:14" s="44" customFormat="1" ht="12">
      <c r="A12" s="148" t="s">
        <v>61</v>
      </c>
      <c r="B12" s="149"/>
      <c r="C12" s="149">
        <v>1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50"/>
      <c r="N12" s="150"/>
    </row>
    <row r="13" spans="1:14" s="44" customFormat="1" ht="12">
      <c r="A13" s="148" t="s">
        <v>62</v>
      </c>
      <c r="B13" s="149">
        <v>1</v>
      </c>
      <c r="C13" s="149">
        <v>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50"/>
      <c r="N13" s="150"/>
    </row>
    <row r="14" spans="1:14" s="44" customFormat="1" ht="12">
      <c r="A14" s="148" t="s">
        <v>63</v>
      </c>
      <c r="B14" s="149"/>
      <c r="C14" s="149"/>
      <c r="D14" s="149"/>
      <c r="E14" s="149">
        <v>1</v>
      </c>
      <c r="F14" s="149">
        <v>1</v>
      </c>
      <c r="G14" s="149"/>
      <c r="H14" s="149"/>
      <c r="I14" s="149"/>
      <c r="J14" s="149"/>
      <c r="K14" s="149"/>
      <c r="L14" s="149"/>
      <c r="M14" s="150"/>
      <c r="N14" s="150"/>
    </row>
    <row r="15" spans="1:14" s="44" customFormat="1" ht="12">
      <c r="A15" s="148" t="s">
        <v>111</v>
      </c>
      <c r="B15" s="149"/>
      <c r="C15" s="149"/>
      <c r="D15" s="149"/>
      <c r="E15" s="149"/>
      <c r="F15" s="149"/>
      <c r="G15" s="149">
        <v>2</v>
      </c>
      <c r="H15" s="149">
        <v>2</v>
      </c>
      <c r="I15" s="149">
        <v>1</v>
      </c>
      <c r="J15" s="149">
        <v>3</v>
      </c>
      <c r="K15" s="149">
        <v>3</v>
      </c>
      <c r="L15" s="149">
        <v>2</v>
      </c>
      <c r="M15" s="150">
        <v>2</v>
      </c>
      <c r="N15" s="150">
        <v>3</v>
      </c>
    </row>
    <row r="16" spans="1:14" s="44" customFormat="1" ht="12">
      <c r="A16" s="148" t="s">
        <v>64</v>
      </c>
      <c r="B16" s="149">
        <v>1</v>
      </c>
      <c r="C16" s="149">
        <v>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50"/>
      <c r="N16" s="150"/>
    </row>
    <row r="17" spans="1:14" s="44" customFormat="1" ht="12">
      <c r="A17" s="148" t="s">
        <v>113</v>
      </c>
      <c r="B17" s="149"/>
      <c r="C17" s="149">
        <v>1</v>
      </c>
      <c r="D17" s="149"/>
      <c r="E17" s="149"/>
      <c r="F17" s="149">
        <v>1</v>
      </c>
      <c r="G17" s="149">
        <v>1</v>
      </c>
      <c r="H17" s="149">
        <v>1</v>
      </c>
      <c r="I17" s="149">
        <v>1</v>
      </c>
      <c r="J17" s="149">
        <v>1</v>
      </c>
      <c r="K17" s="149">
        <v>1</v>
      </c>
      <c r="L17" s="149"/>
      <c r="M17" s="150">
        <v>1</v>
      </c>
      <c r="N17" s="150">
        <v>1</v>
      </c>
    </row>
    <row r="18" spans="1:14" s="44" customFormat="1" ht="12">
      <c r="A18" s="148" t="s">
        <v>65</v>
      </c>
      <c r="B18" s="149"/>
      <c r="C18" s="149"/>
      <c r="D18" s="149"/>
      <c r="E18" s="149"/>
      <c r="F18" s="149"/>
      <c r="G18" s="149"/>
      <c r="H18" s="149">
        <v>1</v>
      </c>
      <c r="I18" s="149">
        <v>1</v>
      </c>
      <c r="J18" s="149">
        <v>1</v>
      </c>
      <c r="K18" s="149">
        <v>1</v>
      </c>
      <c r="L18" s="149">
        <v>1</v>
      </c>
      <c r="M18" s="150">
        <v>1</v>
      </c>
      <c r="N18" s="150">
        <v>1</v>
      </c>
    </row>
    <row r="19" spans="1:14" s="44" customFormat="1" ht="12">
      <c r="A19" s="148" t="s">
        <v>114</v>
      </c>
      <c r="B19" s="149"/>
      <c r="C19" s="149"/>
      <c r="D19" s="149"/>
      <c r="E19" s="149"/>
      <c r="F19" s="149">
        <v>1</v>
      </c>
      <c r="G19" s="149">
        <v>1</v>
      </c>
      <c r="H19" s="149">
        <v>1</v>
      </c>
      <c r="I19" s="149">
        <v>1</v>
      </c>
      <c r="J19" s="149"/>
      <c r="K19" s="149"/>
      <c r="L19" s="149"/>
      <c r="M19" s="150"/>
      <c r="N19" s="150"/>
    </row>
    <row r="20" spans="1:14" s="44" customFormat="1" ht="12">
      <c r="A20" s="148" t="s">
        <v>67</v>
      </c>
      <c r="B20" s="149">
        <v>1</v>
      </c>
      <c r="C20" s="149"/>
      <c r="D20" s="149"/>
      <c r="E20" s="149"/>
      <c r="F20" s="149">
        <v>2</v>
      </c>
      <c r="G20" s="149"/>
      <c r="H20" s="149">
        <v>6</v>
      </c>
      <c r="I20" s="149">
        <v>3</v>
      </c>
      <c r="J20" s="149">
        <v>4</v>
      </c>
      <c r="K20" s="149">
        <v>5</v>
      </c>
      <c r="L20" s="149"/>
      <c r="M20" s="150">
        <v>6</v>
      </c>
      <c r="N20" s="150">
        <v>2</v>
      </c>
    </row>
    <row r="21" spans="1:14" s="44" customFormat="1" ht="17.45" customHeight="1">
      <c r="A21" s="64" t="s">
        <v>52</v>
      </c>
      <c r="B21" s="65">
        <v>9</v>
      </c>
      <c r="C21" s="65">
        <v>8</v>
      </c>
      <c r="D21" s="65">
        <v>5</v>
      </c>
      <c r="E21" s="65">
        <v>6</v>
      </c>
      <c r="F21" s="65">
        <v>11</v>
      </c>
      <c r="G21" s="65">
        <v>10</v>
      </c>
      <c r="H21" s="65">
        <v>20</v>
      </c>
      <c r="I21" s="65">
        <v>18</v>
      </c>
      <c r="J21" s="65">
        <v>18</v>
      </c>
      <c r="K21" s="65">
        <v>24</v>
      </c>
      <c r="L21" s="65">
        <v>15</v>
      </c>
      <c r="M21" s="65">
        <v>23</v>
      </c>
      <c r="N21" s="65">
        <v>25</v>
      </c>
    </row>
    <row r="22" spans="1:14" ht="24" customHeight="1">
      <c r="A22" s="121" t="s">
        <v>275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</row>
    <row r="23" spans="1:14" s="26" customFormat="1" ht="14.1" customHeight="1">
      <c r="A23" s="121" t="s">
        <v>276</v>
      </c>
    </row>
    <row r="24" spans="1:14" s="26" customFormat="1" ht="12.6" customHeight="1">
      <c r="A24" s="51"/>
    </row>
    <row r="25" spans="1:14" s="26" customFormat="1" ht="12.6" customHeight="1">
      <c r="A25" s="51" t="s">
        <v>277</v>
      </c>
    </row>
  </sheetData>
  <phoneticPr fontId="0" type="noConversion"/>
  <hyperlinks>
    <hyperlink ref="N1" location="Übersicht!A1" display="zurück zur Übersicht"/>
  </hyperlinks>
  <pageMargins left="0.78740157499999996" right="0.78740157499999996" top="0.68" bottom="0.38" header="0.4921259845" footer="0.16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6"/>
  <sheetViews>
    <sheetView showGridLines="0" zoomScaleNormal="100" workbookViewId="0"/>
  </sheetViews>
  <sheetFormatPr baseColWidth="10" defaultColWidth="12" defaultRowHeight="11.25"/>
  <cols>
    <col min="1" max="1" width="7.6640625" style="18" customWidth="1"/>
    <col min="2" max="40" width="6.5" style="18" customWidth="1"/>
    <col min="41" max="16384" width="12" style="18"/>
  </cols>
  <sheetData>
    <row r="1" spans="1:40" s="68" customFormat="1" ht="12">
      <c r="A1" s="66" t="str">
        <f>"Kanton "&amp;Übersicht!C5</f>
        <v>Kanton St. Gallen</v>
      </c>
      <c r="B1" s="67"/>
      <c r="AI1" s="16"/>
      <c r="AN1" s="16" t="s">
        <v>10</v>
      </c>
    </row>
    <row r="2" spans="1:40" s="48" customFormat="1" ht="14.1" customHeight="1">
      <c r="A2" s="58" t="s">
        <v>28</v>
      </c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</row>
    <row r="3" spans="1:40" s="63" customFormat="1" ht="18" customHeight="1">
      <c r="A3" s="151"/>
      <c r="B3" s="103">
        <v>1971</v>
      </c>
      <c r="C3" s="99"/>
      <c r="D3" s="152"/>
      <c r="E3" s="99">
        <v>1975</v>
      </c>
      <c r="F3" s="99"/>
      <c r="G3" s="152"/>
      <c r="H3" s="99">
        <v>1979</v>
      </c>
      <c r="I3" s="99"/>
      <c r="J3" s="152"/>
      <c r="K3" s="99">
        <v>1983</v>
      </c>
      <c r="L3" s="99"/>
      <c r="M3" s="152"/>
      <c r="N3" s="99">
        <v>1987</v>
      </c>
      <c r="O3" s="99"/>
      <c r="P3" s="152"/>
      <c r="Q3" s="99">
        <v>1991</v>
      </c>
      <c r="R3" s="99"/>
      <c r="S3" s="152"/>
      <c r="T3" s="99">
        <v>1995</v>
      </c>
      <c r="U3" s="99"/>
      <c r="V3" s="152"/>
      <c r="W3" s="99">
        <v>1999</v>
      </c>
      <c r="X3" s="99"/>
      <c r="Y3" s="152"/>
      <c r="Z3" s="99">
        <v>2003</v>
      </c>
      <c r="AA3" s="99"/>
      <c r="AB3" s="152"/>
      <c r="AC3" s="99">
        <v>2007</v>
      </c>
      <c r="AD3" s="99"/>
      <c r="AE3" s="99"/>
      <c r="AF3" s="103">
        <v>2011</v>
      </c>
      <c r="AG3" s="99"/>
      <c r="AH3" s="99"/>
      <c r="AI3" s="103">
        <v>2015</v>
      </c>
      <c r="AJ3" s="99"/>
      <c r="AK3" s="99"/>
      <c r="AL3" s="103">
        <v>2019</v>
      </c>
      <c r="AM3" s="99"/>
      <c r="AN3" s="99"/>
    </row>
    <row r="4" spans="1:40" s="63" customFormat="1" ht="18" customHeight="1">
      <c r="A4" s="153" t="s">
        <v>232</v>
      </c>
      <c r="B4" s="102" t="s">
        <v>53</v>
      </c>
      <c r="C4" s="102" t="s">
        <v>54</v>
      </c>
      <c r="D4" s="102" t="s">
        <v>18</v>
      </c>
      <c r="E4" s="152" t="s">
        <v>53</v>
      </c>
      <c r="F4" s="102" t="s">
        <v>54</v>
      </c>
      <c r="G4" s="102" t="s">
        <v>18</v>
      </c>
      <c r="H4" s="152" t="s">
        <v>53</v>
      </c>
      <c r="I4" s="102" t="s">
        <v>54</v>
      </c>
      <c r="J4" s="102" t="s">
        <v>18</v>
      </c>
      <c r="K4" s="152" t="s">
        <v>53</v>
      </c>
      <c r="L4" s="102" t="s">
        <v>54</v>
      </c>
      <c r="M4" s="102" t="s">
        <v>18</v>
      </c>
      <c r="N4" s="152" t="s">
        <v>53</v>
      </c>
      <c r="O4" s="102" t="s">
        <v>54</v>
      </c>
      <c r="P4" s="102" t="s">
        <v>18</v>
      </c>
      <c r="Q4" s="152" t="s">
        <v>53</v>
      </c>
      <c r="R4" s="102" t="s">
        <v>54</v>
      </c>
      <c r="S4" s="102" t="s">
        <v>18</v>
      </c>
      <c r="T4" s="152" t="s">
        <v>53</v>
      </c>
      <c r="U4" s="102" t="s">
        <v>54</v>
      </c>
      <c r="V4" s="102" t="s">
        <v>18</v>
      </c>
      <c r="W4" s="152" t="s">
        <v>53</v>
      </c>
      <c r="X4" s="102" t="s">
        <v>54</v>
      </c>
      <c r="Y4" s="102" t="s">
        <v>18</v>
      </c>
      <c r="Z4" s="152" t="s">
        <v>53</v>
      </c>
      <c r="AA4" s="102" t="s">
        <v>54</v>
      </c>
      <c r="AB4" s="102" t="s">
        <v>18</v>
      </c>
      <c r="AC4" s="152" t="s">
        <v>53</v>
      </c>
      <c r="AD4" s="102" t="s">
        <v>54</v>
      </c>
      <c r="AE4" s="103" t="s">
        <v>18</v>
      </c>
      <c r="AF4" s="102" t="s">
        <v>53</v>
      </c>
      <c r="AG4" s="102" t="s">
        <v>54</v>
      </c>
      <c r="AH4" s="103" t="s">
        <v>18</v>
      </c>
      <c r="AI4" s="102" t="s">
        <v>53</v>
      </c>
      <c r="AJ4" s="102" t="s">
        <v>54</v>
      </c>
      <c r="AK4" s="103" t="s">
        <v>18</v>
      </c>
      <c r="AL4" s="102" t="s">
        <v>53</v>
      </c>
      <c r="AM4" s="102" t="s">
        <v>54</v>
      </c>
      <c r="AN4" s="103" t="s">
        <v>18</v>
      </c>
    </row>
    <row r="5" spans="1:40" s="44" customFormat="1" ht="12">
      <c r="A5" s="148" t="s">
        <v>49</v>
      </c>
      <c r="B5" s="142">
        <v>2</v>
      </c>
      <c r="C5" s="142">
        <v>22</v>
      </c>
      <c r="D5" s="143">
        <f>IF(SUM(B5:C5)&gt;0,100/SUM(B5:C5)*B5,"")</f>
        <v>8.3333333333333339</v>
      </c>
      <c r="E5" s="142">
        <v>1</v>
      </c>
      <c r="F5" s="142">
        <v>11</v>
      </c>
      <c r="G5" s="143">
        <f>IF(SUM(E5:F5)&gt;0,100/SUM(E5:F5)*E5,"")</f>
        <v>8.3333333333333339</v>
      </c>
      <c r="H5" s="142">
        <v>2</v>
      </c>
      <c r="I5" s="142">
        <v>10</v>
      </c>
      <c r="J5" s="143">
        <f>IF(SUM(H5:I5)&gt;0,100/SUM(H5:I5)*H5,"")</f>
        <v>16.666666666666668</v>
      </c>
      <c r="K5" s="142">
        <v>2</v>
      </c>
      <c r="L5" s="142">
        <v>10</v>
      </c>
      <c r="M5" s="143">
        <f>IF(SUM(K5:L5)&gt;0,100/SUM(K5:L5)*K5,"")</f>
        <v>16.666666666666668</v>
      </c>
      <c r="N5" s="142">
        <v>3</v>
      </c>
      <c r="O5" s="142">
        <v>9</v>
      </c>
      <c r="P5" s="143">
        <f>IF(SUM(N5:O5)&gt;0,100/SUM(N5:O5)*N5,"")</f>
        <v>25</v>
      </c>
      <c r="Q5" s="142">
        <v>3</v>
      </c>
      <c r="R5" s="142">
        <v>9</v>
      </c>
      <c r="S5" s="143">
        <f>IF(SUM(Q5:R5)&gt;0,100/SUM(Q5:R5)*Q5,"")</f>
        <v>25</v>
      </c>
      <c r="T5" s="142">
        <v>3</v>
      </c>
      <c r="U5" s="142">
        <v>9</v>
      </c>
      <c r="V5" s="143">
        <f>IF(SUM(T5:U5)&gt;0,100/SUM(T5:U5)*T5,"")</f>
        <v>25</v>
      </c>
      <c r="W5" s="142">
        <v>5</v>
      </c>
      <c r="X5" s="142">
        <v>19</v>
      </c>
      <c r="Y5" s="143">
        <f>IF(SUM(W5:X5)&gt;0,100/SUM(W5:X5)*W5,"")</f>
        <v>20.833333333333336</v>
      </c>
      <c r="Z5" s="142">
        <v>3</v>
      </c>
      <c r="AA5" s="142">
        <v>15</v>
      </c>
      <c r="AB5" s="143">
        <f>IF(SUM(Z5:AA5)&gt;0,100/SUM(Z5:AA5)*Z5,"")</f>
        <v>16.666666666666664</v>
      </c>
      <c r="AC5" s="142">
        <v>12</v>
      </c>
      <c r="AD5" s="142">
        <v>36</v>
      </c>
      <c r="AE5" s="143">
        <f>IF(SUM(AC5:AD5)&gt;0,100/SUM(AC5:AD5)*AC5,"")</f>
        <v>25</v>
      </c>
      <c r="AF5" s="142">
        <v>6</v>
      </c>
      <c r="AG5" s="142">
        <v>18</v>
      </c>
      <c r="AH5" s="143">
        <f>IF(SUM(AF5:AG5)&gt;0,100/SUM(AF5:AG5)*AF5,"")</f>
        <v>25</v>
      </c>
      <c r="AI5" s="142">
        <v>7</v>
      </c>
      <c r="AJ5" s="142">
        <v>22</v>
      </c>
      <c r="AK5" s="143">
        <v>24.137931034482758</v>
      </c>
      <c r="AL5" s="142">
        <v>20</v>
      </c>
      <c r="AM5" s="142">
        <v>22</v>
      </c>
      <c r="AN5" s="143">
        <v>47.619047619047613</v>
      </c>
    </row>
    <row r="6" spans="1:40" s="44" customFormat="1" ht="12">
      <c r="A6" s="148" t="s">
        <v>50</v>
      </c>
      <c r="B6" s="142">
        <v>1</v>
      </c>
      <c r="C6" s="142">
        <v>11</v>
      </c>
      <c r="D6" s="143">
        <f t="shared" ref="D6:D21" si="0">IF(SUM(B6:C6)&gt;0,100/SUM(B6:C6)*B6,"")</f>
        <v>8.3333333333333339</v>
      </c>
      <c r="E6" s="142">
        <v>1</v>
      </c>
      <c r="F6" s="142">
        <v>11</v>
      </c>
      <c r="G6" s="143">
        <f t="shared" ref="G6:G21" si="1">IF(SUM(E6:F6)&gt;0,100/SUM(E6:F6)*E6,"")</f>
        <v>8.3333333333333339</v>
      </c>
      <c r="H6" s="142">
        <v>1</v>
      </c>
      <c r="I6" s="142">
        <v>11</v>
      </c>
      <c r="J6" s="143">
        <f t="shared" ref="J6:J21" si="2">IF(SUM(H6:I6)&gt;0,100/SUM(H6:I6)*H6,"")</f>
        <v>8.3333333333333339</v>
      </c>
      <c r="K6" s="142">
        <v>1</v>
      </c>
      <c r="L6" s="142">
        <v>11</v>
      </c>
      <c r="M6" s="143">
        <f t="shared" ref="M6:M21" si="3">IF(SUM(K6:L6)&gt;0,100/SUM(K6:L6)*K6,"")</f>
        <v>8.3333333333333339</v>
      </c>
      <c r="N6" s="142">
        <v>5</v>
      </c>
      <c r="O6" s="142">
        <v>19</v>
      </c>
      <c r="P6" s="143">
        <f t="shared" ref="P6:P21" si="4">IF(SUM(N6:O6)&gt;0,100/SUM(N6:O6)*N6,"")</f>
        <v>20.833333333333336</v>
      </c>
      <c r="Q6" s="142">
        <v>10</v>
      </c>
      <c r="R6" s="142">
        <v>22</v>
      </c>
      <c r="S6" s="143">
        <f t="shared" ref="S6:S21" si="5">IF(SUM(Q6:R6)&gt;0,100/SUM(Q6:R6)*Q6,"")</f>
        <v>31.25</v>
      </c>
      <c r="T6" s="142">
        <v>14</v>
      </c>
      <c r="U6" s="142">
        <v>22</v>
      </c>
      <c r="V6" s="143">
        <f t="shared" ref="V6:V21" si="6">IF(SUM(T6:U6)&gt;0,100/SUM(T6:U6)*T6,"")</f>
        <v>38.888888888888886</v>
      </c>
      <c r="W6" s="142">
        <v>7</v>
      </c>
      <c r="X6" s="142">
        <v>17</v>
      </c>
      <c r="Y6" s="143">
        <f t="shared" ref="Y6:Y21" si="7">IF(SUM(W6:X6)&gt;0,100/SUM(W6:X6)*W6,"")</f>
        <v>29.166666666666668</v>
      </c>
      <c r="Z6" s="142">
        <v>5</v>
      </c>
      <c r="AA6" s="142">
        <v>18</v>
      </c>
      <c r="AB6" s="143">
        <f t="shared" ref="AB6:AB21" si="8">IF(SUM(Z6:AA6)&gt;0,100/SUM(Z6:AA6)*Z6,"")</f>
        <v>21.739130434782609</v>
      </c>
      <c r="AC6" s="142">
        <v>8</v>
      </c>
      <c r="AD6" s="142">
        <v>16</v>
      </c>
      <c r="AE6" s="143">
        <f t="shared" ref="AE6:AE21" si="9">IF(SUM(AC6:AD6)&gt;0,100/SUM(AC6:AD6)*AC6,"")</f>
        <v>33.333333333333336</v>
      </c>
      <c r="AF6" s="142">
        <v>11</v>
      </c>
      <c r="AG6" s="142">
        <v>25</v>
      </c>
      <c r="AH6" s="143">
        <f t="shared" ref="AH6:AH21" si="10">IF(SUM(AF6:AG6)&gt;0,100/SUM(AF6:AG6)*AF6,"")</f>
        <v>30.555555555555554</v>
      </c>
      <c r="AI6" s="142">
        <v>5</v>
      </c>
      <c r="AJ6" s="142">
        <v>19</v>
      </c>
      <c r="AK6" s="143">
        <v>20.833333333333336</v>
      </c>
      <c r="AL6" s="142">
        <v>12</v>
      </c>
      <c r="AM6" s="142">
        <v>36</v>
      </c>
      <c r="AN6" s="143">
        <v>25</v>
      </c>
    </row>
    <row r="7" spans="1:40" s="44" customFormat="1" ht="12">
      <c r="A7" s="148" t="s">
        <v>55</v>
      </c>
      <c r="B7" s="142">
        <v>2</v>
      </c>
      <c r="C7" s="142">
        <v>10</v>
      </c>
      <c r="D7" s="143">
        <f t="shared" si="0"/>
        <v>16.666666666666668</v>
      </c>
      <c r="E7" s="142">
        <v>2</v>
      </c>
      <c r="F7" s="142">
        <v>10</v>
      </c>
      <c r="G7" s="143">
        <f t="shared" si="1"/>
        <v>16.666666666666668</v>
      </c>
      <c r="H7" s="142">
        <v>2</v>
      </c>
      <c r="I7" s="142">
        <v>10</v>
      </c>
      <c r="J7" s="143">
        <f t="shared" si="2"/>
        <v>16.666666666666668</v>
      </c>
      <c r="K7" s="142">
        <v>3</v>
      </c>
      <c r="L7" s="142">
        <v>9</v>
      </c>
      <c r="M7" s="143">
        <f t="shared" si="3"/>
        <v>25</v>
      </c>
      <c r="N7" s="142">
        <v>4</v>
      </c>
      <c r="O7" s="142">
        <v>8</v>
      </c>
      <c r="P7" s="143">
        <f t="shared" si="4"/>
        <v>33.333333333333336</v>
      </c>
      <c r="Q7" s="142">
        <v>5</v>
      </c>
      <c r="R7" s="142">
        <v>7</v>
      </c>
      <c r="S7" s="143">
        <f t="shared" si="5"/>
        <v>41.666666666666671</v>
      </c>
      <c r="T7" s="142">
        <v>12</v>
      </c>
      <c r="U7" s="142">
        <v>12</v>
      </c>
      <c r="V7" s="143">
        <f t="shared" si="6"/>
        <v>50</v>
      </c>
      <c r="W7" s="142">
        <v>18</v>
      </c>
      <c r="X7" s="142">
        <v>24</v>
      </c>
      <c r="Y7" s="143">
        <f t="shared" si="7"/>
        <v>42.857142857142854</v>
      </c>
      <c r="Z7" s="142">
        <v>16</v>
      </c>
      <c r="AA7" s="142">
        <v>20</v>
      </c>
      <c r="AB7" s="143">
        <f t="shared" si="8"/>
        <v>44.444444444444443</v>
      </c>
      <c r="AC7" s="142">
        <v>20</v>
      </c>
      <c r="AD7" s="142">
        <v>28</v>
      </c>
      <c r="AE7" s="143">
        <f t="shared" si="9"/>
        <v>41.666666666666671</v>
      </c>
      <c r="AF7" s="142">
        <v>11</v>
      </c>
      <c r="AG7" s="142">
        <v>12</v>
      </c>
      <c r="AH7" s="143">
        <f t="shared" si="10"/>
        <v>47.826086956521735</v>
      </c>
      <c r="AI7" s="142">
        <v>12</v>
      </c>
      <c r="AJ7" s="142">
        <v>11</v>
      </c>
      <c r="AK7" s="143">
        <v>52.173913043478258</v>
      </c>
      <c r="AL7" s="142">
        <v>10</v>
      </c>
      <c r="AM7" s="142">
        <v>12</v>
      </c>
      <c r="AN7" s="143">
        <v>45.454545454545453</v>
      </c>
    </row>
    <row r="8" spans="1:40" s="44" customFormat="1" ht="12">
      <c r="A8" s="148" t="s">
        <v>51</v>
      </c>
      <c r="B8" s="142"/>
      <c r="C8" s="142"/>
      <c r="D8" s="143" t="str">
        <f t="shared" si="0"/>
        <v/>
      </c>
      <c r="E8" s="142"/>
      <c r="F8" s="142"/>
      <c r="G8" s="143" t="str">
        <f t="shared" si="1"/>
        <v/>
      </c>
      <c r="H8" s="142"/>
      <c r="I8" s="142"/>
      <c r="J8" s="143" t="str">
        <f t="shared" si="2"/>
        <v/>
      </c>
      <c r="K8" s="142">
        <v>1</v>
      </c>
      <c r="L8" s="142">
        <v>5</v>
      </c>
      <c r="M8" s="143">
        <f t="shared" si="3"/>
        <v>16.666666666666668</v>
      </c>
      <c r="N8" s="142"/>
      <c r="O8" s="142"/>
      <c r="P8" s="143" t="str">
        <f t="shared" si="4"/>
        <v/>
      </c>
      <c r="Q8" s="142"/>
      <c r="R8" s="142"/>
      <c r="S8" s="143" t="str">
        <f t="shared" si="5"/>
        <v/>
      </c>
      <c r="T8" s="142">
        <v>1</v>
      </c>
      <c r="U8" s="142">
        <v>11</v>
      </c>
      <c r="V8" s="143">
        <f t="shared" si="6"/>
        <v>8.3333333333333339</v>
      </c>
      <c r="W8" s="142">
        <v>3</v>
      </c>
      <c r="X8" s="142">
        <v>9</v>
      </c>
      <c r="Y8" s="143">
        <f t="shared" si="7"/>
        <v>25</v>
      </c>
      <c r="Z8" s="142">
        <v>4</v>
      </c>
      <c r="AA8" s="142">
        <v>8</v>
      </c>
      <c r="AB8" s="143">
        <f t="shared" si="8"/>
        <v>33.333333333333336</v>
      </c>
      <c r="AC8" s="142">
        <v>1</v>
      </c>
      <c r="AD8" s="142">
        <v>11</v>
      </c>
      <c r="AE8" s="143">
        <f t="shared" si="9"/>
        <v>8.3333333333333339</v>
      </c>
      <c r="AF8" s="142">
        <v>2</v>
      </c>
      <c r="AG8" s="142">
        <v>10</v>
      </c>
      <c r="AH8" s="143">
        <f t="shared" si="10"/>
        <v>16.666666666666668</v>
      </c>
      <c r="AI8" s="142">
        <v>1</v>
      </c>
      <c r="AJ8" s="142">
        <v>11</v>
      </c>
      <c r="AK8" s="143">
        <v>8.3333333333333321</v>
      </c>
      <c r="AL8" s="142">
        <v>7</v>
      </c>
      <c r="AM8" s="142">
        <v>41</v>
      </c>
      <c r="AN8" s="143">
        <v>14.583333333333334</v>
      </c>
    </row>
    <row r="9" spans="1:40" s="44" customFormat="1" ht="12">
      <c r="A9" s="148" t="s">
        <v>57</v>
      </c>
      <c r="B9" s="142">
        <v>3</v>
      </c>
      <c r="C9" s="142">
        <v>9</v>
      </c>
      <c r="D9" s="143">
        <f t="shared" si="0"/>
        <v>25</v>
      </c>
      <c r="E9" s="142">
        <v>1</v>
      </c>
      <c r="F9" s="142">
        <v>11</v>
      </c>
      <c r="G9" s="143">
        <f t="shared" si="1"/>
        <v>8.3333333333333339</v>
      </c>
      <c r="H9" s="142">
        <v>2</v>
      </c>
      <c r="I9" s="142">
        <v>10</v>
      </c>
      <c r="J9" s="143">
        <f t="shared" si="2"/>
        <v>16.666666666666668</v>
      </c>
      <c r="K9" s="142">
        <v>3</v>
      </c>
      <c r="L9" s="142">
        <v>9</v>
      </c>
      <c r="M9" s="143">
        <f t="shared" si="3"/>
        <v>25</v>
      </c>
      <c r="N9" s="142">
        <v>2</v>
      </c>
      <c r="O9" s="142">
        <v>10</v>
      </c>
      <c r="P9" s="143">
        <f t="shared" si="4"/>
        <v>16.666666666666668</v>
      </c>
      <c r="Q9" s="142">
        <v>6</v>
      </c>
      <c r="R9" s="142">
        <v>6</v>
      </c>
      <c r="S9" s="143">
        <f t="shared" si="5"/>
        <v>50</v>
      </c>
      <c r="T9" s="142">
        <v>5</v>
      </c>
      <c r="U9" s="142">
        <v>7</v>
      </c>
      <c r="V9" s="143">
        <f t="shared" si="6"/>
        <v>41.666666666666671</v>
      </c>
      <c r="W9" s="142">
        <v>4</v>
      </c>
      <c r="X9" s="142">
        <v>8</v>
      </c>
      <c r="Y9" s="143">
        <f t="shared" si="7"/>
        <v>33.333333333333336</v>
      </c>
      <c r="Z9" s="142"/>
      <c r="AA9" s="142"/>
      <c r="AB9" s="143" t="str">
        <f t="shared" si="8"/>
        <v/>
      </c>
      <c r="AC9" s="142"/>
      <c r="AD9" s="142"/>
      <c r="AE9" s="143" t="str">
        <f t="shared" si="9"/>
        <v/>
      </c>
      <c r="AF9" s="142"/>
      <c r="AG9" s="142"/>
      <c r="AH9" s="143" t="str">
        <f t="shared" si="10"/>
        <v/>
      </c>
      <c r="AI9" s="142"/>
      <c r="AJ9" s="142"/>
      <c r="AK9" s="143"/>
      <c r="AL9" s="142"/>
      <c r="AM9" s="142"/>
      <c r="AN9" s="143"/>
    </row>
    <row r="10" spans="1:40" s="44" customFormat="1" ht="12">
      <c r="A10" s="148" t="s">
        <v>58</v>
      </c>
      <c r="B10" s="142">
        <v>3</v>
      </c>
      <c r="C10" s="142">
        <v>9</v>
      </c>
      <c r="D10" s="143">
        <f t="shared" si="0"/>
        <v>25</v>
      </c>
      <c r="E10" s="142"/>
      <c r="F10" s="142"/>
      <c r="G10" s="143" t="str">
        <f t="shared" si="1"/>
        <v/>
      </c>
      <c r="H10" s="142">
        <v>1</v>
      </c>
      <c r="I10" s="142">
        <v>5</v>
      </c>
      <c r="J10" s="143">
        <f t="shared" si="2"/>
        <v>16.666666666666668</v>
      </c>
      <c r="K10" s="142"/>
      <c r="L10" s="142"/>
      <c r="M10" s="143" t="str">
        <f t="shared" si="3"/>
        <v/>
      </c>
      <c r="N10" s="142">
        <v>2</v>
      </c>
      <c r="O10" s="142">
        <v>7</v>
      </c>
      <c r="P10" s="143">
        <f t="shared" si="4"/>
        <v>22.222222222222221</v>
      </c>
      <c r="Q10" s="142"/>
      <c r="R10" s="142"/>
      <c r="S10" s="143" t="str">
        <f t="shared" si="5"/>
        <v/>
      </c>
      <c r="T10" s="142">
        <v>2</v>
      </c>
      <c r="U10" s="142">
        <v>4</v>
      </c>
      <c r="V10" s="143">
        <f t="shared" si="6"/>
        <v>33.333333333333336</v>
      </c>
      <c r="W10" s="142">
        <v>2</v>
      </c>
      <c r="X10" s="142">
        <v>6</v>
      </c>
      <c r="Y10" s="143">
        <f t="shared" si="7"/>
        <v>25</v>
      </c>
      <c r="Z10" s="142">
        <v>3</v>
      </c>
      <c r="AA10" s="142">
        <v>5</v>
      </c>
      <c r="AB10" s="143">
        <f t="shared" si="8"/>
        <v>37.5</v>
      </c>
      <c r="AC10" s="142">
        <v>6</v>
      </c>
      <c r="AD10" s="142">
        <v>18</v>
      </c>
      <c r="AE10" s="143">
        <f t="shared" si="9"/>
        <v>25</v>
      </c>
      <c r="AF10" s="142">
        <v>3</v>
      </c>
      <c r="AG10" s="142">
        <v>9</v>
      </c>
      <c r="AH10" s="143">
        <f t="shared" si="10"/>
        <v>25</v>
      </c>
      <c r="AI10" s="142">
        <v>3</v>
      </c>
      <c r="AJ10" s="142">
        <v>9</v>
      </c>
      <c r="AK10" s="143">
        <v>25</v>
      </c>
      <c r="AL10" s="142">
        <v>4</v>
      </c>
      <c r="AM10" s="142">
        <v>8</v>
      </c>
      <c r="AN10" s="143">
        <v>33.333333333333329</v>
      </c>
    </row>
    <row r="11" spans="1:40" s="44" customFormat="1" ht="12">
      <c r="A11" s="148" t="s">
        <v>60</v>
      </c>
      <c r="B11" s="142"/>
      <c r="C11" s="142"/>
      <c r="D11" s="143" t="str">
        <f t="shared" si="0"/>
        <v/>
      </c>
      <c r="E11" s="142"/>
      <c r="F11" s="142"/>
      <c r="G11" s="143" t="str">
        <f t="shared" si="1"/>
        <v/>
      </c>
      <c r="H11" s="142"/>
      <c r="I11" s="142"/>
      <c r="J11" s="143" t="str">
        <f t="shared" si="2"/>
        <v/>
      </c>
      <c r="K11" s="142"/>
      <c r="L11" s="142"/>
      <c r="M11" s="143" t="str">
        <f t="shared" si="3"/>
        <v/>
      </c>
      <c r="N11" s="142"/>
      <c r="O11" s="142"/>
      <c r="P11" s="143" t="str">
        <f t="shared" si="4"/>
        <v/>
      </c>
      <c r="Q11" s="142"/>
      <c r="R11" s="142"/>
      <c r="S11" s="143" t="str">
        <f t="shared" si="5"/>
        <v/>
      </c>
      <c r="T11" s="142"/>
      <c r="U11" s="142"/>
      <c r="V11" s="143" t="str">
        <f t="shared" si="6"/>
        <v/>
      </c>
      <c r="W11" s="142"/>
      <c r="X11" s="142"/>
      <c r="Y11" s="143" t="str">
        <f t="shared" si="7"/>
        <v/>
      </c>
      <c r="Z11" s="142"/>
      <c r="AA11" s="142"/>
      <c r="AB11" s="143" t="str">
        <f t="shared" si="8"/>
        <v/>
      </c>
      <c r="AC11" s="142">
        <v>5</v>
      </c>
      <c r="AD11" s="142">
        <v>7</v>
      </c>
      <c r="AE11" s="143">
        <f t="shared" si="9"/>
        <v>41.666666666666671</v>
      </c>
      <c r="AF11" s="142">
        <v>9</v>
      </c>
      <c r="AG11" s="142">
        <v>15</v>
      </c>
      <c r="AH11" s="143">
        <f t="shared" si="10"/>
        <v>37.5</v>
      </c>
      <c r="AI11" s="142">
        <v>9</v>
      </c>
      <c r="AJ11" s="142">
        <v>15</v>
      </c>
      <c r="AK11" s="143">
        <v>37.5</v>
      </c>
      <c r="AL11" s="142">
        <v>8</v>
      </c>
      <c r="AM11" s="142">
        <v>16</v>
      </c>
      <c r="AN11" s="143">
        <v>33.333333333333329</v>
      </c>
    </row>
    <row r="12" spans="1:40" s="44" customFormat="1" ht="12">
      <c r="A12" s="148" t="s">
        <v>129</v>
      </c>
      <c r="B12" s="142"/>
      <c r="C12" s="142"/>
      <c r="D12" s="143"/>
      <c r="E12" s="142"/>
      <c r="F12" s="142"/>
      <c r="G12" s="143"/>
      <c r="H12" s="142"/>
      <c r="I12" s="142"/>
      <c r="J12" s="143"/>
      <c r="K12" s="142"/>
      <c r="L12" s="142"/>
      <c r="M12" s="143"/>
      <c r="N12" s="142"/>
      <c r="O12" s="142"/>
      <c r="P12" s="143"/>
      <c r="Q12" s="142"/>
      <c r="R12" s="142"/>
      <c r="S12" s="143"/>
      <c r="T12" s="142"/>
      <c r="U12" s="142"/>
      <c r="V12" s="143"/>
      <c r="W12" s="142"/>
      <c r="X12" s="142"/>
      <c r="Y12" s="143"/>
      <c r="Z12" s="142"/>
      <c r="AA12" s="142"/>
      <c r="AB12" s="143"/>
      <c r="AC12" s="142"/>
      <c r="AD12" s="142"/>
      <c r="AE12" s="143"/>
      <c r="AF12" s="142">
        <v>2</v>
      </c>
      <c r="AG12" s="142">
        <v>9</v>
      </c>
      <c r="AH12" s="143">
        <f t="shared" si="10"/>
        <v>18.181818181818183</v>
      </c>
      <c r="AI12" s="142">
        <v>5</v>
      </c>
      <c r="AJ12" s="142">
        <v>13</v>
      </c>
      <c r="AK12" s="143">
        <v>27.777777777777779</v>
      </c>
      <c r="AL12" s="142">
        <v>0</v>
      </c>
      <c r="AM12" s="142">
        <v>5</v>
      </c>
      <c r="AN12" s="143">
        <v>0</v>
      </c>
    </row>
    <row r="13" spans="1:40" s="44" customFormat="1" ht="12">
      <c r="A13" s="148" t="s">
        <v>61</v>
      </c>
      <c r="B13" s="142"/>
      <c r="C13" s="142"/>
      <c r="D13" s="143" t="str">
        <f t="shared" si="0"/>
        <v/>
      </c>
      <c r="E13" s="142">
        <v>3</v>
      </c>
      <c r="F13" s="142">
        <v>2</v>
      </c>
      <c r="G13" s="143">
        <f t="shared" si="1"/>
        <v>60</v>
      </c>
      <c r="H13" s="142"/>
      <c r="I13" s="142"/>
      <c r="J13" s="143" t="str">
        <f t="shared" si="2"/>
        <v/>
      </c>
      <c r="K13" s="142"/>
      <c r="L13" s="142"/>
      <c r="M13" s="143" t="str">
        <f t="shared" si="3"/>
        <v/>
      </c>
      <c r="N13" s="142"/>
      <c r="O13" s="142"/>
      <c r="P13" s="143" t="str">
        <f t="shared" si="4"/>
        <v/>
      </c>
      <c r="Q13" s="142"/>
      <c r="R13" s="142"/>
      <c r="S13" s="143" t="str">
        <f t="shared" si="5"/>
        <v/>
      </c>
      <c r="T13" s="142"/>
      <c r="U13" s="142"/>
      <c r="V13" s="143" t="str">
        <f t="shared" si="6"/>
        <v/>
      </c>
      <c r="W13" s="142"/>
      <c r="X13" s="142"/>
      <c r="Y13" s="143" t="str">
        <f t="shared" si="7"/>
        <v/>
      </c>
      <c r="Z13" s="142"/>
      <c r="AA13" s="142"/>
      <c r="AB13" s="143" t="str">
        <f t="shared" si="8"/>
        <v/>
      </c>
      <c r="AC13" s="142"/>
      <c r="AD13" s="142"/>
      <c r="AE13" s="143" t="str">
        <f t="shared" si="9"/>
        <v/>
      </c>
      <c r="AF13" s="142"/>
      <c r="AG13" s="142"/>
      <c r="AH13" s="143" t="str">
        <f t="shared" si="10"/>
        <v/>
      </c>
      <c r="AI13" s="142"/>
      <c r="AJ13" s="142"/>
      <c r="AK13" s="143"/>
      <c r="AL13" s="142"/>
      <c r="AM13" s="142"/>
      <c r="AN13" s="143"/>
    </row>
    <row r="14" spans="1:40" s="44" customFormat="1" ht="12">
      <c r="A14" s="148" t="s">
        <v>62</v>
      </c>
      <c r="B14" s="142"/>
      <c r="C14" s="142">
        <v>1</v>
      </c>
      <c r="D14" s="143">
        <f t="shared" si="0"/>
        <v>0</v>
      </c>
      <c r="E14" s="142">
        <v>1</v>
      </c>
      <c r="F14" s="142">
        <v>5</v>
      </c>
      <c r="G14" s="143">
        <f t="shared" si="1"/>
        <v>16.666666666666668</v>
      </c>
      <c r="H14" s="142"/>
      <c r="I14" s="142"/>
      <c r="J14" s="143" t="str">
        <f t="shared" si="2"/>
        <v/>
      </c>
      <c r="K14" s="142"/>
      <c r="L14" s="142"/>
      <c r="M14" s="143" t="str">
        <f t="shared" si="3"/>
        <v/>
      </c>
      <c r="N14" s="142"/>
      <c r="O14" s="142"/>
      <c r="P14" s="143" t="str">
        <f t="shared" si="4"/>
        <v/>
      </c>
      <c r="Q14" s="142"/>
      <c r="R14" s="142"/>
      <c r="S14" s="143" t="str">
        <f t="shared" si="5"/>
        <v/>
      </c>
      <c r="T14" s="142"/>
      <c r="U14" s="142"/>
      <c r="V14" s="143" t="str">
        <f t="shared" si="6"/>
        <v/>
      </c>
      <c r="W14" s="142"/>
      <c r="X14" s="142"/>
      <c r="Y14" s="143" t="str">
        <f t="shared" si="7"/>
        <v/>
      </c>
      <c r="Z14" s="142"/>
      <c r="AA14" s="142"/>
      <c r="AB14" s="143" t="str">
        <f t="shared" si="8"/>
        <v/>
      </c>
      <c r="AC14" s="142"/>
      <c r="AD14" s="142"/>
      <c r="AE14" s="143" t="str">
        <f t="shared" si="9"/>
        <v/>
      </c>
      <c r="AF14" s="142"/>
      <c r="AG14" s="142"/>
      <c r="AH14" s="143" t="str">
        <f t="shared" si="10"/>
        <v/>
      </c>
      <c r="AI14" s="142"/>
      <c r="AJ14" s="142"/>
      <c r="AK14" s="143"/>
      <c r="AL14" s="142"/>
      <c r="AM14" s="142"/>
      <c r="AN14" s="143"/>
    </row>
    <row r="15" spans="1:40" s="44" customFormat="1" ht="12">
      <c r="A15" s="148" t="s">
        <v>63</v>
      </c>
      <c r="B15" s="142"/>
      <c r="C15" s="142"/>
      <c r="D15" s="143" t="str">
        <f t="shared" si="0"/>
        <v/>
      </c>
      <c r="E15" s="142"/>
      <c r="F15" s="142"/>
      <c r="G15" s="143" t="str">
        <f t="shared" si="1"/>
        <v/>
      </c>
      <c r="H15" s="142"/>
      <c r="I15" s="142"/>
      <c r="J15" s="143" t="str">
        <f t="shared" si="2"/>
        <v/>
      </c>
      <c r="K15" s="142">
        <v>3</v>
      </c>
      <c r="L15" s="142">
        <v>4</v>
      </c>
      <c r="M15" s="143">
        <f t="shared" si="3"/>
        <v>42.857142857142861</v>
      </c>
      <c r="N15" s="142">
        <v>4</v>
      </c>
      <c r="O15" s="142">
        <v>8</v>
      </c>
      <c r="P15" s="143">
        <f t="shared" si="4"/>
        <v>33.333333333333336</v>
      </c>
      <c r="Q15" s="142"/>
      <c r="R15" s="142"/>
      <c r="S15" s="143" t="str">
        <f t="shared" si="5"/>
        <v/>
      </c>
      <c r="T15" s="142"/>
      <c r="U15" s="142"/>
      <c r="V15" s="143" t="str">
        <f t="shared" si="6"/>
        <v/>
      </c>
      <c r="W15" s="142"/>
      <c r="X15" s="142"/>
      <c r="Y15" s="143" t="str">
        <f t="shared" si="7"/>
        <v/>
      </c>
      <c r="Z15" s="142"/>
      <c r="AA15" s="142"/>
      <c r="AB15" s="143" t="str">
        <f t="shared" si="8"/>
        <v/>
      </c>
      <c r="AC15" s="142"/>
      <c r="AD15" s="142"/>
      <c r="AE15" s="143" t="str">
        <f t="shared" si="9"/>
        <v/>
      </c>
      <c r="AF15" s="142"/>
      <c r="AG15" s="142"/>
      <c r="AH15" s="143" t="str">
        <f t="shared" si="10"/>
        <v/>
      </c>
      <c r="AI15" s="142"/>
      <c r="AJ15" s="142"/>
      <c r="AK15" s="143"/>
      <c r="AL15" s="142"/>
      <c r="AM15" s="142"/>
      <c r="AN15" s="143"/>
    </row>
    <row r="16" spans="1:40" s="44" customFormat="1" ht="12">
      <c r="A16" s="148" t="s">
        <v>111</v>
      </c>
      <c r="B16" s="142"/>
      <c r="C16" s="142"/>
      <c r="D16" s="143" t="str">
        <f t="shared" si="0"/>
        <v/>
      </c>
      <c r="E16" s="142"/>
      <c r="F16" s="142"/>
      <c r="G16" s="143" t="str">
        <f t="shared" si="1"/>
        <v/>
      </c>
      <c r="H16" s="142"/>
      <c r="I16" s="142"/>
      <c r="J16" s="143" t="str">
        <f t="shared" si="2"/>
        <v/>
      </c>
      <c r="K16" s="142"/>
      <c r="L16" s="142"/>
      <c r="M16" s="143" t="str">
        <f t="shared" si="3"/>
        <v/>
      </c>
      <c r="N16" s="142"/>
      <c r="O16" s="142"/>
      <c r="P16" s="143" t="str">
        <f t="shared" si="4"/>
        <v/>
      </c>
      <c r="Q16" s="142">
        <v>12</v>
      </c>
      <c r="R16" s="142">
        <v>12</v>
      </c>
      <c r="S16" s="143">
        <f t="shared" si="5"/>
        <v>50</v>
      </c>
      <c r="T16" s="142">
        <v>12</v>
      </c>
      <c r="U16" s="142">
        <v>12</v>
      </c>
      <c r="V16" s="143">
        <f t="shared" si="6"/>
        <v>50</v>
      </c>
      <c r="W16" s="142">
        <v>6</v>
      </c>
      <c r="X16" s="142">
        <v>6</v>
      </c>
      <c r="Y16" s="143">
        <f t="shared" si="7"/>
        <v>50</v>
      </c>
      <c r="Z16" s="142">
        <v>16</v>
      </c>
      <c r="AA16" s="142">
        <v>20</v>
      </c>
      <c r="AB16" s="143">
        <f t="shared" si="8"/>
        <v>44.444444444444443</v>
      </c>
      <c r="AC16" s="142">
        <v>18</v>
      </c>
      <c r="AD16" s="142">
        <v>18</v>
      </c>
      <c r="AE16" s="143">
        <f t="shared" si="9"/>
        <v>50</v>
      </c>
      <c r="AF16" s="142">
        <v>12</v>
      </c>
      <c r="AG16" s="142">
        <v>12</v>
      </c>
      <c r="AH16" s="143">
        <f t="shared" si="10"/>
        <v>50</v>
      </c>
      <c r="AI16" s="142">
        <v>11</v>
      </c>
      <c r="AJ16" s="142">
        <v>13</v>
      </c>
      <c r="AK16" s="143">
        <v>45.833333333333329</v>
      </c>
      <c r="AL16" s="142">
        <v>19</v>
      </c>
      <c r="AM16" s="142">
        <v>17</v>
      </c>
      <c r="AN16" s="143">
        <v>52.777777777777779</v>
      </c>
    </row>
    <row r="17" spans="1:40" s="44" customFormat="1" ht="12">
      <c r="A17" s="148" t="s">
        <v>64</v>
      </c>
      <c r="B17" s="142">
        <v>1</v>
      </c>
      <c r="C17" s="142">
        <v>11</v>
      </c>
      <c r="D17" s="143">
        <f t="shared" si="0"/>
        <v>8.3333333333333339</v>
      </c>
      <c r="E17" s="142">
        <v>1</v>
      </c>
      <c r="F17" s="142">
        <v>11</v>
      </c>
      <c r="G17" s="143">
        <f t="shared" si="1"/>
        <v>8.3333333333333339</v>
      </c>
      <c r="H17" s="142"/>
      <c r="I17" s="142"/>
      <c r="J17" s="143" t="str">
        <f t="shared" si="2"/>
        <v/>
      </c>
      <c r="K17" s="142"/>
      <c r="L17" s="142"/>
      <c r="M17" s="143" t="str">
        <f t="shared" si="3"/>
        <v/>
      </c>
      <c r="N17" s="142"/>
      <c r="O17" s="142"/>
      <c r="P17" s="143" t="str">
        <f t="shared" si="4"/>
        <v/>
      </c>
      <c r="Q17" s="142"/>
      <c r="R17" s="142"/>
      <c r="S17" s="143" t="str">
        <f t="shared" si="5"/>
        <v/>
      </c>
      <c r="T17" s="142"/>
      <c r="U17" s="142"/>
      <c r="V17" s="143" t="str">
        <f t="shared" si="6"/>
        <v/>
      </c>
      <c r="W17" s="142"/>
      <c r="X17" s="142"/>
      <c r="Y17" s="143" t="str">
        <f t="shared" si="7"/>
        <v/>
      </c>
      <c r="Z17" s="142"/>
      <c r="AA17" s="142"/>
      <c r="AB17" s="143" t="str">
        <f t="shared" si="8"/>
        <v/>
      </c>
      <c r="AC17" s="142"/>
      <c r="AD17" s="142"/>
      <c r="AE17" s="143" t="str">
        <f t="shared" si="9"/>
        <v/>
      </c>
      <c r="AF17" s="142"/>
      <c r="AG17" s="142"/>
      <c r="AH17" s="143" t="str">
        <f t="shared" si="10"/>
        <v/>
      </c>
      <c r="AI17" s="142"/>
      <c r="AJ17" s="142"/>
      <c r="AK17" s="143"/>
      <c r="AL17" s="142"/>
      <c r="AM17" s="142"/>
      <c r="AN17" s="143"/>
    </row>
    <row r="18" spans="1:40" s="44" customFormat="1" ht="12">
      <c r="A18" s="148" t="s">
        <v>113</v>
      </c>
      <c r="B18" s="142"/>
      <c r="C18" s="142"/>
      <c r="D18" s="143" t="str">
        <f t="shared" si="0"/>
        <v/>
      </c>
      <c r="E18" s="142">
        <v>2</v>
      </c>
      <c r="F18" s="142">
        <v>10</v>
      </c>
      <c r="G18" s="143">
        <f t="shared" si="1"/>
        <v>16.666666666666668</v>
      </c>
      <c r="H18" s="142"/>
      <c r="I18" s="142"/>
      <c r="J18" s="143" t="str">
        <f t="shared" si="2"/>
        <v/>
      </c>
      <c r="K18" s="142"/>
      <c r="L18" s="142"/>
      <c r="M18" s="143" t="str">
        <f t="shared" si="3"/>
        <v/>
      </c>
      <c r="N18" s="142">
        <v>1</v>
      </c>
      <c r="O18" s="142">
        <v>7</v>
      </c>
      <c r="P18" s="143">
        <f t="shared" si="4"/>
        <v>12.5</v>
      </c>
      <c r="Q18" s="142"/>
      <c r="R18" s="142">
        <v>12</v>
      </c>
      <c r="S18" s="143">
        <f t="shared" si="5"/>
        <v>0</v>
      </c>
      <c r="T18" s="142">
        <v>4</v>
      </c>
      <c r="U18" s="142">
        <v>8</v>
      </c>
      <c r="V18" s="143">
        <f t="shared" si="6"/>
        <v>33.333333333333336</v>
      </c>
      <c r="W18" s="142"/>
      <c r="X18" s="142">
        <v>6</v>
      </c>
      <c r="Y18" s="143">
        <f t="shared" si="7"/>
        <v>0</v>
      </c>
      <c r="Z18" s="142"/>
      <c r="AA18" s="142">
        <v>10</v>
      </c>
      <c r="AB18" s="143">
        <f t="shared" si="8"/>
        <v>0</v>
      </c>
      <c r="AC18" s="142">
        <v>2</v>
      </c>
      <c r="AD18" s="142">
        <v>10</v>
      </c>
      <c r="AE18" s="143">
        <f t="shared" si="9"/>
        <v>16.666666666666668</v>
      </c>
      <c r="AF18" s="142"/>
      <c r="AG18" s="142"/>
      <c r="AH18" s="143" t="str">
        <f t="shared" si="10"/>
        <v/>
      </c>
      <c r="AI18" s="142"/>
      <c r="AJ18" s="142">
        <v>4</v>
      </c>
      <c r="AK18" s="143">
        <v>0</v>
      </c>
      <c r="AL18" s="142"/>
      <c r="AM18" s="142">
        <v>4</v>
      </c>
      <c r="AN18" s="143">
        <v>0</v>
      </c>
    </row>
    <row r="19" spans="1:40" s="44" customFormat="1" ht="12">
      <c r="A19" s="148" t="s">
        <v>65</v>
      </c>
      <c r="B19" s="142"/>
      <c r="C19" s="142"/>
      <c r="D19" s="143" t="str">
        <f t="shared" si="0"/>
        <v/>
      </c>
      <c r="E19" s="142"/>
      <c r="F19" s="142"/>
      <c r="G19" s="143" t="str">
        <f t="shared" si="1"/>
        <v/>
      </c>
      <c r="H19" s="142"/>
      <c r="I19" s="142"/>
      <c r="J19" s="143" t="str">
        <f t="shared" si="2"/>
        <v/>
      </c>
      <c r="K19" s="142"/>
      <c r="L19" s="142"/>
      <c r="M19" s="143" t="str">
        <f t="shared" si="3"/>
        <v/>
      </c>
      <c r="N19" s="142"/>
      <c r="O19" s="142"/>
      <c r="P19" s="143" t="str">
        <f t="shared" si="4"/>
        <v/>
      </c>
      <c r="Q19" s="142"/>
      <c r="R19" s="142"/>
      <c r="S19" s="143" t="str">
        <f t="shared" si="5"/>
        <v/>
      </c>
      <c r="T19" s="142">
        <v>5</v>
      </c>
      <c r="U19" s="142">
        <v>7</v>
      </c>
      <c r="V19" s="143">
        <f t="shared" si="6"/>
        <v>41.666666666666671</v>
      </c>
      <c r="W19" s="142">
        <v>5</v>
      </c>
      <c r="X19" s="142">
        <v>7</v>
      </c>
      <c r="Y19" s="143">
        <f t="shared" si="7"/>
        <v>41.666666666666671</v>
      </c>
      <c r="Z19" s="142">
        <v>4</v>
      </c>
      <c r="AA19" s="142">
        <v>7</v>
      </c>
      <c r="AB19" s="143">
        <f t="shared" si="8"/>
        <v>36.363636363636367</v>
      </c>
      <c r="AC19" s="142">
        <v>2</v>
      </c>
      <c r="AD19" s="142">
        <v>7</v>
      </c>
      <c r="AE19" s="143">
        <f t="shared" si="9"/>
        <v>22.222222222222221</v>
      </c>
      <c r="AF19" s="142">
        <v>3</v>
      </c>
      <c r="AG19" s="142">
        <v>7</v>
      </c>
      <c r="AH19" s="143">
        <f t="shared" si="10"/>
        <v>30</v>
      </c>
      <c r="AI19" s="142">
        <v>4</v>
      </c>
      <c r="AJ19" s="142">
        <v>7</v>
      </c>
      <c r="AK19" s="143">
        <v>36.363636363636367</v>
      </c>
      <c r="AL19" s="142">
        <v>1</v>
      </c>
      <c r="AM19" s="142">
        <v>6</v>
      </c>
      <c r="AN19" s="143">
        <v>14.285714285714285</v>
      </c>
    </row>
    <row r="20" spans="1:40" s="44" customFormat="1" ht="12">
      <c r="A20" s="148" t="s">
        <v>114</v>
      </c>
      <c r="B20" s="142"/>
      <c r="C20" s="142"/>
      <c r="D20" s="143" t="str">
        <f t="shared" si="0"/>
        <v/>
      </c>
      <c r="E20" s="142"/>
      <c r="F20" s="142"/>
      <c r="G20" s="143" t="str">
        <f t="shared" si="1"/>
        <v/>
      </c>
      <c r="H20" s="142"/>
      <c r="I20" s="142"/>
      <c r="J20" s="143" t="str">
        <f t="shared" si="2"/>
        <v/>
      </c>
      <c r="K20" s="142"/>
      <c r="L20" s="142"/>
      <c r="M20" s="143" t="str">
        <f t="shared" si="3"/>
        <v/>
      </c>
      <c r="N20" s="142"/>
      <c r="O20" s="142">
        <v>6</v>
      </c>
      <c r="P20" s="143">
        <f t="shared" si="4"/>
        <v>0</v>
      </c>
      <c r="Q20" s="142">
        <v>2</v>
      </c>
      <c r="R20" s="142">
        <v>10</v>
      </c>
      <c r="S20" s="143">
        <f t="shared" si="5"/>
        <v>16.666666666666668</v>
      </c>
      <c r="T20" s="142">
        <v>2</v>
      </c>
      <c r="U20" s="142">
        <v>10</v>
      </c>
      <c r="V20" s="143">
        <f t="shared" si="6"/>
        <v>16.666666666666668</v>
      </c>
      <c r="W20" s="142">
        <v>1</v>
      </c>
      <c r="X20" s="142">
        <v>6</v>
      </c>
      <c r="Y20" s="143">
        <f t="shared" si="7"/>
        <v>14.285714285714286</v>
      </c>
      <c r="Z20" s="142"/>
      <c r="AA20" s="142"/>
      <c r="AB20" s="143" t="str">
        <f t="shared" si="8"/>
        <v/>
      </c>
      <c r="AC20" s="142"/>
      <c r="AD20" s="142"/>
      <c r="AE20" s="143" t="str">
        <f t="shared" si="9"/>
        <v/>
      </c>
      <c r="AF20" s="142"/>
      <c r="AG20" s="142"/>
      <c r="AH20" s="143" t="str">
        <f t="shared" si="10"/>
        <v/>
      </c>
      <c r="AI20" s="142"/>
      <c r="AJ20" s="142"/>
      <c r="AK20" s="143"/>
      <c r="AL20" s="142"/>
      <c r="AM20" s="142"/>
      <c r="AN20" s="143"/>
    </row>
    <row r="21" spans="1:40" s="44" customFormat="1" ht="12">
      <c r="A21" s="148" t="s">
        <v>67</v>
      </c>
      <c r="B21" s="142"/>
      <c r="C21" s="142">
        <v>6</v>
      </c>
      <c r="D21" s="143">
        <f t="shared" si="0"/>
        <v>0</v>
      </c>
      <c r="E21" s="142"/>
      <c r="F21" s="142"/>
      <c r="G21" s="143" t="str">
        <f t="shared" si="1"/>
        <v/>
      </c>
      <c r="H21" s="142"/>
      <c r="I21" s="142"/>
      <c r="J21" s="143" t="str">
        <f t="shared" si="2"/>
        <v/>
      </c>
      <c r="K21" s="142"/>
      <c r="L21" s="142"/>
      <c r="M21" s="143" t="str">
        <f t="shared" si="3"/>
        <v/>
      </c>
      <c r="N21" s="142"/>
      <c r="O21" s="142">
        <v>2</v>
      </c>
      <c r="P21" s="143">
        <f t="shared" si="4"/>
        <v>0</v>
      </c>
      <c r="Q21" s="142"/>
      <c r="R21" s="142"/>
      <c r="S21" s="143" t="str">
        <f t="shared" si="5"/>
        <v/>
      </c>
      <c r="T21" s="142">
        <v>13</v>
      </c>
      <c r="U21" s="142">
        <v>17</v>
      </c>
      <c r="V21" s="143">
        <f t="shared" si="6"/>
        <v>43.333333333333336</v>
      </c>
      <c r="W21" s="142">
        <v>7</v>
      </c>
      <c r="X21" s="142">
        <v>15</v>
      </c>
      <c r="Y21" s="143">
        <f t="shared" si="7"/>
        <v>31.81818181818182</v>
      </c>
      <c r="Z21" s="142">
        <v>5</v>
      </c>
      <c r="AA21" s="142">
        <v>4</v>
      </c>
      <c r="AB21" s="143">
        <f t="shared" si="8"/>
        <v>55.555555555555557</v>
      </c>
      <c r="AC21" s="142">
        <v>2</v>
      </c>
      <c r="AD21" s="142">
        <v>4</v>
      </c>
      <c r="AE21" s="143">
        <f t="shared" si="9"/>
        <v>33.333333333333336</v>
      </c>
      <c r="AF21" s="142"/>
      <c r="AG21" s="142"/>
      <c r="AH21" s="143" t="str">
        <f t="shared" si="10"/>
        <v/>
      </c>
      <c r="AI21" s="142">
        <v>7</v>
      </c>
      <c r="AJ21" s="142">
        <v>10</v>
      </c>
      <c r="AK21" s="143">
        <v>41.17647058823529</v>
      </c>
      <c r="AL21" s="142">
        <v>3</v>
      </c>
      <c r="AM21" s="142">
        <v>4</v>
      </c>
      <c r="AN21" s="143">
        <v>42.857142857142854</v>
      </c>
    </row>
    <row r="22" spans="1:40" s="44" customFormat="1" ht="18" customHeight="1">
      <c r="A22" s="64" t="s">
        <v>52</v>
      </c>
      <c r="B22" s="60">
        <v>12</v>
      </c>
      <c r="C22" s="60">
        <v>79</v>
      </c>
      <c r="D22" s="61">
        <f>IF(SUM(B22:C22)&gt;0,100/SUM(B22:C22)*B22,"")</f>
        <v>13.186813186813188</v>
      </c>
      <c r="E22" s="60">
        <v>12</v>
      </c>
      <c r="F22" s="60">
        <v>71</v>
      </c>
      <c r="G22" s="61">
        <f>IF(SUM(E22:F22)&gt;0,100/SUM(E22:F22)*E22,"")</f>
        <v>14.457831325301207</v>
      </c>
      <c r="H22" s="60">
        <v>8</v>
      </c>
      <c r="I22" s="60">
        <v>46</v>
      </c>
      <c r="J22" s="61">
        <f>IF(SUM(H22:I22)&gt;0,100/SUM(H22:I22)*H22,"")</f>
        <v>14.814814814814815</v>
      </c>
      <c r="K22" s="60">
        <v>13</v>
      </c>
      <c r="L22" s="60">
        <v>48</v>
      </c>
      <c r="M22" s="61">
        <f>IF(SUM(K22:L22)&gt;0,100/SUM(K22:L22)*K22,"")</f>
        <v>21.311475409836067</v>
      </c>
      <c r="N22" s="60">
        <v>21</v>
      </c>
      <c r="O22" s="60">
        <v>76</v>
      </c>
      <c r="P22" s="61">
        <f>IF(SUM(N22:O22)&gt;0,100/SUM(N22:O22)*N22,"")</f>
        <v>21.649484536082472</v>
      </c>
      <c r="Q22" s="60">
        <v>38</v>
      </c>
      <c r="R22" s="60">
        <v>78</v>
      </c>
      <c r="S22" s="61">
        <f>IF(SUM(Q22:R22)&gt;0,100/SUM(Q22:R22)*Q22,"")</f>
        <v>32.758620689655167</v>
      </c>
      <c r="T22" s="60">
        <v>73</v>
      </c>
      <c r="U22" s="60">
        <v>119</v>
      </c>
      <c r="V22" s="61">
        <f>IF(SUM(T22:U22)&gt;0,100/SUM(T22:U22)*T22,"")</f>
        <v>38.020833333333336</v>
      </c>
      <c r="W22" s="60">
        <v>58</v>
      </c>
      <c r="X22" s="60">
        <v>123</v>
      </c>
      <c r="Y22" s="61">
        <f>IF(SUM(W22:X22)&gt;0,100/SUM(W22:X22)*W22,"")</f>
        <v>32.044198895027627</v>
      </c>
      <c r="Z22" s="60">
        <v>56</v>
      </c>
      <c r="AA22" s="60">
        <v>107</v>
      </c>
      <c r="AB22" s="61">
        <f>IF(SUM(Z22:AA22)&gt;0,100/SUM(Z22:AA22)*Z22,"")</f>
        <v>34.355828220858896</v>
      </c>
      <c r="AC22" s="60">
        <v>76</v>
      </c>
      <c r="AD22" s="60">
        <v>155</v>
      </c>
      <c r="AE22" s="61">
        <f>IF(SUM(AC22:AD22)&gt;0,100/SUM(AC22:AD22)*AC22,"")</f>
        <v>32.900432900432904</v>
      </c>
      <c r="AF22" s="60">
        <v>59</v>
      </c>
      <c r="AG22" s="60">
        <v>117</v>
      </c>
      <c r="AH22" s="61">
        <f>IF(SUM(AF22:AG22)&gt;0,100/SUM(AF22:AG22)*AF22,"")</f>
        <v>33.522727272727273</v>
      </c>
      <c r="AI22" s="60">
        <v>64</v>
      </c>
      <c r="AJ22" s="60">
        <v>134</v>
      </c>
      <c r="AK22" s="61">
        <v>32.323232323232325</v>
      </c>
      <c r="AL22" s="60">
        <v>84</v>
      </c>
      <c r="AM22" s="60">
        <v>171</v>
      </c>
      <c r="AN22" s="61">
        <v>32.941176470588232</v>
      </c>
    </row>
    <row r="23" spans="1:40" ht="29.1" customHeight="1">
      <c r="A23" s="121" t="s">
        <v>275</v>
      </c>
      <c r="B23" s="154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4"/>
      <c r="AH23" s="154"/>
      <c r="AI23" s="154"/>
      <c r="AJ23" s="154"/>
      <c r="AK23" s="154"/>
      <c r="AL23" s="154"/>
      <c r="AM23" s="154"/>
      <c r="AN23" s="154"/>
    </row>
    <row r="24" spans="1:40" s="26" customFormat="1" ht="12.6" customHeight="1">
      <c r="A24" s="121" t="s">
        <v>276</v>
      </c>
    </row>
    <row r="25" spans="1:40" s="26" customFormat="1" ht="12.6" customHeight="1">
      <c r="A25" s="51"/>
    </row>
    <row r="26" spans="1:40" s="26" customFormat="1" ht="12.6" customHeight="1">
      <c r="A26" s="51" t="s">
        <v>277</v>
      </c>
    </row>
  </sheetData>
  <phoneticPr fontId="0" type="noConversion"/>
  <hyperlinks>
    <hyperlink ref="AN1" location="Übersicht!A1" display="zurück zur Übersicht"/>
  </hyperlinks>
  <pageMargins left="0.2" right="0.19" top="0.69" bottom="0.54" header="0.4921259845" footer="0.23"/>
  <pageSetup paperSize="9" scale="9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showGridLines="0" zoomScaleNormal="100" workbookViewId="0"/>
  </sheetViews>
  <sheetFormatPr baseColWidth="10" defaultColWidth="12" defaultRowHeight="11.25"/>
  <cols>
    <col min="1" max="1" width="7.6640625" style="2" customWidth="1"/>
    <col min="2" max="27" width="5.5" style="2" customWidth="1"/>
    <col min="28" max="16384" width="12" style="2"/>
  </cols>
  <sheetData>
    <row r="1" spans="1:27" s="10" customFormat="1" ht="12">
      <c r="A1" s="1" t="str">
        <f>"Kanton "&amp;Übersicht!C5</f>
        <v>Kanton St. Gallen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Q1" s="30"/>
      <c r="R1" s="30"/>
      <c r="S1" s="30"/>
      <c r="V1" s="30"/>
      <c r="X1" s="16"/>
      <c r="AA1" s="16" t="s">
        <v>10</v>
      </c>
    </row>
    <row r="2" spans="1:27" s="31" customFormat="1" ht="14.1" customHeight="1">
      <c r="A2" s="40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7" s="35" customFormat="1" ht="18" customHeight="1">
      <c r="A3" s="138"/>
      <c r="B3" s="103">
        <v>1971</v>
      </c>
      <c r="C3" s="152"/>
      <c r="D3" s="99">
        <v>1975</v>
      </c>
      <c r="E3" s="99"/>
      <c r="F3" s="103">
        <v>1979</v>
      </c>
      <c r="G3" s="152"/>
      <c r="H3" s="103">
        <v>1983</v>
      </c>
      <c r="I3" s="152"/>
      <c r="J3" s="103">
        <v>1987</v>
      </c>
      <c r="K3" s="152"/>
      <c r="L3" s="103">
        <v>1991</v>
      </c>
      <c r="M3" s="152"/>
      <c r="N3" s="103">
        <v>1995</v>
      </c>
      <c r="O3" s="152"/>
      <c r="P3" s="103">
        <v>1999</v>
      </c>
      <c r="Q3" s="152"/>
      <c r="R3" s="103">
        <v>2003</v>
      </c>
      <c r="S3" s="152"/>
      <c r="T3" s="99">
        <v>2007</v>
      </c>
      <c r="U3" s="99"/>
      <c r="V3" s="103">
        <v>2011</v>
      </c>
      <c r="W3" s="99"/>
      <c r="X3" s="103">
        <v>2015</v>
      </c>
      <c r="Y3" s="99"/>
      <c r="Z3" s="103">
        <v>2019</v>
      </c>
      <c r="AA3" s="99"/>
    </row>
    <row r="4" spans="1:27">
      <c r="A4" s="156" t="s">
        <v>232</v>
      </c>
      <c r="B4" s="102" t="s">
        <v>53</v>
      </c>
      <c r="C4" s="102" t="s">
        <v>54</v>
      </c>
      <c r="D4" s="102" t="s">
        <v>53</v>
      </c>
      <c r="E4" s="102" t="s">
        <v>54</v>
      </c>
      <c r="F4" s="102" t="s">
        <v>53</v>
      </c>
      <c r="G4" s="102" t="s">
        <v>54</v>
      </c>
      <c r="H4" s="102" t="s">
        <v>53</v>
      </c>
      <c r="I4" s="102" t="s">
        <v>54</v>
      </c>
      <c r="J4" s="102" t="s">
        <v>53</v>
      </c>
      <c r="K4" s="102" t="s">
        <v>54</v>
      </c>
      <c r="L4" s="152" t="s">
        <v>53</v>
      </c>
      <c r="M4" s="102" t="s">
        <v>54</v>
      </c>
      <c r="N4" s="152" t="s">
        <v>53</v>
      </c>
      <c r="O4" s="102" t="s">
        <v>54</v>
      </c>
      <c r="P4" s="152" t="s">
        <v>53</v>
      </c>
      <c r="Q4" s="102" t="s">
        <v>54</v>
      </c>
      <c r="R4" s="152" t="s">
        <v>53</v>
      </c>
      <c r="S4" s="102" t="s">
        <v>54</v>
      </c>
      <c r="T4" s="152" t="s">
        <v>53</v>
      </c>
      <c r="U4" s="103" t="s">
        <v>54</v>
      </c>
      <c r="V4" s="102" t="s">
        <v>53</v>
      </c>
      <c r="W4" s="103" t="s">
        <v>54</v>
      </c>
      <c r="X4" s="102" t="s">
        <v>53</v>
      </c>
      <c r="Y4" s="103" t="s">
        <v>54</v>
      </c>
      <c r="Z4" s="102" t="s">
        <v>53</v>
      </c>
      <c r="AA4" s="103" t="s">
        <v>54</v>
      </c>
    </row>
    <row r="5" spans="1:27" s="10" customFormat="1" ht="12">
      <c r="A5" s="87" t="s">
        <v>49</v>
      </c>
      <c r="B5" s="142"/>
      <c r="C5" s="142"/>
      <c r="D5" s="142"/>
      <c r="E5" s="142">
        <v>1</v>
      </c>
      <c r="F5" s="142"/>
      <c r="G5" s="142">
        <v>1</v>
      </c>
      <c r="H5" s="142"/>
      <c r="I5" s="142">
        <v>1</v>
      </c>
      <c r="J5" s="142"/>
      <c r="K5" s="142">
        <v>1</v>
      </c>
      <c r="L5" s="142"/>
      <c r="M5" s="142">
        <v>1</v>
      </c>
      <c r="N5" s="142">
        <v>1</v>
      </c>
      <c r="O5" s="142"/>
      <c r="P5" s="142">
        <v>1</v>
      </c>
      <c r="Q5" s="142"/>
      <c r="R5" s="142">
        <v>1</v>
      </c>
      <c r="S5" s="142"/>
      <c r="T5" s="142">
        <v>1</v>
      </c>
      <c r="U5" s="142"/>
      <c r="V5" s="142">
        <v>1</v>
      </c>
      <c r="W5" s="142"/>
      <c r="X5" s="142">
        <v>1</v>
      </c>
      <c r="Y5" s="142"/>
      <c r="Z5" s="142"/>
      <c r="AA5" s="142"/>
    </row>
    <row r="6" spans="1:27" s="10" customFormat="1" ht="12">
      <c r="A6" s="87" t="s">
        <v>50</v>
      </c>
      <c r="B6" s="142"/>
      <c r="C6" s="142">
        <v>1</v>
      </c>
      <c r="D6" s="142"/>
      <c r="E6" s="142">
        <v>1</v>
      </c>
      <c r="F6" s="142"/>
      <c r="G6" s="142">
        <v>1</v>
      </c>
      <c r="H6" s="142"/>
      <c r="I6" s="142">
        <v>1</v>
      </c>
      <c r="J6" s="142"/>
      <c r="K6" s="142">
        <v>1</v>
      </c>
      <c r="L6" s="142"/>
      <c r="M6" s="142">
        <v>1</v>
      </c>
      <c r="N6" s="142"/>
      <c r="O6" s="142">
        <v>1</v>
      </c>
      <c r="P6" s="142"/>
      <c r="Q6" s="142">
        <v>1</v>
      </c>
      <c r="R6" s="142"/>
      <c r="S6" s="142">
        <v>1</v>
      </c>
      <c r="T6" s="142"/>
      <c r="U6" s="142">
        <v>1</v>
      </c>
      <c r="V6" s="142"/>
      <c r="W6" s="142"/>
      <c r="X6" s="142"/>
      <c r="Y6" s="142"/>
      <c r="Z6" s="142"/>
      <c r="AA6" s="142">
        <v>1</v>
      </c>
    </row>
    <row r="7" spans="1:27" s="10" customFormat="1" ht="12">
      <c r="A7" s="87" t="s">
        <v>55</v>
      </c>
      <c r="B7" s="142"/>
      <c r="C7" s="142">
        <v>1</v>
      </c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>
        <v>1</v>
      </c>
      <c r="X7" s="142"/>
      <c r="Y7" s="142">
        <v>1</v>
      </c>
      <c r="Z7" s="142"/>
      <c r="AA7" s="142">
        <v>1</v>
      </c>
    </row>
    <row r="8" spans="1:27" ht="15.6" customHeight="1">
      <c r="A8" s="64" t="s">
        <v>52</v>
      </c>
      <c r="B8" s="60">
        <f t="shared" ref="B8:U8" si="0">SUM(B5:B7)</f>
        <v>0</v>
      </c>
      <c r="C8" s="60">
        <f t="shared" si="0"/>
        <v>2</v>
      </c>
      <c r="D8" s="60">
        <f t="shared" si="0"/>
        <v>0</v>
      </c>
      <c r="E8" s="60">
        <f t="shared" si="0"/>
        <v>2</v>
      </c>
      <c r="F8" s="60">
        <f t="shared" si="0"/>
        <v>0</v>
      </c>
      <c r="G8" s="60">
        <f t="shared" si="0"/>
        <v>2</v>
      </c>
      <c r="H8" s="60">
        <f t="shared" si="0"/>
        <v>0</v>
      </c>
      <c r="I8" s="60">
        <f t="shared" si="0"/>
        <v>2</v>
      </c>
      <c r="J8" s="60">
        <f t="shared" si="0"/>
        <v>0</v>
      </c>
      <c r="K8" s="60">
        <f t="shared" si="0"/>
        <v>2</v>
      </c>
      <c r="L8" s="60">
        <f t="shared" si="0"/>
        <v>0</v>
      </c>
      <c r="M8" s="60">
        <f t="shared" si="0"/>
        <v>2</v>
      </c>
      <c r="N8" s="60">
        <f t="shared" si="0"/>
        <v>1</v>
      </c>
      <c r="O8" s="60">
        <f t="shared" si="0"/>
        <v>1</v>
      </c>
      <c r="P8" s="60">
        <f t="shared" si="0"/>
        <v>1</v>
      </c>
      <c r="Q8" s="60">
        <f t="shared" si="0"/>
        <v>1</v>
      </c>
      <c r="R8" s="60">
        <f t="shared" si="0"/>
        <v>1</v>
      </c>
      <c r="S8" s="60">
        <f t="shared" si="0"/>
        <v>1</v>
      </c>
      <c r="T8" s="60">
        <f t="shared" si="0"/>
        <v>1</v>
      </c>
      <c r="U8" s="60">
        <f t="shared" si="0"/>
        <v>1</v>
      </c>
      <c r="V8" s="60">
        <v>1</v>
      </c>
      <c r="W8" s="60">
        <v>1</v>
      </c>
      <c r="X8" s="60">
        <v>1</v>
      </c>
      <c r="Y8" s="60">
        <v>1</v>
      </c>
      <c r="Z8" s="60">
        <v>0</v>
      </c>
      <c r="AA8" s="60">
        <v>2</v>
      </c>
    </row>
    <row r="9" spans="1:27" ht="21.6" customHeight="1">
      <c r="A9" s="121" t="s">
        <v>275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</row>
    <row r="10" spans="1:27" s="26" customFormat="1" ht="14.1" customHeight="1">
      <c r="A10" s="121" t="s">
        <v>276</v>
      </c>
    </row>
    <row r="11" spans="1:27" s="26" customFormat="1" ht="12.6" customHeight="1">
      <c r="A11" s="51"/>
    </row>
    <row r="12" spans="1:27" s="26" customFormat="1" ht="12.6" customHeight="1">
      <c r="A12" s="51" t="s">
        <v>277</v>
      </c>
    </row>
  </sheetData>
  <phoneticPr fontId="0" type="noConversion"/>
  <hyperlinks>
    <hyperlink ref="AA1" location="Übersicht!A1" display="zurück zur Übersicht"/>
  </hyperlinks>
  <pageMargins left="0.35" right="0.31" top="0.984251969" bottom="0.984251969" header="0.4921259845" footer="0.49212598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showGridLines="0" zoomScaleNormal="100" workbookViewId="0"/>
  </sheetViews>
  <sheetFormatPr baseColWidth="10" defaultColWidth="12" defaultRowHeight="11.25"/>
  <cols>
    <col min="1" max="2" width="7.6640625" style="2" customWidth="1"/>
    <col min="3" max="21" width="6.5" style="2" customWidth="1"/>
    <col min="22" max="23" width="6.5" style="167" customWidth="1"/>
    <col min="24" max="16384" width="12" style="2"/>
  </cols>
  <sheetData>
    <row r="1" spans="1:23" s="10" customFormat="1" ht="12">
      <c r="A1" s="1" t="str">
        <f>"Kanton "&amp;Übersicht!C5</f>
        <v>Kanton St. Gallen</v>
      </c>
      <c r="B1" s="1"/>
      <c r="C1" s="1"/>
      <c r="D1" s="1"/>
      <c r="E1" s="1"/>
      <c r="F1" s="1"/>
      <c r="K1" s="30"/>
      <c r="L1" s="30"/>
      <c r="M1" s="30"/>
      <c r="N1" s="30"/>
      <c r="O1" s="30"/>
      <c r="P1" s="30"/>
      <c r="U1" s="16"/>
      <c r="V1" s="13"/>
      <c r="W1" s="173" t="s">
        <v>10</v>
      </c>
    </row>
    <row r="2" spans="1:23" s="31" customFormat="1" ht="14.1" customHeight="1">
      <c r="A2" s="40" t="s">
        <v>27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V2" s="174"/>
      <c r="W2" s="174"/>
    </row>
    <row r="3" spans="1:23" s="35" customFormat="1" ht="18" customHeight="1">
      <c r="A3" s="138"/>
      <c r="B3" s="103">
        <v>1980</v>
      </c>
      <c r="C3" s="152"/>
      <c r="D3" s="103">
        <v>1984</v>
      </c>
      <c r="E3" s="152"/>
      <c r="F3" s="103">
        <v>1988</v>
      </c>
      <c r="G3" s="152"/>
      <c r="H3" s="103">
        <v>1992</v>
      </c>
      <c r="I3" s="152"/>
      <c r="J3" s="103">
        <v>1996</v>
      </c>
      <c r="K3" s="152"/>
      <c r="L3" s="103">
        <v>2000</v>
      </c>
      <c r="M3" s="152"/>
      <c r="N3" s="103">
        <v>2004</v>
      </c>
      <c r="O3" s="152"/>
      <c r="P3" s="99">
        <v>2008</v>
      </c>
      <c r="Q3" s="99"/>
      <c r="R3" s="103">
        <v>2012</v>
      </c>
      <c r="S3" s="99"/>
      <c r="T3" s="103">
        <v>2016</v>
      </c>
      <c r="U3" s="99"/>
      <c r="V3" s="169">
        <v>2020</v>
      </c>
      <c r="W3" s="170"/>
    </row>
    <row r="4" spans="1:23">
      <c r="A4" s="156" t="s">
        <v>232</v>
      </c>
      <c r="B4" s="102" t="s">
        <v>53</v>
      </c>
      <c r="C4" s="102" t="s">
        <v>54</v>
      </c>
      <c r="D4" s="102" t="s">
        <v>53</v>
      </c>
      <c r="E4" s="102" t="s">
        <v>54</v>
      </c>
      <c r="F4" s="152" t="s">
        <v>53</v>
      </c>
      <c r="G4" s="102" t="s">
        <v>54</v>
      </c>
      <c r="H4" s="152" t="s">
        <v>53</v>
      </c>
      <c r="I4" s="102" t="s">
        <v>54</v>
      </c>
      <c r="J4" s="152" t="s">
        <v>53</v>
      </c>
      <c r="K4" s="102" t="s">
        <v>54</v>
      </c>
      <c r="L4" s="152" t="s">
        <v>53</v>
      </c>
      <c r="M4" s="102" t="s">
        <v>54</v>
      </c>
      <c r="N4" s="152" t="s">
        <v>53</v>
      </c>
      <c r="O4" s="102" t="s">
        <v>54</v>
      </c>
      <c r="P4" s="152" t="s">
        <v>53</v>
      </c>
      <c r="Q4" s="103" t="s">
        <v>54</v>
      </c>
      <c r="R4" s="102" t="s">
        <v>53</v>
      </c>
      <c r="S4" s="103" t="s">
        <v>54</v>
      </c>
      <c r="T4" s="102" t="s">
        <v>53</v>
      </c>
      <c r="U4" s="103" t="s">
        <v>54</v>
      </c>
      <c r="V4" s="171" t="s">
        <v>53</v>
      </c>
      <c r="W4" s="169" t="s">
        <v>54</v>
      </c>
    </row>
    <row r="5" spans="1:23" s="10" customFormat="1" ht="12">
      <c r="A5" s="87" t="s">
        <v>49</v>
      </c>
      <c r="B5" s="142"/>
      <c r="C5" s="142">
        <v>3</v>
      </c>
      <c r="D5" s="142"/>
      <c r="E5" s="142">
        <v>3</v>
      </c>
      <c r="F5" s="142"/>
      <c r="G5" s="142">
        <v>3</v>
      </c>
      <c r="H5" s="142"/>
      <c r="I5" s="142">
        <v>3</v>
      </c>
      <c r="J5" s="142"/>
      <c r="K5" s="142">
        <v>2</v>
      </c>
      <c r="L5" s="142">
        <v>1</v>
      </c>
      <c r="M5" s="142">
        <v>2</v>
      </c>
      <c r="N5" s="142">
        <v>1</v>
      </c>
      <c r="O5" s="142">
        <v>2</v>
      </c>
      <c r="P5" s="142">
        <v>1</v>
      </c>
      <c r="Q5" s="142">
        <v>1</v>
      </c>
      <c r="R5" s="142"/>
      <c r="S5" s="142">
        <v>2</v>
      </c>
      <c r="T5" s="142"/>
      <c r="U5" s="142">
        <v>2</v>
      </c>
      <c r="V5" s="172"/>
      <c r="W5" s="172">
        <v>2</v>
      </c>
    </row>
    <row r="6" spans="1:23" s="10" customFormat="1" ht="12">
      <c r="A6" s="87" t="s">
        <v>50</v>
      </c>
      <c r="B6" s="142"/>
      <c r="C6" s="142">
        <v>3</v>
      </c>
      <c r="D6" s="142"/>
      <c r="E6" s="142">
        <v>3</v>
      </c>
      <c r="F6" s="142"/>
      <c r="G6" s="142">
        <v>3</v>
      </c>
      <c r="H6" s="142"/>
      <c r="I6" s="142">
        <v>3</v>
      </c>
      <c r="J6" s="142">
        <v>1</v>
      </c>
      <c r="K6" s="142">
        <v>2</v>
      </c>
      <c r="L6" s="142"/>
      <c r="M6" s="142">
        <v>3</v>
      </c>
      <c r="N6" s="142"/>
      <c r="O6" s="142">
        <v>2</v>
      </c>
      <c r="P6" s="142"/>
      <c r="Q6" s="142">
        <v>2</v>
      </c>
      <c r="R6" s="142"/>
      <c r="S6" s="142">
        <v>2</v>
      </c>
      <c r="T6" s="142"/>
      <c r="U6" s="142">
        <v>2</v>
      </c>
      <c r="V6" s="172">
        <v>1</v>
      </c>
      <c r="W6" s="172">
        <v>1</v>
      </c>
    </row>
    <row r="7" spans="1:23">
      <c r="A7" s="87" t="s">
        <v>55</v>
      </c>
      <c r="B7" s="142"/>
      <c r="C7" s="142">
        <v>1</v>
      </c>
      <c r="D7" s="142"/>
      <c r="E7" s="142">
        <v>1</v>
      </c>
      <c r="F7" s="142"/>
      <c r="G7" s="142">
        <v>1</v>
      </c>
      <c r="H7" s="142"/>
      <c r="I7" s="142">
        <v>1</v>
      </c>
      <c r="J7" s="142">
        <v>1</v>
      </c>
      <c r="K7" s="142">
        <v>1</v>
      </c>
      <c r="L7" s="142">
        <v>1</v>
      </c>
      <c r="M7" s="142"/>
      <c r="N7" s="142">
        <v>2</v>
      </c>
      <c r="O7" s="142"/>
      <c r="P7" s="142">
        <v>2</v>
      </c>
      <c r="Q7" s="142"/>
      <c r="R7" s="142">
        <v>1</v>
      </c>
      <c r="S7" s="142">
        <v>1</v>
      </c>
      <c r="T7" s="142">
        <v>1</v>
      </c>
      <c r="U7" s="142">
        <v>1</v>
      </c>
      <c r="V7" s="172">
        <v>1</v>
      </c>
      <c r="W7" s="172">
        <v>1</v>
      </c>
    </row>
    <row r="8" spans="1:23">
      <c r="A8" s="87" t="s">
        <v>51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>
        <v>1</v>
      </c>
      <c r="R8" s="142"/>
      <c r="S8" s="142">
        <v>1</v>
      </c>
      <c r="T8" s="142"/>
      <c r="U8" s="142">
        <v>1</v>
      </c>
      <c r="V8" s="172"/>
      <c r="W8" s="172">
        <v>1</v>
      </c>
    </row>
    <row r="9" spans="1:23" ht="16.350000000000001" customHeight="1">
      <c r="A9" s="64" t="s">
        <v>52</v>
      </c>
      <c r="B9" s="60"/>
      <c r="C9" s="60">
        <v>7</v>
      </c>
      <c r="D9" s="60"/>
      <c r="E9" s="60">
        <v>7</v>
      </c>
      <c r="F9" s="60"/>
      <c r="G9" s="60">
        <v>7</v>
      </c>
      <c r="H9" s="60"/>
      <c r="I9" s="60">
        <v>7</v>
      </c>
      <c r="J9" s="60">
        <v>2</v>
      </c>
      <c r="K9" s="60">
        <v>5</v>
      </c>
      <c r="L9" s="60">
        <v>2</v>
      </c>
      <c r="M9" s="60">
        <v>5</v>
      </c>
      <c r="N9" s="60">
        <v>3</v>
      </c>
      <c r="O9" s="60">
        <v>4</v>
      </c>
      <c r="P9" s="60">
        <v>3</v>
      </c>
      <c r="Q9" s="60">
        <v>4</v>
      </c>
      <c r="R9" s="60">
        <v>1</v>
      </c>
      <c r="S9" s="60">
        <v>6</v>
      </c>
      <c r="T9" s="60">
        <v>1</v>
      </c>
      <c r="U9" s="60">
        <v>6</v>
      </c>
      <c r="V9" s="60">
        <f>SUM(V5:V8)</f>
        <v>2</v>
      </c>
      <c r="W9" s="60">
        <f>SUM(W5:W8)</f>
        <v>5</v>
      </c>
    </row>
    <row r="10" spans="1:23" s="177" customFormat="1">
      <c r="A10" s="175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</row>
    <row r="11" spans="1:23">
      <c r="A11" s="121" t="s">
        <v>275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</row>
    <row r="12" spans="1:23" s="26" customFormat="1" ht="14.1" customHeight="1">
      <c r="A12" s="121" t="s">
        <v>276</v>
      </c>
      <c r="V12" s="168"/>
      <c r="W12" s="168"/>
    </row>
    <row r="13" spans="1:23" s="26" customFormat="1" ht="12.6" customHeight="1">
      <c r="A13" s="51"/>
      <c r="V13" s="168"/>
      <c r="W13" s="168"/>
    </row>
    <row r="14" spans="1:23" s="26" customFormat="1" ht="12.6" customHeight="1">
      <c r="A14" s="51" t="s">
        <v>277</v>
      </c>
      <c r="V14" s="168"/>
      <c r="W14" s="168"/>
    </row>
  </sheetData>
  <phoneticPr fontId="0" type="noConversion"/>
  <hyperlinks>
    <hyperlink ref="W1" location="Übersicht!A1" display="zurück zur Übersicht"/>
  </hyperlinks>
  <pageMargins left="0.19" right="0.26" top="0.984251969" bottom="0.984251969" header="0.4921259845" footer="0.4921259845"/>
  <pageSetup paperSize="9" scale="8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showGridLines="0" zoomScaleNormal="100" workbookViewId="0"/>
  </sheetViews>
  <sheetFormatPr baseColWidth="10" defaultColWidth="12" defaultRowHeight="9.75" customHeight="1"/>
  <cols>
    <col min="1" max="1" width="15" style="49" customWidth="1"/>
    <col min="2" max="2" width="5.6640625" style="45" customWidth="1"/>
    <col min="3" max="3" width="6.1640625" style="45" customWidth="1"/>
    <col min="4" max="32" width="6.5" style="45" customWidth="1"/>
    <col min="33" max="16384" width="12" style="45"/>
  </cols>
  <sheetData>
    <row r="1" spans="1:32" s="44" customFormat="1" ht="12">
      <c r="A1" s="1" t="str">
        <f>"Kanton "&amp;Übersicht!C5</f>
        <v>Kanton St. Gallen</v>
      </c>
      <c r="B1" s="43"/>
      <c r="C1" s="43"/>
      <c r="D1" s="43"/>
      <c r="E1" s="43"/>
      <c r="F1" s="43"/>
      <c r="G1" s="43"/>
      <c r="H1" s="43"/>
      <c r="I1" s="43"/>
      <c r="J1" s="43"/>
      <c r="K1" s="43"/>
      <c r="AD1" s="16"/>
      <c r="AF1" s="16" t="s">
        <v>10</v>
      </c>
    </row>
    <row r="2" spans="1:32" s="48" customFormat="1" ht="14.1" customHeight="1">
      <c r="A2" s="58" t="s">
        <v>19</v>
      </c>
      <c r="B2" s="46"/>
      <c r="C2" s="46"/>
      <c r="D2" s="46"/>
      <c r="E2" s="46"/>
      <c r="F2" s="46"/>
      <c r="G2" s="46"/>
      <c r="H2" s="46"/>
      <c r="I2" s="46"/>
      <c r="J2" s="47"/>
      <c r="K2" s="47"/>
      <c r="L2" s="47"/>
      <c r="M2" s="47"/>
      <c r="N2" s="47"/>
      <c r="O2" s="47"/>
      <c r="P2" s="47"/>
      <c r="Q2" s="47"/>
      <c r="R2" s="47"/>
      <c r="S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3" spans="1:32" s="63" customFormat="1" ht="18" customHeight="1">
      <c r="A3" s="147" t="s">
        <v>232</v>
      </c>
      <c r="B3" s="157">
        <v>1912</v>
      </c>
      <c r="C3" s="102">
        <v>1918</v>
      </c>
      <c r="D3" s="102">
        <v>1921</v>
      </c>
      <c r="E3" s="102">
        <v>1924</v>
      </c>
      <c r="F3" s="102">
        <v>1927</v>
      </c>
      <c r="G3" s="102">
        <v>1930</v>
      </c>
      <c r="H3" s="102">
        <v>1933</v>
      </c>
      <c r="I3" s="102">
        <v>1936</v>
      </c>
      <c r="J3" s="102">
        <v>1939</v>
      </c>
      <c r="K3" s="102">
        <v>1942</v>
      </c>
      <c r="L3" s="102">
        <v>1945</v>
      </c>
      <c r="M3" s="102">
        <v>1948</v>
      </c>
      <c r="N3" s="102">
        <v>1951</v>
      </c>
      <c r="O3" s="102">
        <v>1954</v>
      </c>
      <c r="P3" s="102">
        <v>1957</v>
      </c>
      <c r="Q3" s="102">
        <v>1960</v>
      </c>
      <c r="R3" s="103">
        <v>1964</v>
      </c>
      <c r="S3" s="103">
        <v>1968</v>
      </c>
      <c r="T3" s="102">
        <v>1972</v>
      </c>
      <c r="U3" s="102">
        <v>1976</v>
      </c>
      <c r="V3" s="102">
        <v>1980</v>
      </c>
      <c r="W3" s="102">
        <v>1984</v>
      </c>
      <c r="X3" s="102">
        <v>1988</v>
      </c>
      <c r="Y3" s="102">
        <v>1992</v>
      </c>
      <c r="Z3" s="102">
        <v>1996</v>
      </c>
      <c r="AA3" s="102">
        <v>2000</v>
      </c>
      <c r="AB3" s="102">
        <v>2004</v>
      </c>
      <c r="AC3" s="103">
        <v>2008</v>
      </c>
      <c r="AD3" s="103">
        <v>2012</v>
      </c>
      <c r="AE3" s="103">
        <v>2016</v>
      </c>
      <c r="AF3" s="103">
        <v>2020</v>
      </c>
    </row>
    <row r="4" spans="1:32" s="44" customFormat="1" ht="12">
      <c r="A4" s="87" t="s">
        <v>49</v>
      </c>
      <c r="B4" s="87"/>
      <c r="C4" s="158">
        <v>34.243834878621165</v>
      </c>
      <c r="D4" s="158">
        <v>36.278734192436417</v>
      </c>
      <c r="E4" s="158">
        <v>36.174598363140348</v>
      </c>
      <c r="F4" s="158">
        <v>33.811865756935546</v>
      </c>
      <c r="G4" s="158">
        <v>34.549118043816065</v>
      </c>
      <c r="H4" s="158">
        <v>31.723368475519049</v>
      </c>
      <c r="I4" s="158">
        <v>30.566602878775274</v>
      </c>
      <c r="J4" s="158">
        <v>28.616378103223894</v>
      </c>
      <c r="K4" s="158">
        <v>25.961231317563595</v>
      </c>
      <c r="L4" s="158">
        <v>28.017603386300266</v>
      </c>
      <c r="M4" s="158">
        <v>29.61876832844575</v>
      </c>
      <c r="N4" s="158">
        <v>30.942884492661136</v>
      </c>
      <c r="O4" s="158">
        <v>32.38617163510277</v>
      </c>
      <c r="P4" s="158">
        <v>30.837714475091516</v>
      </c>
      <c r="Q4" s="158">
        <v>30.470446697811038</v>
      </c>
      <c r="R4" s="158">
        <v>32.892278477135598</v>
      </c>
      <c r="S4" s="158">
        <v>31.816152791505914</v>
      </c>
      <c r="T4" s="158">
        <v>28.383224594638467</v>
      </c>
      <c r="U4" s="158">
        <v>27.732998927860315</v>
      </c>
      <c r="V4" s="158">
        <v>29.43833640117407</v>
      </c>
      <c r="W4" s="158">
        <v>28.470649211041575</v>
      </c>
      <c r="X4" s="158">
        <v>26.595839745817408</v>
      </c>
      <c r="Y4" s="158">
        <v>23.784534083881784</v>
      </c>
      <c r="Z4" s="158">
        <v>23.570338188723813</v>
      </c>
      <c r="AA4" s="158">
        <v>21.13639360555166</v>
      </c>
      <c r="AB4" s="158">
        <v>18.807075703757992</v>
      </c>
      <c r="AC4" s="158">
        <v>18.256309945303141</v>
      </c>
      <c r="AD4" s="158">
        <v>18.57303450858954</v>
      </c>
      <c r="AE4" s="158">
        <v>20.312786087680276</v>
      </c>
      <c r="AF4" s="158">
        <v>18.316832673031598</v>
      </c>
    </row>
    <row r="5" spans="1:32" s="44" customFormat="1" ht="12">
      <c r="A5" s="87" t="s">
        <v>50</v>
      </c>
      <c r="B5" s="87"/>
      <c r="C5" s="158">
        <v>42.065171392297927</v>
      </c>
      <c r="D5" s="158">
        <v>46.042848267430905</v>
      </c>
      <c r="E5" s="158">
        <v>46.092755380418311</v>
      </c>
      <c r="F5" s="158">
        <v>42.747549613826067</v>
      </c>
      <c r="G5" s="158">
        <v>42.875194235267998</v>
      </c>
      <c r="H5" s="158">
        <v>43.58709009766509</v>
      </c>
      <c r="I5" s="158">
        <v>41.346201847075463</v>
      </c>
      <c r="J5" s="158">
        <v>40.131459730161609</v>
      </c>
      <c r="K5" s="158">
        <v>39.271363964963598</v>
      </c>
      <c r="L5" s="158">
        <v>40.991702220579832</v>
      </c>
      <c r="M5" s="158">
        <v>43.76715228880142</v>
      </c>
      <c r="N5" s="158">
        <v>44.417677089980856</v>
      </c>
      <c r="O5" s="158">
        <v>44.592509880551837</v>
      </c>
      <c r="P5" s="158">
        <v>44.704216440956266</v>
      </c>
      <c r="Q5" s="158">
        <v>46.224395731450088</v>
      </c>
      <c r="R5" s="158">
        <v>46.417960733866273</v>
      </c>
      <c r="S5" s="158">
        <v>45.722666836718432</v>
      </c>
      <c r="T5" s="158">
        <v>46.244884499743932</v>
      </c>
      <c r="U5" s="158">
        <v>45.534346760606525</v>
      </c>
      <c r="V5" s="158">
        <v>48.777672750000001</v>
      </c>
      <c r="W5" s="158">
        <v>46.007217721810569</v>
      </c>
      <c r="X5" s="158">
        <v>42.671895944000397</v>
      </c>
      <c r="Y5" s="158">
        <v>37.650954516137695</v>
      </c>
      <c r="Z5" s="158">
        <v>33.778629148243127</v>
      </c>
      <c r="AA5" s="158">
        <v>31.719489438302695</v>
      </c>
      <c r="AB5" s="158">
        <v>28.69956811468273</v>
      </c>
      <c r="AC5" s="158">
        <v>26.064614195333615</v>
      </c>
      <c r="AD5" s="158">
        <v>20.248647213317664</v>
      </c>
      <c r="AE5" s="158">
        <v>18.488332129829406</v>
      </c>
      <c r="AF5" s="158">
        <v>21.7306954395379</v>
      </c>
    </row>
    <row r="6" spans="1:32" s="44" customFormat="1" ht="12">
      <c r="A6" s="87" t="s">
        <v>55</v>
      </c>
      <c r="B6" s="87"/>
      <c r="C6" s="158">
        <v>13.136228984726658</v>
      </c>
      <c r="D6" s="158">
        <v>16.916848708339181</v>
      </c>
      <c r="E6" s="158">
        <v>17.732646256441345</v>
      </c>
      <c r="F6" s="158">
        <v>17.053995081910436</v>
      </c>
      <c r="G6" s="158">
        <v>19.864078001468506</v>
      </c>
      <c r="H6" s="158">
        <v>20.770001940366082</v>
      </c>
      <c r="I6" s="158">
        <v>16.911556701888678</v>
      </c>
      <c r="J6" s="158">
        <v>15.953083043671649</v>
      </c>
      <c r="K6" s="158">
        <v>14.224710411728115</v>
      </c>
      <c r="L6" s="158">
        <v>16.891188228575267</v>
      </c>
      <c r="M6" s="158">
        <v>16.080417770947356</v>
      </c>
      <c r="N6" s="158">
        <v>16.641671984684109</v>
      </c>
      <c r="O6" s="158">
        <v>18.32419963857015</v>
      </c>
      <c r="P6" s="158">
        <v>17.323712396246027</v>
      </c>
      <c r="Q6" s="158">
        <v>17.292939393465932</v>
      </c>
      <c r="R6" s="158">
        <v>15.865723299335354</v>
      </c>
      <c r="S6" s="158">
        <v>15.360456588974269</v>
      </c>
      <c r="T6" s="158">
        <v>13.037687499966635</v>
      </c>
      <c r="U6" s="158">
        <v>15.373717261448922</v>
      </c>
      <c r="V6" s="158">
        <v>15.852942639669667</v>
      </c>
      <c r="W6" s="158">
        <v>14.555419050178523</v>
      </c>
      <c r="X6" s="158">
        <v>14.167700938291217</v>
      </c>
      <c r="Y6" s="158">
        <v>14.46319330887132</v>
      </c>
      <c r="Z6" s="158">
        <v>15.240909959137547</v>
      </c>
      <c r="AA6" s="158">
        <v>16.109450988250874</v>
      </c>
      <c r="AB6" s="158">
        <v>17.139020275543729</v>
      </c>
      <c r="AC6" s="158">
        <v>13.294406147454108</v>
      </c>
      <c r="AD6" s="158">
        <v>15.20232066560434</v>
      </c>
      <c r="AE6" s="158">
        <v>12.302898263941689</v>
      </c>
      <c r="AF6" s="158">
        <v>11.195527222382299</v>
      </c>
    </row>
    <row r="7" spans="1:32" s="44" customFormat="1" ht="12">
      <c r="A7" s="87" t="s">
        <v>51</v>
      </c>
      <c r="B7" s="87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>
        <v>0.10451350070761409</v>
      </c>
      <c r="U7" s="158"/>
      <c r="V7" s="158">
        <v>0.19700512412317794</v>
      </c>
      <c r="W7" s="158">
        <v>0.49045955388336471</v>
      </c>
      <c r="X7" s="158">
        <v>0.43191183041255027</v>
      </c>
      <c r="Y7" s="158"/>
      <c r="Z7" s="158">
        <v>9.77144894607755</v>
      </c>
      <c r="AA7" s="158">
        <v>22.612972399212847</v>
      </c>
      <c r="AB7" s="158">
        <v>24.567488840772874</v>
      </c>
      <c r="AC7" s="158">
        <v>30.465860996005983</v>
      </c>
      <c r="AD7" s="158">
        <v>25.630052150530368</v>
      </c>
      <c r="AE7" s="158">
        <v>29.629296373239296</v>
      </c>
      <c r="AF7" s="158">
        <v>26.8792734516955</v>
      </c>
    </row>
    <row r="8" spans="1:32" s="44" customFormat="1" ht="12">
      <c r="A8" s="87" t="s">
        <v>129</v>
      </c>
      <c r="B8" s="87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>
        <v>2.4164943244236934</v>
      </c>
      <c r="AE8" s="158">
        <v>1.0721539052606346</v>
      </c>
      <c r="AF8" s="158"/>
    </row>
    <row r="9" spans="1:32" s="44" customFormat="1" ht="12">
      <c r="A9" s="87" t="s">
        <v>57</v>
      </c>
      <c r="B9" s="87"/>
      <c r="C9" s="158"/>
      <c r="D9" s="158"/>
      <c r="E9" s="158"/>
      <c r="F9" s="158"/>
      <c r="G9" s="158"/>
      <c r="H9" s="158"/>
      <c r="I9" s="158">
        <v>3.2215658540643983</v>
      </c>
      <c r="J9" s="158">
        <v>4.3276279590794529</v>
      </c>
      <c r="K9" s="158">
        <v>13.449673004825069</v>
      </c>
      <c r="L9" s="158"/>
      <c r="M9" s="158">
        <v>4.6466040428434763</v>
      </c>
      <c r="N9" s="158">
        <v>6.1662412252712189</v>
      </c>
      <c r="O9" s="158">
        <v>4.0506589483272846</v>
      </c>
      <c r="P9" s="158">
        <v>7.1343566877061892</v>
      </c>
      <c r="Q9" s="158">
        <v>6.0122181772729402</v>
      </c>
      <c r="R9" s="158">
        <v>4.5682869306870044</v>
      </c>
      <c r="S9" s="158">
        <v>6.8185441443739432</v>
      </c>
      <c r="T9" s="158">
        <v>5.7563250402423751</v>
      </c>
      <c r="U9" s="158">
        <v>5.814443253178128</v>
      </c>
      <c r="V9" s="158">
        <v>5.1052186458385158</v>
      </c>
      <c r="W9" s="158">
        <v>7.525818712327716</v>
      </c>
      <c r="X9" s="158">
        <v>6.2379863719999999</v>
      </c>
      <c r="Y9" s="158">
        <v>5.1780241813194312</v>
      </c>
      <c r="Z9" s="158">
        <v>3.0351285411769511</v>
      </c>
      <c r="AA9" s="158">
        <v>0.57340988232443124</v>
      </c>
      <c r="AB9" s="158"/>
      <c r="AC9" s="158"/>
      <c r="AD9" s="158"/>
      <c r="AE9" s="158"/>
      <c r="AF9" s="158"/>
    </row>
    <row r="10" spans="1:32" s="44" customFormat="1" ht="12">
      <c r="A10" s="87" t="s">
        <v>58</v>
      </c>
      <c r="B10" s="87"/>
      <c r="C10" s="158"/>
      <c r="D10" s="158"/>
      <c r="E10" s="158"/>
      <c r="F10" s="158"/>
      <c r="G10" s="158">
        <v>0.41152263374485598</v>
      </c>
      <c r="H10" s="158">
        <v>0.99120367375978269</v>
      </c>
      <c r="I10" s="158">
        <v>0.42432814710042432</v>
      </c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>
        <v>0.75985712859762244</v>
      </c>
      <c r="U10" s="158">
        <v>1.6733037218563334</v>
      </c>
      <c r="V10" s="158">
        <v>0.59002039699517439</v>
      </c>
      <c r="W10" s="158">
        <v>1.4013130110953276</v>
      </c>
      <c r="X10" s="158">
        <v>1.8815469393834086</v>
      </c>
      <c r="Y10" s="158">
        <v>1.7247888851744868</v>
      </c>
      <c r="Z10" s="158">
        <v>1.8416475109585733</v>
      </c>
      <c r="AA10" s="158">
        <v>2.0124552549739154</v>
      </c>
      <c r="AB10" s="158">
        <v>1.827926327727438</v>
      </c>
      <c r="AC10" s="158">
        <v>1.9873863870782797</v>
      </c>
      <c r="AD10" s="158">
        <v>1.7172641790820984</v>
      </c>
      <c r="AE10" s="158">
        <v>1.5489213841217042</v>
      </c>
      <c r="AF10" s="158">
        <v>0.91039761575789402</v>
      </c>
    </row>
    <row r="11" spans="1:32" s="44" customFormat="1" ht="12">
      <c r="A11" s="87" t="s">
        <v>60</v>
      </c>
      <c r="B11" s="87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>
        <v>2.3948363069019218</v>
      </c>
      <c r="AD11" s="158">
        <v>3.5638503937117321</v>
      </c>
      <c r="AE11" s="158">
        <v>2.4436674015884021</v>
      </c>
      <c r="AF11" s="158">
        <v>5.0090842504676596</v>
      </c>
    </row>
    <row r="12" spans="1:32" s="44" customFormat="1" ht="12">
      <c r="A12" s="87" t="s">
        <v>61</v>
      </c>
      <c r="B12" s="87"/>
      <c r="C12" s="158">
        <v>0.39626053168160658</v>
      </c>
      <c r="D12" s="158">
        <v>0.76156883179349466</v>
      </c>
      <c r="E12" s="158"/>
      <c r="F12" s="158"/>
      <c r="G12" s="158"/>
      <c r="H12" s="158">
        <v>0.57402496604359354</v>
      </c>
      <c r="I12" s="158">
        <v>0.42266411515101088</v>
      </c>
      <c r="J12" s="158"/>
      <c r="K12" s="158"/>
      <c r="L12" s="158">
        <v>3.4215742264924245</v>
      </c>
      <c r="M12" s="158">
        <v>1.3157275706870324</v>
      </c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</row>
    <row r="13" spans="1:32" s="44" customFormat="1" ht="12">
      <c r="A13" s="87" t="s">
        <v>63</v>
      </c>
      <c r="B13" s="87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>
        <v>0.46657964400000002</v>
      </c>
      <c r="X13" s="158">
        <v>1.7627955289999999</v>
      </c>
      <c r="Y13" s="158"/>
      <c r="Z13" s="158">
        <v>0.3373326632347135</v>
      </c>
      <c r="AA13" s="158"/>
      <c r="AB13" s="158"/>
      <c r="AC13" s="158"/>
      <c r="AD13" s="158"/>
      <c r="AE13" s="158"/>
      <c r="AF13" s="158"/>
    </row>
    <row r="14" spans="1:32" s="44" customFormat="1" ht="12">
      <c r="A14" s="87" t="s">
        <v>111</v>
      </c>
      <c r="B14" s="87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>
        <v>2.3596290305602166</v>
      </c>
      <c r="Z14" s="158">
        <v>2.1247925119424771</v>
      </c>
      <c r="AA14" s="158">
        <v>1.8040553512985769</v>
      </c>
      <c r="AB14" s="158">
        <v>5.5818186608769969</v>
      </c>
      <c r="AC14" s="158">
        <v>4.8448534129077592</v>
      </c>
      <c r="AD14" s="158">
        <v>5.8734105968572399</v>
      </c>
      <c r="AE14" s="158">
        <v>4.7623064936631909</v>
      </c>
      <c r="AF14" s="158">
        <v>7.4830906568751399</v>
      </c>
    </row>
    <row r="15" spans="1:32" s="44" customFormat="1" ht="12">
      <c r="A15" s="87" t="s">
        <v>64</v>
      </c>
      <c r="B15" s="87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>
        <v>5.5952833058474534</v>
      </c>
      <c r="U15" s="158">
        <v>2.3031857864910399</v>
      </c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</row>
    <row r="16" spans="1:32" s="44" customFormat="1" ht="12">
      <c r="A16" s="87" t="s">
        <v>113</v>
      </c>
      <c r="B16" s="87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>
        <v>1.1506356</v>
      </c>
      <c r="V16" s="158"/>
      <c r="W16" s="158"/>
      <c r="X16" s="158">
        <v>0.38623839547237254</v>
      </c>
      <c r="Y16" s="158">
        <v>0.74021885009979094</v>
      </c>
      <c r="Z16" s="158">
        <v>0.26537180073448596</v>
      </c>
      <c r="AA16" s="158">
        <v>0.34997404605348281</v>
      </c>
      <c r="AB16" s="158">
        <v>0.21830515744224663</v>
      </c>
      <c r="AC16" s="158">
        <v>0.32774217324882926</v>
      </c>
      <c r="AD16" s="158">
        <v>6.6535116095360794E-2</v>
      </c>
      <c r="AE16" s="158"/>
      <c r="AF16" s="158">
        <v>6.0563942610891999E-2</v>
      </c>
    </row>
    <row r="17" spans="1:32" s="44" customFormat="1" ht="12">
      <c r="A17" s="87" t="s">
        <v>65</v>
      </c>
      <c r="B17" s="87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>
        <v>0.11329454490643805</v>
      </c>
      <c r="AB17" s="158">
        <v>0.17911919509575872</v>
      </c>
      <c r="AC17" s="158">
        <v>0.20462964240050158</v>
      </c>
      <c r="AD17" s="158">
        <v>0.65040562985665062</v>
      </c>
      <c r="AE17" s="158">
        <v>0.65040562985665062</v>
      </c>
      <c r="AF17" s="158">
        <v>0.38282362298420203</v>
      </c>
    </row>
    <row r="18" spans="1:32" s="44" customFormat="1" ht="12">
      <c r="A18" s="87" t="s">
        <v>66</v>
      </c>
      <c r="B18" s="87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>
        <v>3.7124559400287942</v>
      </c>
      <c r="Y18" s="158">
        <v>11.730024149388047</v>
      </c>
      <c r="Z18" s="158">
        <v>6.644541157281834</v>
      </c>
      <c r="AA18" s="158"/>
      <c r="AB18" s="158"/>
      <c r="AC18" s="158"/>
      <c r="AD18" s="158"/>
      <c r="AE18" s="158"/>
      <c r="AF18" s="158"/>
    </row>
    <row r="19" spans="1:32" s="44" customFormat="1" ht="12">
      <c r="A19" s="87" t="s">
        <v>41</v>
      </c>
      <c r="B19" s="87"/>
      <c r="C19" s="158"/>
      <c r="D19" s="158"/>
      <c r="E19" s="158"/>
      <c r="F19" s="158">
        <v>3.7283967720707927</v>
      </c>
      <c r="G19" s="158">
        <v>1.2567662175776513</v>
      </c>
      <c r="H19" s="158">
        <v>0.54815341827824848</v>
      </c>
      <c r="I19" s="158"/>
      <c r="J19" s="158"/>
      <c r="K19" s="158"/>
      <c r="L19" s="158"/>
      <c r="M19" s="158">
        <v>1.1855662019539888</v>
      </c>
      <c r="N19" s="158">
        <v>0.87268666241225279</v>
      </c>
      <c r="O19" s="158">
        <v>0.64645989744795262</v>
      </c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</row>
    <row r="20" spans="1:32" s="44" customFormat="1" ht="12">
      <c r="A20" s="87" t="s">
        <v>127</v>
      </c>
      <c r="B20" s="87"/>
      <c r="C20" s="158"/>
      <c r="D20" s="158"/>
      <c r="E20" s="158"/>
      <c r="F20" s="158"/>
      <c r="G20" s="158"/>
      <c r="H20" s="158"/>
      <c r="I20" s="158">
        <v>4.7008902570929365</v>
      </c>
      <c r="J20" s="158">
        <v>6.8777490404098636</v>
      </c>
      <c r="K20" s="158">
        <v>6.3919570955431144</v>
      </c>
      <c r="L20" s="158"/>
      <c r="M20" s="158">
        <v>3.3857637963209815</v>
      </c>
      <c r="N20" s="158">
        <v>0.95883854499042753</v>
      </c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</row>
    <row r="21" spans="1:32" s="44" customFormat="1" ht="12">
      <c r="A21" s="87" t="s">
        <v>128</v>
      </c>
      <c r="B21" s="87"/>
      <c r="C21" s="158"/>
      <c r="D21" s="158"/>
      <c r="E21" s="158"/>
      <c r="F21" s="158"/>
      <c r="G21" s="158"/>
      <c r="H21" s="158"/>
      <c r="I21" s="158"/>
      <c r="J21" s="158"/>
      <c r="K21" s="158">
        <v>0.70106420537650682</v>
      </c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</row>
    <row r="22" spans="1:32" s="44" customFormat="1" ht="12">
      <c r="A22" s="87" t="s">
        <v>67</v>
      </c>
      <c r="B22" s="87"/>
      <c r="C22" s="158">
        <v>10.158504212672643</v>
      </c>
      <c r="D22" s="158"/>
      <c r="E22" s="158"/>
      <c r="F22" s="158">
        <v>2.6581927752571608</v>
      </c>
      <c r="G22" s="158">
        <v>1.0433208681249253</v>
      </c>
      <c r="H22" s="158">
        <v>1.8061574283681519</v>
      </c>
      <c r="I22" s="158">
        <v>2.4061901988518182</v>
      </c>
      <c r="J22" s="158">
        <v>4.0937021234535358</v>
      </c>
      <c r="K22" s="158"/>
      <c r="L22" s="158">
        <v>10.677931938052206</v>
      </c>
      <c r="M22" s="158"/>
      <c r="N22" s="158"/>
      <c r="O22" s="158"/>
      <c r="P22" s="158"/>
      <c r="Q22" s="158"/>
      <c r="R22" s="158">
        <v>0.25575055897577259</v>
      </c>
      <c r="S22" s="158">
        <v>0.28217963842744637</v>
      </c>
      <c r="T22" s="158">
        <v>0.11822443025589018</v>
      </c>
      <c r="U22" s="158">
        <v>0.41736830000000003</v>
      </c>
      <c r="V22" s="158">
        <v>3.8804039999999998E-2</v>
      </c>
      <c r="W22" s="158">
        <v>1.0825430949999999</v>
      </c>
      <c r="X22" s="158">
        <v>2.1494929489999999</v>
      </c>
      <c r="Y22" s="158">
        <v>2.3686329945672133</v>
      </c>
      <c r="Z22" s="158">
        <v>3.3898595724889029</v>
      </c>
      <c r="AA22" s="158">
        <v>3.5685044891250692</v>
      </c>
      <c r="AB22" s="158">
        <v>2.9796777241002244</v>
      </c>
      <c r="AC22" s="158">
        <v>2.1593607933658179</v>
      </c>
      <c r="AD22" s="158">
        <v>6.057985221931296</v>
      </c>
      <c r="AE22" s="158">
        <v>9.1936391041896552</v>
      </c>
      <c r="AF22" s="158">
        <v>8.0317111246568906</v>
      </c>
    </row>
    <row r="23" spans="1:32" s="44" customFormat="1" ht="15" customHeight="1">
      <c r="A23" s="69" t="s">
        <v>52</v>
      </c>
      <c r="B23" s="70"/>
      <c r="C23" s="70">
        <f t="shared" ref="C23:AF23" si="0">SUM(C4:C22)</f>
        <v>100</v>
      </c>
      <c r="D23" s="70">
        <f t="shared" si="0"/>
        <v>100.00000000000001</v>
      </c>
      <c r="E23" s="70">
        <f t="shared" si="0"/>
        <v>100</v>
      </c>
      <c r="F23" s="70">
        <f t="shared" si="0"/>
        <v>100</v>
      </c>
      <c r="G23" s="70">
        <f t="shared" si="0"/>
        <v>99.999999999999986</v>
      </c>
      <c r="H23" s="70">
        <f t="shared" si="0"/>
        <v>100</v>
      </c>
      <c r="I23" s="70">
        <f t="shared" si="0"/>
        <v>99.999999999999986</v>
      </c>
      <c r="J23" s="70">
        <f t="shared" si="0"/>
        <v>100.00000000000001</v>
      </c>
      <c r="K23" s="70">
        <f t="shared" si="0"/>
        <v>100.00000000000001</v>
      </c>
      <c r="L23" s="70">
        <f t="shared" si="0"/>
        <v>100</v>
      </c>
      <c r="M23" s="70">
        <f t="shared" si="0"/>
        <v>100</v>
      </c>
      <c r="N23" s="70">
        <f t="shared" si="0"/>
        <v>100</v>
      </c>
      <c r="O23" s="70">
        <f t="shared" si="0"/>
        <v>100</v>
      </c>
      <c r="P23" s="70">
        <f t="shared" si="0"/>
        <v>100</v>
      </c>
      <c r="Q23" s="70">
        <f t="shared" si="0"/>
        <v>100</v>
      </c>
      <c r="R23" s="70">
        <f t="shared" si="0"/>
        <v>100.00000000000001</v>
      </c>
      <c r="S23" s="70">
        <f t="shared" si="0"/>
        <v>100.00000000000001</v>
      </c>
      <c r="T23" s="70">
        <f t="shared" si="0"/>
        <v>99.999999999999986</v>
      </c>
      <c r="U23" s="70">
        <f t="shared" si="0"/>
        <v>99.999999611441254</v>
      </c>
      <c r="V23" s="70">
        <f t="shared" si="0"/>
        <v>99.9999999978006</v>
      </c>
      <c r="W23" s="70">
        <f t="shared" si="0"/>
        <v>99.999999999337106</v>
      </c>
      <c r="X23" s="70">
        <f t="shared" si="0"/>
        <v>99.997864583406155</v>
      </c>
      <c r="Y23" s="70">
        <f t="shared" si="0"/>
        <v>99.999999999999986</v>
      </c>
      <c r="Z23" s="70">
        <f t="shared" si="0"/>
        <v>99.999999999999957</v>
      </c>
      <c r="AA23" s="70">
        <f t="shared" si="0"/>
        <v>100</v>
      </c>
      <c r="AB23" s="70">
        <f t="shared" si="0"/>
        <v>99.999999999999986</v>
      </c>
      <c r="AC23" s="70">
        <f t="shared" si="0"/>
        <v>99.999999999999957</v>
      </c>
      <c r="AD23" s="70">
        <f t="shared" si="0"/>
        <v>99.999999999999986</v>
      </c>
      <c r="AE23" s="70">
        <f t="shared" si="0"/>
        <v>100.40440677337089</v>
      </c>
      <c r="AF23" s="70">
        <f t="shared" si="0"/>
        <v>99.999999999999972</v>
      </c>
    </row>
    <row r="24" spans="1:32" s="44" customFormat="1" ht="18" customHeight="1">
      <c r="A24" s="90" t="s">
        <v>68</v>
      </c>
      <c r="B24" s="159">
        <v>89</v>
      </c>
      <c r="C24" s="159">
        <v>79.099999999999994</v>
      </c>
      <c r="D24" s="159">
        <v>82.8</v>
      </c>
      <c r="E24" s="159">
        <v>79.099999999999994</v>
      </c>
      <c r="F24" s="159">
        <v>82.4</v>
      </c>
      <c r="G24" s="159">
        <v>82.7</v>
      </c>
      <c r="H24" s="159">
        <v>86.4</v>
      </c>
      <c r="I24" s="159">
        <v>81.900000000000006</v>
      </c>
      <c r="J24" s="159">
        <v>80.900000000000006</v>
      </c>
      <c r="K24" s="159">
        <v>77</v>
      </c>
      <c r="L24" s="159">
        <v>75.400000000000006</v>
      </c>
      <c r="M24" s="159">
        <v>78</v>
      </c>
      <c r="N24" s="159">
        <v>75</v>
      </c>
      <c r="O24" s="159">
        <v>80.099999999999994</v>
      </c>
      <c r="P24" s="159">
        <v>77.8</v>
      </c>
      <c r="Q24" s="159">
        <v>74.900000000000006</v>
      </c>
      <c r="R24" s="159">
        <v>74</v>
      </c>
      <c r="S24" s="159">
        <v>68.2</v>
      </c>
      <c r="T24" s="159">
        <v>55.8</v>
      </c>
      <c r="U24" s="159">
        <v>47.6</v>
      </c>
      <c r="V24" s="159">
        <v>44.1</v>
      </c>
      <c r="W24" s="159">
        <v>43.4</v>
      </c>
      <c r="X24" s="159">
        <v>39.799999999999997</v>
      </c>
      <c r="Y24" s="159">
        <v>42.466503007701967</v>
      </c>
      <c r="Z24" s="159">
        <v>37.085228624361129</v>
      </c>
      <c r="AA24" s="159">
        <v>37.848589941199975</v>
      </c>
      <c r="AB24" s="159">
        <v>34.483876816647602</v>
      </c>
      <c r="AC24" s="159">
        <v>35.258310216428491</v>
      </c>
      <c r="AD24" s="159">
        <v>37.124948421197402</v>
      </c>
      <c r="AE24" s="159">
        <v>45.405408877341614</v>
      </c>
      <c r="AF24" s="159">
        <v>32.715228432825398</v>
      </c>
    </row>
    <row r="25" spans="1:32" s="24" customFormat="1" ht="18" customHeight="1">
      <c r="A25" s="95" t="s">
        <v>172</v>
      </c>
      <c r="B25" s="53"/>
      <c r="C25" s="53"/>
      <c r="D25" s="53"/>
      <c r="E25" s="53"/>
      <c r="F25" s="53"/>
      <c r="G25" s="53"/>
      <c r="H25" s="53"/>
      <c r="I25" s="122"/>
      <c r="J25" s="122"/>
      <c r="K25" s="122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</row>
    <row r="26" spans="1:32" s="26" customFormat="1" ht="12.6" customHeight="1">
      <c r="A26" s="160">
        <v>1918</v>
      </c>
      <c r="B26" s="161"/>
      <c r="C26" s="161" t="s">
        <v>201</v>
      </c>
    </row>
    <row r="27" spans="1:32" s="26" customFormat="1" ht="12.6" customHeight="1">
      <c r="A27" s="160">
        <v>1927</v>
      </c>
      <c r="B27" s="161"/>
      <c r="C27" s="161" t="s">
        <v>210</v>
      </c>
    </row>
    <row r="28" spans="1:32" s="26" customFormat="1" ht="12.6" customHeight="1">
      <c r="A28" s="160">
        <v>1930</v>
      </c>
      <c r="B28" s="161"/>
      <c r="C28" s="161" t="s">
        <v>210</v>
      </c>
    </row>
    <row r="29" spans="1:32" s="26" customFormat="1" ht="12.6" customHeight="1">
      <c r="A29" s="160">
        <v>1933</v>
      </c>
      <c r="B29" s="161"/>
      <c r="C29" s="161" t="s">
        <v>197</v>
      </c>
    </row>
    <row r="30" spans="1:32" s="26" customFormat="1" ht="12.6" customHeight="1">
      <c r="A30" s="160">
        <v>1936</v>
      </c>
      <c r="B30" s="161"/>
      <c r="C30" s="161" t="s">
        <v>198</v>
      </c>
    </row>
    <row r="31" spans="1:32" s="26" customFormat="1" ht="12.6" customHeight="1">
      <c r="A31" s="160">
        <v>1939</v>
      </c>
      <c r="B31" s="161"/>
      <c r="C31" s="161" t="s">
        <v>198</v>
      </c>
    </row>
    <row r="32" spans="1:32" s="26" customFormat="1" ht="12.6" customHeight="1">
      <c r="A32" s="160">
        <v>1945</v>
      </c>
      <c r="B32" s="161"/>
      <c r="C32" s="161" t="s">
        <v>199</v>
      </c>
    </row>
    <row r="33" spans="1:3" s="26" customFormat="1" ht="12.6" customHeight="1">
      <c r="A33" s="160">
        <v>1964</v>
      </c>
      <c r="B33" s="161"/>
      <c r="C33" s="161" t="s">
        <v>200</v>
      </c>
    </row>
    <row r="34" spans="1:3" s="26" customFormat="1" ht="12.6" customHeight="1">
      <c r="A34" s="160">
        <v>1968</v>
      </c>
      <c r="B34" s="161"/>
      <c r="C34" s="161" t="s">
        <v>200</v>
      </c>
    </row>
    <row r="35" spans="1:3" s="26" customFormat="1" ht="12.6" customHeight="1">
      <c r="A35" s="160">
        <v>1972</v>
      </c>
      <c r="B35" s="161"/>
      <c r="C35" s="161" t="s">
        <v>213</v>
      </c>
    </row>
    <row r="36" spans="1:3" s="26" customFormat="1" ht="12.6" customHeight="1">
      <c r="A36" s="160">
        <v>1976</v>
      </c>
      <c r="B36" s="161"/>
      <c r="C36" s="161" t="s">
        <v>190</v>
      </c>
    </row>
    <row r="37" spans="1:3" s="26" customFormat="1" ht="12.6" customHeight="1">
      <c r="A37" s="160">
        <v>1980</v>
      </c>
      <c r="B37" s="161"/>
      <c r="C37" s="161" t="s">
        <v>214</v>
      </c>
    </row>
    <row r="38" spans="1:3" s="26" customFormat="1" ht="12.6" customHeight="1">
      <c r="A38" s="160">
        <v>1984</v>
      </c>
      <c r="B38" s="161"/>
      <c r="C38" s="161" t="s">
        <v>215</v>
      </c>
    </row>
    <row r="39" spans="1:3" s="26" customFormat="1" ht="12.6" customHeight="1">
      <c r="A39" s="160">
        <v>1988</v>
      </c>
      <c r="B39" s="161"/>
      <c r="C39" s="161" t="s">
        <v>216</v>
      </c>
    </row>
    <row r="40" spans="1:3" s="26" customFormat="1" ht="12.6" customHeight="1">
      <c r="A40" s="160">
        <v>1992</v>
      </c>
      <c r="B40" s="161"/>
      <c r="C40" s="161" t="s">
        <v>164</v>
      </c>
    </row>
    <row r="41" spans="1:3" s="26" customFormat="1" ht="12.6" customHeight="1">
      <c r="A41" s="160"/>
      <c r="B41" s="161"/>
      <c r="C41" s="161" t="s">
        <v>165</v>
      </c>
    </row>
    <row r="42" spans="1:3" s="26" customFormat="1" ht="12.6" customHeight="1">
      <c r="A42" s="160">
        <v>1996</v>
      </c>
      <c r="B42" s="161"/>
      <c r="C42" s="161" t="s">
        <v>166</v>
      </c>
    </row>
    <row r="43" spans="1:3" s="26" customFormat="1" ht="12.6" customHeight="1">
      <c r="A43" s="160">
        <v>2000</v>
      </c>
      <c r="B43" s="161"/>
      <c r="C43" s="161" t="s">
        <v>167</v>
      </c>
    </row>
    <row r="44" spans="1:3" s="26" customFormat="1" ht="12.6" customHeight="1">
      <c r="A44" s="160">
        <v>2004</v>
      </c>
      <c r="B44" s="161"/>
      <c r="C44" s="161" t="s">
        <v>168</v>
      </c>
    </row>
    <row r="45" spans="1:3" s="26" customFormat="1" ht="12.6" customHeight="1">
      <c r="A45" s="160"/>
      <c r="B45" s="161"/>
      <c r="C45" s="161" t="s">
        <v>169</v>
      </c>
    </row>
    <row r="46" spans="1:3" s="26" customFormat="1" ht="12.6" customHeight="1">
      <c r="A46" s="160">
        <v>2008</v>
      </c>
      <c r="B46" s="161"/>
      <c r="C46" s="161" t="s">
        <v>170</v>
      </c>
    </row>
    <row r="47" spans="1:3" s="26" customFormat="1" ht="12.6" customHeight="1">
      <c r="A47" s="160"/>
      <c r="B47" s="161"/>
      <c r="C47" s="161" t="s">
        <v>171</v>
      </c>
    </row>
    <row r="48" spans="1:3" s="26" customFormat="1" ht="12.6" customHeight="1">
      <c r="A48" s="160">
        <v>2012</v>
      </c>
      <c r="B48" s="161"/>
      <c r="C48" s="161" t="s">
        <v>203</v>
      </c>
    </row>
    <row r="49" spans="1:32" s="26" customFormat="1" ht="12.6" customHeight="1">
      <c r="A49" s="160">
        <v>2016</v>
      </c>
      <c r="C49" s="161" t="s">
        <v>255</v>
      </c>
    </row>
    <row r="50" spans="1:32" ht="12" customHeight="1">
      <c r="A50" s="160">
        <v>2020</v>
      </c>
      <c r="B50" s="52"/>
      <c r="C50" s="161" t="s">
        <v>306</v>
      </c>
      <c r="D50" s="52"/>
      <c r="E50" s="52"/>
      <c r="F50" s="52"/>
      <c r="G50" s="52"/>
      <c r="H50" s="52"/>
      <c r="I50" s="52"/>
    </row>
    <row r="51" spans="1:32" s="24" customFormat="1" ht="18" customHeight="1">
      <c r="A51" s="95" t="s">
        <v>173</v>
      </c>
      <c r="B51" s="53"/>
      <c r="C51" s="53"/>
      <c r="D51" s="53"/>
      <c r="E51" s="53"/>
      <c r="F51" s="53"/>
      <c r="G51" s="53"/>
      <c r="H51" s="53"/>
      <c r="I51" s="122"/>
      <c r="J51" s="122"/>
      <c r="K51" s="122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</row>
    <row r="52" spans="1:32" s="26" customFormat="1" ht="12.6" customHeight="1">
      <c r="A52" s="160">
        <v>1972</v>
      </c>
      <c r="B52" s="161"/>
      <c r="C52" s="161" t="s">
        <v>196</v>
      </c>
    </row>
    <row r="53" spans="1:32" s="24" customFormat="1" ht="22.35" customHeight="1">
      <c r="A53" s="121" t="s">
        <v>275</v>
      </c>
      <c r="B53" s="121"/>
      <c r="C53" s="121"/>
      <c r="D53" s="121"/>
      <c r="E53" s="121"/>
      <c r="F53" s="121"/>
      <c r="G53" s="121"/>
      <c r="H53" s="121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</row>
    <row r="54" spans="1:32" s="26" customFormat="1" ht="12" customHeight="1">
      <c r="A54" s="121" t="s">
        <v>276</v>
      </c>
    </row>
    <row r="55" spans="1:32" s="26" customFormat="1" ht="11.45" customHeight="1">
      <c r="A55" s="51"/>
    </row>
    <row r="56" spans="1:32" s="26" customFormat="1" ht="12.6" customHeight="1">
      <c r="A56" s="51" t="s">
        <v>277</v>
      </c>
    </row>
  </sheetData>
  <phoneticPr fontId="0" type="noConversion"/>
  <hyperlinks>
    <hyperlink ref="AF1" location="Übersicht!A1" display="zurück zur Übersicht"/>
  </hyperlinks>
  <pageMargins left="0.39" right="0.78740157499999996" top="0.71" bottom="0.36" header="0.4921259845" footer="0.21"/>
  <pageSetup paperSize="9" scale="78" orientation="landscape" r:id="rId1"/>
  <headerFooter alignWithMargins="0"/>
  <ignoredErrors>
    <ignoredError sqref="C23:AE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8</vt:i4>
      </vt:variant>
    </vt:vector>
  </HeadingPairs>
  <TitlesOfParts>
    <vt:vector size="20" baseType="lpstr">
      <vt:lpstr>Übersicht</vt:lpstr>
      <vt:lpstr>A1</vt:lpstr>
      <vt:lpstr>B1</vt:lpstr>
      <vt:lpstr>B2</vt:lpstr>
      <vt:lpstr>B3</vt:lpstr>
      <vt:lpstr>B4</vt:lpstr>
      <vt:lpstr>C</vt:lpstr>
      <vt:lpstr>D</vt:lpstr>
      <vt:lpstr>E1</vt:lpstr>
      <vt:lpstr>E2</vt:lpstr>
      <vt:lpstr>E3</vt:lpstr>
      <vt:lpstr>Abk</vt:lpstr>
      <vt:lpstr>'A1'!_GoBack</vt:lpstr>
      <vt:lpstr>'A1'!Impression_des_titres</vt:lpstr>
      <vt:lpstr>'B1'!Zone_d_impression</vt:lpstr>
      <vt:lpstr>'B3'!Zone_d_impression</vt:lpstr>
      <vt:lpstr>'B4'!Zone_d_impression</vt:lpstr>
      <vt:lpstr>D!Zone_d_impression</vt:lpstr>
      <vt:lpstr>'E1'!Zone_d_impression</vt:lpstr>
      <vt:lpstr>Übersicht!Zone_d_impression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Schneider</dc:creator>
  <cp:lastModifiedBy>Moser Tom BFS</cp:lastModifiedBy>
  <cp:lastPrinted>2013-02-07T10:53:57Z</cp:lastPrinted>
  <dcterms:created xsi:type="dcterms:W3CDTF">2011-04-06T10:42:28Z</dcterms:created>
  <dcterms:modified xsi:type="dcterms:W3CDTF">2020-04-24T07:44:54Z</dcterms:modified>
</cp:coreProperties>
</file>