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9" sheetId="1" r:id="rId1"/>
    <sheet name="2018" sheetId="2" r:id="rId2"/>
    <sheet name="2017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<sst xmlns="http://schemas.openxmlformats.org/spreadsheetml/2006/main" count="232" uniqueCount="31">
  <si>
    <t>Grande région</t>
  </si>
  <si>
    <t>Offre</t>
  </si>
  <si>
    <t>Demande</t>
  </si>
  <si>
    <t>Arrivées</t>
  </si>
  <si>
    <t>Nuitées</t>
  </si>
  <si>
    <t>Etablissements recensés</t>
  </si>
  <si>
    <t>Lits recensés</t>
  </si>
  <si>
    <t>Suisses</t>
  </si>
  <si>
    <t>Etrangers</t>
  </si>
  <si>
    <t>Total</t>
  </si>
  <si>
    <t>Région lémanique</t>
  </si>
  <si>
    <t>Espace Mittelland</t>
  </si>
  <si>
    <t>Suisse du Nord-Ouest</t>
  </si>
  <si>
    <t>Zürich</t>
  </si>
  <si>
    <t>Suisse orientale</t>
  </si>
  <si>
    <t>Suisse centrale</t>
  </si>
  <si>
    <t>Tessin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</si>
  <si>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</si>
  <si>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</si>
  <si>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Source: PASTA</t>
  </si>
  <si>
    <t>© OFS</t>
  </si>
  <si>
    <t>10.03.02.02.02.01</t>
  </si>
  <si>
    <t>Renseignements: tél. +41 58 464 16 52, info-tour@bfs.admin.ch</t>
  </si>
  <si>
    <r>
      <t>Hébergements collectifs: offre et demande par grande région, en 2016</t>
    </r>
    <r>
      <rPr>
        <b/>
        <vertAlign val="superscript"/>
        <sz val="10"/>
        <rFont val="Arial"/>
        <family val="2"/>
      </rPr>
      <t>1)</t>
    </r>
  </si>
  <si>
    <r>
      <t>Hébergements collectifs: offre et demande par grande région, en 2017</t>
    </r>
    <r>
      <rPr>
        <b/>
        <vertAlign val="superscript"/>
        <sz val="10"/>
        <rFont val="Arial"/>
        <family val="2"/>
      </rPr>
      <t>1)</t>
    </r>
  </si>
  <si>
    <t>Coefficients de variation, en %</t>
  </si>
  <si>
    <t>Evolution de la demande 2016/2017, en %</t>
  </si>
  <si>
    <r>
      <t>Hébergements collectifs: offre et demande par grande région, en 2018</t>
    </r>
    <r>
      <rPr>
        <b/>
        <vertAlign val="superscript"/>
        <sz val="10"/>
        <rFont val="Arial"/>
        <family val="2"/>
      </rPr>
      <t>1)</t>
    </r>
  </si>
  <si>
    <t>Evolution de la demande 2017/2018, en %</t>
  </si>
  <si>
    <r>
      <t>Hébergements collectifs: offre et demande par grande région, en 2019</t>
    </r>
    <r>
      <rPr>
        <b/>
        <vertAlign val="superscript"/>
        <sz val="10"/>
        <rFont val="Arial"/>
        <family val="2"/>
      </rPr>
      <t>1)</t>
    </r>
  </si>
  <si>
    <t>Evolution de la demande 2018/2019, en %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</si>
</sst>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 * #,##0_ ;_ * \-#,##0_ ;_ * &quot;-&quot;??_ ;_ @_ "/>
    <numFmt numFmtId="175" formatCode="_(* #,##0_);_(* \(#,##0\);_(* &quot;-&quot;??_);_(@_)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0.0%"/>
    <numFmt numFmtId="180" formatCode="0.00%_);\(0.00%\)"/>
    <numFmt numFmtId="181" formatCode="_-* #,##0\ &quot;CHF&quot;_-;\-* #,##0\ &quot;CHF&quot;_-;_-* &quot;-&quot;\ &quot;CHF&quot;_-;_-@_-"/>
    <numFmt numFmtId="182" formatCode="_-* #,##0_-;\-* #,##0_-;_-* &quot;-&quot;_-;_-@_-"/>
    <numFmt numFmtId="183" formatCode="_-* #,##0.00\ &quot;CHF&quot;_-;\-* #,##0.00\ &quot;CHF&quot;_-;_-* &quot;-&quot;??\ &quot;CHF&quot;_-;_-@_-"/>
    <numFmt numFmtId="184" formatCode="_-* #,##0.00_-;\-* #,##0.00_-;_-* &quot;-&quot;??_-;_-@_-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 horizontal="left"/>
    </xf>
    <xf numFmtId="175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0" fontId="0" fillId="33" borderId="0" xfId="52" applyNumberFormat="1" applyFont="1" applyFill="1" applyAlignment="1">
      <alignment/>
    </xf>
    <xf numFmtId="0" fontId="43" fillId="2" borderId="10" xfId="0" applyFont="1" applyFill="1" applyBorder="1" applyAlignment="1">
      <alignment horizontal="left"/>
    </xf>
    <xf numFmtId="174" fontId="43" fillId="2" borderId="10" xfId="44" applyNumberFormat="1" applyFont="1" applyFill="1" applyBorder="1" applyAlignment="1">
      <alignment horizontal="right"/>
    </xf>
    <xf numFmtId="174" fontId="43" fillId="2" borderId="11" xfId="44" applyNumberFormat="1" applyFont="1" applyFill="1" applyBorder="1" applyAlignment="1">
      <alignment horizontal="right"/>
    </xf>
    <xf numFmtId="174" fontId="43" fillId="2" borderId="10" xfId="52" applyNumberFormat="1" applyFont="1" applyFill="1" applyBorder="1" applyAlignment="1">
      <alignment horizontal="center"/>
    </xf>
    <xf numFmtId="174" fontId="43" fillId="2" borderId="12" xfId="44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horizontal="left"/>
    </xf>
    <xf numFmtId="174" fontId="44" fillId="33" borderId="11" xfId="44" applyNumberFormat="1" applyFont="1" applyFill="1" applyBorder="1" applyAlignment="1">
      <alignment horizontal="right"/>
    </xf>
    <xf numFmtId="174" fontId="44" fillId="33" borderId="13" xfId="44" applyNumberFormat="1" applyFont="1" applyFill="1" applyBorder="1" applyAlignment="1">
      <alignment horizontal="right"/>
    </xf>
    <xf numFmtId="0" fontId="44" fillId="33" borderId="14" xfId="0" applyFont="1" applyFill="1" applyBorder="1" applyAlignment="1">
      <alignment horizontal="left"/>
    </xf>
    <xf numFmtId="174" fontId="44" fillId="33" borderId="14" xfId="44" applyNumberFormat="1" applyFont="1" applyFill="1" applyBorder="1" applyAlignment="1">
      <alignment horizontal="right"/>
    </xf>
    <xf numFmtId="174" fontId="44" fillId="33" borderId="15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33" borderId="0" xfId="50" applyFont="1" applyFill="1" applyAlignment="1">
      <alignment/>
      <protection/>
    </xf>
    <xf numFmtId="0" fontId="45" fillId="33" borderId="0" xfId="0" applyFont="1" applyFill="1" applyAlignment="1">
      <alignment/>
    </xf>
    <xf numFmtId="10" fontId="45" fillId="33" borderId="0" xfId="52" applyNumberFormat="1" applyFont="1" applyFill="1" applyAlignment="1">
      <alignment/>
    </xf>
    <xf numFmtId="0" fontId="0" fillId="33" borderId="0" xfId="0" applyFont="1" applyFill="1" applyAlignment="1">
      <alignment/>
    </xf>
    <xf numFmtId="10" fontId="43" fillId="2" borderId="10" xfId="52" applyNumberFormat="1" applyFont="1" applyFill="1" applyBorder="1" applyAlignment="1">
      <alignment horizontal="center"/>
    </xf>
    <xf numFmtId="10" fontId="43" fillId="2" borderId="11" xfId="52" applyNumberFormat="1" applyFont="1" applyFill="1" applyBorder="1" applyAlignment="1">
      <alignment horizontal="center"/>
    </xf>
    <xf numFmtId="10" fontId="43" fillId="2" borderId="12" xfId="52" applyNumberFormat="1" applyFont="1" applyFill="1" applyBorder="1" applyAlignment="1">
      <alignment horizontal="center"/>
    </xf>
    <xf numFmtId="10" fontId="44" fillId="33" borderId="11" xfId="52" applyNumberFormat="1" applyFont="1" applyFill="1" applyBorder="1" applyAlignment="1">
      <alignment horizontal="center"/>
    </xf>
    <xf numFmtId="10" fontId="44" fillId="33" borderId="13" xfId="52" applyNumberFormat="1" applyFont="1" applyFill="1" applyBorder="1" applyAlignment="1">
      <alignment horizontal="center"/>
    </xf>
    <xf numFmtId="10" fontId="44" fillId="33" borderId="14" xfId="52" applyNumberFormat="1" applyFont="1" applyFill="1" applyBorder="1" applyAlignment="1">
      <alignment horizontal="center"/>
    </xf>
    <xf numFmtId="10" fontId="44" fillId="33" borderId="15" xfId="52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10" fontId="44" fillId="33" borderId="16" xfId="52" applyNumberFormat="1" applyFont="1" applyFill="1" applyBorder="1" applyAlignment="1">
      <alignment horizontal="left" vertical="top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4" fillId="33" borderId="17" xfId="0" applyFont="1" applyFill="1" applyBorder="1" applyAlignment="1">
      <alignment vertical="top" wrapText="1"/>
    </xf>
    <xf numFmtId="10" fontId="44" fillId="33" borderId="17" xfId="52" applyNumberFormat="1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179" fontId="43" fillId="2" borderId="10" xfId="52" applyNumberFormat="1" applyFont="1" applyFill="1" applyBorder="1" applyAlignment="1">
      <alignment horizontal="center" vertical="center"/>
    </xf>
    <xf numFmtId="179" fontId="43" fillId="2" borderId="12" xfId="52" applyNumberFormat="1" applyFont="1" applyFill="1" applyBorder="1" applyAlignment="1">
      <alignment horizontal="center" vertical="center"/>
    </xf>
    <xf numFmtId="179" fontId="44" fillId="33" borderId="11" xfId="52" applyNumberFormat="1" applyFont="1" applyFill="1" applyBorder="1" applyAlignment="1">
      <alignment horizontal="center" vertical="center"/>
    </xf>
    <xf numFmtId="179" fontId="44" fillId="33" borderId="13" xfId="52" applyNumberFormat="1" applyFont="1" applyFill="1" applyBorder="1" applyAlignment="1">
      <alignment horizontal="center" vertical="center"/>
    </xf>
    <xf numFmtId="179" fontId="44" fillId="33" borderId="14" xfId="52" applyNumberFormat="1" applyFont="1" applyFill="1" applyBorder="1" applyAlignment="1">
      <alignment horizontal="center" vertical="center"/>
    </xf>
    <xf numFmtId="179" fontId="44" fillId="33" borderId="15" xfId="52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19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/>
    </xf>
    <xf numFmtId="0" fontId="43" fillId="2" borderId="18" xfId="0" applyFont="1" applyFill="1" applyBorder="1" applyAlignment="1">
      <alignment horizontal="left"/>
    </xf>
    <xf numFmtId="1" fontId="3" fillId="34" borderId="2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wrapText="1"/>
    </xf>
    <xf numFmtId="0" fontId="44" fillId="33" borderId="21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8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  <xf numFmtId="0" fontId="44" fillId="33" borderId="19" xfId="0" applyFont="1" applyFill="1" applyBorder="1" applyAlignment="1">
      <alignment horizontal="left" wrapText="1"/>
    </xf>
    <xf numFmtId="0" fontId="44" fillId="33" borderId="16" xfId="0" applyFont="1" applyFill="1" applyBorder="1" applyAlignment="1">
      <alignment horizontal="left" vertical="top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22" xfId="0" applyNumberFormat="1" applyFont="1" applyFill="1" applyBorder="1" applyAlignment="1">
      <alignment horizontal="left" vertical="top"/>
    </xf>
    <xf numFmtId="0" fontId="3" fillId="33" borderId="23" xfId="0" applyNumberFormat="1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29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26" customFormat="1" ht="14.25">
      <c r="A3" s="70">
        <v>2019</v>
      </c>
      <c r="B3" s="70" t="s">
        <v>1</v>
      </c>
      <c r="C3" s="70"/>
      <c r="D3" s="79" t="s">
        <v>2</v>
      </c>
      <c r="E3" s="79"/>
      <c r="F3" s="79"/>
      <c r="G3" s="79"/>
      <c r="H3" s="79"/>
      <c r="I3" s="79"/>
      <c r="K3" s="71" t="s">
        <v>25</v>
      </c>
      <c r="L3" s="72"/>
      <c r="M3" s="72"/>
      <c r="N3" s="72"/>
      <c r="O3" s="72"/>
      <c r="P3" s="73"/>
    </row>
    <row r="4" spans="1:16" s="26" customFormat="1" ht="14.25">
      <c r="A4" s="70"/>
      <c r="B4" s="70"/>
      <c r="C4" s="70"/>
      <c r="D4" s="80" t="s">
        <v>3</v>
      </c>
      <c r="E4" s="80"/>
      <c r="F4" s="80"/>
      <c r="G4" s="80" t="s">
        <v>4</v>
      </c>
      <c r="H4" s="80"/>
      <c r="I4" s="80"/>
      <c r="K4" s="75" t="s">
        <v>3</v>
      </c>
      <c r="L4" s="76"/>
      <c r="M4" s="77"/>
      <c r="N4" s="78" t="s">
        <v>4</v>
      </c>
      <c r="O4" s="78"/>
      <c r="P4" s="78"/>
    </row>
    <row r="5" spans="1:16" s="36" customFormat="1" ht="14.25">
      <c r="A5" s="55" t="s">
        <v>0</v>
      </c>
      <c r="B5" s="55" t="s">
        <v>5</v>
      </c>
      <c r="C5" s="55" t="s">
        <v>6</v>
      </c>
      <c r="D5" s="55" t="s">
        <v>7</v>
      </c>
      <c r="E5" s="37" t="s">
        <v>8</v>
      </c>
      <c r="F5" s="55" t="s">
        <v>9</v>
      </c>
      <c r="G5" s="37" t="s">
        <v>7</v>
      </c>
      <c r="H5" s="55" t="s">
        <v>8</v>
      </c>
      <c r="I5" s="55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ht="14.25">
      <c r="A6" s="11" t="s">
        <v>9</v>
      </c>
      <c r="B6" s="12">
        <v>2426</v>
      </c>
      <c r="C6" s="12">
        <v>115414</v>
      </c>
      <c r="D6" s="12">
        <f aca="true" t="shared" si="0" ref="D6:I6">SUM(D7:D13)</f>
        <v>1872292.7456999999</v>
      </c>
      <c r="E6" s="12">
        <f t="shared" si="0"/>
        <v>441668.5566</v>
      </c>
      <c r="F6" s="12">
        <f t="shared" si="0"/>
        <v>2313961.3023</v>
      </c>
      <c r="G6" s="12">
        <f t="shared" si="0"/>
        <v>4566581.682899999</v>
      </c>
      <c r="H6" s="12">
        <f t="shared" si="0"/>
        <v>1091411.3199000002</v>
      </c>
      <c r="I6" s="15">
        <f t="shared" si="0"/>
        <v>5657993.0028</v>
      </c>
      <c r="K6" s="27">
        <v>0.016113</v>
      </c>
      <c r="L6" s="27">
        <v>0.036472</v>
      </c>
      <c r="M6" s="28">
        <v>0.014732</v>
      </c>
      <c r="N6" s="27">
        <v>0.014473</v>
      </c>
      <c r="O6" s="27">
        <v>0.032591</v>
      </c>
      <c r="P6" s="29">
        <v>0.012854</v>
      </c>
    </row>
    <row r="7" spans="1:16" s="26" customFormat="1" ht="14.25">
      <c r="A7" s="53" t="s">
        <v>10</v>
      </c>
      <c r="B7" s="17">
        <v>586</v>
      </c>
      <c r="C7" s="17">
        <v>29282</v>
      </c>
      <c r="D7" s="17">
        <v>465889.5843</v>
      </c>
      <c r="E7" s="17">
        <v>147981.4761</v>
      </c>
      <c r="F7" s="17">
        <v>613871.0605</v>
      </c>
      <c r="G7" s="17">
        <v>1056208.1857</v>
      </c>
      <c r="H7" s="17">
        <v>402780.3197</v>
      </c>
      <c r="I7" s="18">
        <v>1458988.5055</v>
      </c>
      <c r="K7" s="30">
        <v>0.04263</v>
      </c>
      <c r="L7" s="30">
        <v>0.050651</v>
      </c>
      <c r="M7" s="30">
        <v>0.032156</v>
      </c>
      <c r="N7" s="30">
        <v>0.034217</v>
      </c>
      <c r="O7" s="30">
        <v>0.058449</v>
      </c>
      <c r="P7" s="31">
        <v>0.02621</v>
      </c>
    </row>
    <row r="8" spans="1:16" s="26" customFormat="1" ht="14.25">
      <c r="A8" s="53" t="s">
        <v>11</v>
      </c>
      <c r="B8" s="17">
        <v>650</v>
      </c>
      <c r="C8" s="17">
        <v>30774</v>
      </c>
      <c r="D8" s="17">
        <v>488457.3704</v>
      </c>
      <c r="E8" s="17">
        <v>145242.2103</v>
      </c>
      <c r="F8" s="17">
        <v>633699.5807</v>
      </c>
      <c r="G8" s="17">
        <v>1136738.2455</v>
      </c>
      <c r="H8" s="17">
        <v>349680.7481</v>
      </c>
      <c r="I8" s="18">
        <v>1486418.9936</v>
      </c>
      <c r="K8" s="30">
        <v>0.035027</v>
      </c>
      <c r="L8" s="30">
        <v>0.038361</v>
      </c>
      <c r="M8" s="30">
        <v>0.030214</v>
      </c>
      <c r="N8" s="30">
        <v>0.0328</v>
      </c>
      <c r="O8" s="30">
        <v>0.029833</v>
      </c>
      <c r="P8" s="31">
        <v>0.026867</v>
      </c>
    </row>
    <row r="9" spans="1:16" s="26" customFormat="1" ht="14.25">
      <c r="A9" s="53" t="s">
        <v>12</v>
      </c>
      <c r="B9" s="17">
        <v>38</v>
      </c>
      <c r="C9" s="17">
        <v>1802</v>
      </c>
      <c r="D9" s="17">
        <v>36184.5768</v>
      </c>
      <c r="E9" s="17">
        <v>2033</v>
      </c>
      <c r="F9" s="17">
        <v>38217.5768</v>
      </c>
      <c r="G9" s="17">
        <v>86093</v>
      </c>
      <c r="H9" s="17">
        <v>4452</v>
      </c>
      <c r="I9" s="18">
        <v>90545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</row>
    <row r="10" spans="1:16" s="26" customFormat="1" ht="14.25">
      <c r="A10" s="53" t="s">
        <v>13</v>
      </c>
      <c r="B10" s="17">
        <v>72</v>
      </c>
      <c r="C10" s="17">
        <v>2850</v>
      </c>
      <c r="D10" s="17">
        <v>60995.8645</v>
      </c>
      <c r="E10" s="17">
        <v>3608.0891</v>
      </c>
      <c r="F10" s="17">
        <v>64603.9535</v>
      </c>
      <c r="G10" s="17">
        <v>145476.4298</v>
      </c>
      <c r="H10" s="17">
        <v>7296.8183</v>
      </c>
      <c r="I10" s="18">
        <v>152773.2481</v>
      </c>
      <c r="K10" s="30">
        <v>0.018578</v>
      </c>
      <c r="L10" s="30">
        <v>0.10566</v>
      </c>
      <c r="M10" s="30">
        <v>0.021913</v>
      </c>
      <c r="N10" s="30">
        <v>0.023939</v>
      </c>
      <c r="O10" s="30">
        <v>0.085516</v>
      </c>
      <c r="P10" s="31">
        <v>0.024848</v>
      </c>
    </row>
    <row r="11" spans="1:16" s="26" customFormat="1" ht="14.25">
      <c r="A11" s="53" t="s">
        <v>14</v>
      </c>
      <c r="B11" s="17">
        <v>630</v>
      </c>
      <c r="C11" s="17">
        <v>29544</v>
      </c>
      <c r="D11" s="17">
        <v>444492.3151</v>
      </c>
      <c r="E11" s="17">
        <v>79493.2451</v>
      </c>
      <c r="F11" s="17">
        <v>523985.5602</v>
      </c>
      <c r="G11" s="17">
        <v>1224108.6781</v>
      </c>
      <c r="H11" s="17">
        <v>200990.6694</v>
      </c>
      <c r="I11" s="18">
        <v>1425099.3474</v>
      </c>
      <c r="K11" s="30">
        <v>0.028303</v>
      </c>
      <c r="L11" s="30">
        <v>0.0756</v>
      </c>
      <c r="M11" s="30">
        <v>0.027461</v>
      </c>
      <c r="N11" s="30">
        <v>0.030694</v>
      </c>
      <c r="O11" s="30">
        <v>0.082274</v>
      </c>
      <c r="P11" s="31">
        <v>0.028213</v>
      </c>
    </row>
    <row r="12" spans="1:16" s="26" customFormat="1" ht="14.25">
      <c r="A12" s="53" t="s">
        <v>15</v>
      </c>
      <c r="B12" s="17">
        <v>271</v>
      </c>
      <c r="C12" s="17">
        <v>13113</v>
      </c>
      <c r="D12" s="17">
        <v>233814.9962</v>
      </c>
      <c r="E12" s="17">
        <v>50141.8467</v>
      </c>
      <c r="F12" s="17">
        <v>283956.8429</v>
      </c>
      <c r="G12" s="17">
        <v>534724.9007</v>
      </c>
      <c r="H12" s="17">
        <v>99408.0542</v>
      </c>
      <c r="I12" s="18">
        <v>634132.9549</v>
      </c>
      <c r="K12" s="30">
        <v>0.029442</v>
      </c>
      <c r="L12" s="30">
        <v>0.231463</v>
      </c>
      <c r="M12" s="30">
        <v>0.046262</v>
      </c>
      <c r="N12" s="30">
        <v>0.027762</v>
      </c>
      <c r="O12" s="30">
        <v>0.178979</v>
      </c>
      <c r="P12" s="31">
        <v>0.037067</v>
      </c>
    </row>
    <row r="13" spans="1:16" s="26" customFormat="1" ht="14.25">
      <c r="A13" s="54" t="s">
        <v>16</v>
      </c>
      <c r="B13" s="20">
        <v>179</v>
      </c>
      <c r="C13" s="20">
        <v>8049</v>
      </c>
      <c r="D13" s="20">
        <v>142458.0384</v>
      </c>
      <c r="E13" s="20">
        <v>13168.6893</v>
      </c>
      <c r="F13" s="20">
        <v>155626.7277</v>
      </c>
      <c r="G13" s="20">
        <v>383232.2431</v>
      </c>
      <c r="H13" s="20">
        <v>26802.7102</v>
      </c>
      <c r="I13" s="21">
        <v>410034.9533</v>
      </c>
      <c r="K13" s="32">
        <v>0.028065</v>
      </c>
      <c r="L13" s="32">
        <v>0.086555</v>
      </c>
      <c r="M13" s="32">
        <v>0.031573</v>
      </c>
      <c r="N13" s="32">
        <v>0.013648</v>
      </c>
      <c r="O13" s="32">
        <v>0.128054</v>
      </c>
      <c r="P13" s="33">
        <v>0.017045</v>
      </c>
    </row>
    <row r="14" spans="1:10" s="26" customFormat="1" ht="25.5" customHeight="1">
      <c r="A14" s="62" t="s">
        <v>17</v>
      </c>
      <c r="B14" s="62"/>
      <c r="C14" s="62"/>
      <c r="D14" s="62"/>
      <c r="E14" s="62"/>
      <c r="F14" s="62"/>
      <c r="G14" s="62"/>
      <c r="H14" s="62"/>
      <c r="I14" s="62"/>
      <c r="J14" s="22"/>
    </row>
    <row r="15" spans="1:10" s="26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26" customFormat="1" ht="39" customHeight="1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22"/>
    </row>
    <row r="17" spans="1:10" s="26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26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26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26" customFormat="1" ht="14.25">
      <c r="E20" s="10"/>
      <c r="G20" s="10"/>
    </row>
    <row r="21" spans="5:7" s="26" customFormat="1" ht="14.25">
      <c r="E21" s="10"/>
      <c r="G21" s="10"/>
    </row>
    <row r="22" spans="1:3" ht="15">
      <c r="A22" s="38"/>
      <c r="B22" s="38"/>
      <c r="C22" s="38"/>
    </row>
    <row r="23" spans="1:3" ht="14.25" customHeight="1">
      <c r="A23" s="23" t="s">
        <v>30</v>
      </c>
      <c r="B23" s="38"/>
      <c r="C23" s="38"/>
    </row>
    <row r="24" spans="1:3" ht="14.25" customHeight="1">
      <c r="A24" s="38"/>
      <c r="B24" s="38"/>
      <c r="C24" s="38"/>
    </row>
    <row r="25" spans="2:16" ht="14.25" customHeight="1">
      <c r="B25" s="64" t="s">
        <v>0</v>
      </c>
      <c r="C25" s="65"/>
      <c r="D25" s="70" t="s">
        <v>2</v>
      </c>
      <c r="E25" s="70"/>
      <c r="F25" s="70"/>
      <c r="G25" s="70"/>
      <c r="H25" s="70"/>
      <c r="I25" s="70"/>
      <c r="J25" s="39"/>
      <c r="K25" s="71" t="s">
        <v>25</v>
      </c>
      <c r="L25" s="72"/>
      <c r="M25" s="72"/>
      <c r="N25" s="72"/>
      <c r="O25" s="72"/>
      <c r="P25" s="73"/>
    </row>
    <row r="26" spans="2:16" ht="14.25" customHeight="1">
      <c r="B26" s="66"/>
      <c r="C26" s="67"/>
      <c r="D26" s="74" t="s">
        <v>3</v>
      </c>
      <c r="E26" s="74"/>
      <c r="F26" s="74"/>
      <c r="G26" s="74" t="s">
        <v>4</v>
      </c>
      <c r="H26" s="74"/>
      <c r="I26" s="74"/>
      <c r="J26" s="39"/>
      <c r="K26" s="75" t="s">
        <v>3</v>
      </c>
      <c r="L26" s="76"/>
      <c r="M26" s="77"/>
      <c r="N26" s="78" t="s">
        <v>4</v>
      </c>
      <c r="O26" s="78"/>
      <c r="P26" s="78"/>
    </row>
    <row r="27" spans="2:16" ht="14.25" customHeight="1">
      <c r="B27" s="68"/>
      <c r="C27" s="69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2:16" ht="14.25" customHeight="1">
      <c r="B28" s="60" t="s">
        <v>9</v>
      </c>
      <c r="C28" s="61"/>
      <c r="D28" s="44">
        <f>(D6-'2018'!D6)/'2018'!D6</f>
        <v>0.04862258909648125</v>
      </c>
      <c r="E28" s="44">
        <f>(E6-'2018'!E6)/'2018'!E6</f>
        <v>0.047906261464181435</v>
      </c>
      <c r="F28" s="44">
        <f>(F6-'2018'!F6)/'2018'!F6</f>
        <v>0.04848578707697837</v>
      </c>
      <c r="G28" s="44">
        <f>(G6-'2018'!G6)/'2018'!G6</f>
        <v>0.041843007386894705</v>
      </c>
      <c r="H28" s="44">
        <f>(H6-'2018'!H6)/'2018'!H6</f>
        <v>0.03237795472076097</v>
      </c>
      <c r="I28" s="45">
        <f>(I6-'2018'!I6)/'2018'!I6</f>
        <v>0.04000373834493247</v>
      </c>
      <c r="J28" s="39"/>
      <c r="K28" s="27">
        <v>0.0211</v>
      </c>
      <c r="L28" s="27">
        <v>0.0466</v>
      </c>
      <c r="M28" s="27">
        <v>0.01956106425676307</v>
      </c>
      <c r="N28" s="27">
        <v>0.0196</v>
      </c>
      <c r="O28" s="27">
        <v>0.0475</v>
      </c>
      <c r="P28" s="29">
        <v>0.0182</v>
      </c>
    </row>
    <row r="29" spans="2:16" ht="14.25" customHeight="1">
      <c r="B29" s="56" t="s">
        <v>10</v>
      </c>
      <c r="C29" s="57"/>
      <c r="D29" s="46">
        <f>(D7-'2018'!D7)/'2018'!D7</f>
        <v>0.04691616523794793</v>
      </c>
      <c r="E29" s="46">
        <f>(E7-'2018'!E7)/'2018'!E7</f>
        <v>0.12222944652644736</v>
      </c>
      <c r="F29" s="46">
        <f>(F7-'2018'!F7)/'2018'!F7</f>
        <v>0.06413149741299835</v>
      </c>
      <c r="G29" s="46">
        <f>(G7-'2018'!G7)/'2018'!G7</f>
        <v>0.037473525095400695</v>
      </c>
      <c r="H29" s="46">
        <f>(H7-'2018'!H7)/'2018'!H7</f>
        <v>0.07015551582304871</v>
      </c>
      <c r="I29" s="47">
        <f>(I7-'2018'!I7)/'2018'!I7</f>
        <v>0.04629481421557199</v>
      </c>
      <c r="J29" s="39"/>
      <c r="K29" s="30">
        <v>0.058</v>
      </c>
      <c r="L29" s="30">
        <v>0.0598</v>
      </c>
      <c r="M29" s="30">
        <v>0.04512762894426606</v>
      </c>
      <c r="N29" s="30">
        <v>0.0545</v>
      </c>
      <c r="O29" s="30">
        <v>0.0911</v>
      </c>
      <c r="P29" s="31">
        <v>0.0464</v>
      </c>
    </row>
    <row r="30" spans="2:16" ht="14.25" customHeight="1">
      <c r="B30" s="56" t="s">
        <v>11</v>
      </c>
      <c r="C30" s="57"/>
      <c r="D30" s="46">
        <f>(D8-'2018'!D8)/'2018'!D8</f>
        <v>0.06482373785085566</v>
      </c>
      <c r="E30" s="46">
        <f>(E8-'2018'!E8)/'2018'!E8</f>
        <v>0.00441260983165832</v>
      </c>
      <c r="F30" s="46">
        <f>(F8-'2018'!F8)/'2018'!F8</f>
        <v>0.05034449073719721</v>
      </c>
      <c r="G30" s="46">
        <f>(G8-'2018'!G8)/'2018'!G8</f>
        <v>0.02368012158951812</v>
      </c>
      <c r="H30" s="46">
        <f>(H8-'2018'!H8)/'2018'!H8</f>
        <v>0.02303127315185515</v>
      </c>
      <c r="I30" s="47">
        <f>(I8-'2018'!I8)/'2018'!I8</f>
        <v>0.023527405672088483</v>
      </c>
      <c r="J30" s="39"/>
      <c r="K30" s="30">
        <v>0.0422</v>
      </c>
      <c r="L30" s="30">
        <v>0.0761</v>
      </c>
      <c r="M30" s="30">
        <v>0.03788644556985265</v>
      </c>
      <c r="N30" s="30">
        <v>0.0396</v>
      </c>
      <c r="O30" s="30">
        <v>0.0671</v>
      </c>
      <c r="P30" s="31">
        <v>0.0343</v>
      </c>
    </row>
    <row r="31" spans="2:16" ht="14.25" customHeight="1">
      <c r="B31" s="56" t="s">
        <v>12</v>
      </c>
      <c r="C31" s="57"/>
      <c r="D31" s="46">
        <f>(D9-'2018'!D9)/'2018'!D9</f>
        <v>0.018784078229747488</v>
      </c>
      <c r="E31" s="46">
        <f>(E9-'2018'!E9)/'2018'!E9</f>
        <v>-0.44419427567127345</v>
      </c>
      <c r="F31" s="46">
        <f>(F9-'2018'!F9)/'2018'!F9</f>
        <v>-0.024443826377177645</v>
      </c>
      <c r="G31" s="46">
        <f>(G9-'2018'!G9)/'2018'!G9</f>
        <v>0.06658312366384812</v>
      </c>
      <c r="H31" s="46">
        <f>(H9-'2018'!H9)/'2018'!H9</f>
        <v>-0.5703575009683844</v>
      </c>
      <c r="I31" s="47">
        <f>(I9-'2018'!I9)/'2018'!I9</f>
        <v>-0.005880646637589687</v>
      </c>
      <c r="J31" s="39"/>
      <c r="K31" s="30">
        <v>0.0789</v>
      </c>
      <c r="L31" s="30">
        <v>0.1383</v>
      </c>
      <c r="M31" s="30">
        <v>0.08104483048444977</v>
      </c>
      <c r="N31" s="30">
        <v>0.0712</v>
      </c>
      <c r="O31" s="30">
        <v>0.118</v>
      </c>
      <c r="P31" s="31">
        <v>0.0705</v>
      </c>
    </row>
    <row r="32" spans="2:16" ht="14.25" customHeight="1">
      <c r="B32" s="56" t="s">
        <v>13</v>
      </c>
      <c r="C32" s="57"/>
      <c r="D32" s="46">
        <f>(D10-'2018'!D10)/'2018'!D10</f>
        <v>0.07744632726274758</v>
      </c>
      <c r="E32" s="46">
        <f>(E10-'2018'!E10)/'2018'!E10</f>
        <v>-0.12426913593371401</v>
      </c>
      <c r="F32" s="46">
        <f>(F10-'2018'!F10)/'2018'!F10</f>
        <v>0.06376175839885954</v>
      </c>
      <c r="G32" s="46">
        <f>(G10-'2018'!G10)/'2018'!G10</f>
        <v>0.024016968172040264</v>
      </c>
      <c r="H32" s="46">
        <f>(H10-'2018'!H10)/'2018'!H10</f>
        <v>-0.0981989409079555</v>
      </c>
      <c r="I32" s="47">
        <f>(I10-'2018'!I10)/'2018'!I10</f>
        <v>0.01743117237276166</v>
      </c>
      <c r="J32" s="39"/>
      <c r="K32" s="30">
        <v>0.0131</v>
      </c>
      <c r="L32" s="30">
        <v>0.1261</v>
      </c>
      <c r="M32" s="30">
        <v>0.020362101578753993</v>
      </c>
      <c r="N32" s="30">
        <v>0.0265</v>
      </c>
      <c r="O32" s="30">
        <v>0.101</v>
      </c>
      <c r="P32" s="31">
        <v>0.0277</v>
      </c>
    </row>
    <row r="33" spans="2:16" ht="14.25" customHeight="1">
      <c r="B33" s="56" t="s">
        <v>14</v>
      </c>
      <c r="C33" s="57"/>
      <c r="D33" s="46">
        <f>(D11-'2018'!D11)/'2018'!D11</f>
        <v>0.007700458160215286</v>
      </c>
      <c r="E33" s="46">
        <f>(E11-'2018'!E11)/'2018'!E11</f>
        <v>0.0997948589313756</v>
      </c>
      <c r="F33" s="46">
        <f>(F11-'2018'!F11)/'2018'!F11</f>
        <v>0.02066676864850118</v>
      </c>
      <c r="G33" s="46">
        <f>(G11-'2018'!G11)/'2018'!G11</f>
        <v>0.0624559660051017</v>
      </c>
      <c r="H33" s="46">
        <f>(H11-'2018'!H11)/'2018'!H11</f>
        <v>0.031249798694927288</v>
      </c>
      <c r="I33" s="47">
        <f>(I11-'2018'!I11)/'2018'!I11</f>
        <v>0.05794085215133022</v>
      </c>
      <c r="J33" s="39"/>
      <c r="K33" s="30">
        <v>0.0385</v>
      </c>
      <c r="L33" s="30">
        <v>0.0879</v>
      </c>
      <c r="M33" s="30">
        <v>0.03646608936180494</v>
      </c>
      <c r="N33" s="30">
        <v>0.0389</v>
      </c>
      <c r="O33" s="30">
        <v>0.0941</v>
      </c>
      <c r="P33" s="31">
        <v>0.0352</v>
      </c>
    </row>
    <row r="34" spans="2:16" ht="14.25" customHeight="1">
      <c r="B34" s="56" t="s">
        <v>15</v>
      </c>
      <c r="C34" s="57"/>
      <c r="D34" s="46">
        <f>(D12-'2018'!D12)/'2018'!D12</f>
        <v>0.08356363805358051</v>
      </c>
      <c r="E34" s="46">
        <f>(E12-'2018'!E12)/'2018'!E12</f>
        <v>-0.02769072826627277</v>
      </c>
      <c r="F34" s="46">
        <f>(F12-'2018'!F12)/'2018'!F12</f>
        <v>0.06210374451478982</v>
      </c>
      <c r="G34" s="46">
        <f>(G12-'2018'!G12)/'2018'!G12</f>
        <v>0.07395320270639887</v>
      </c>
      <c r="H34" s="46">
        <f>(H12-'2018'!H12)/'2018'!H12</f>
        <v>0.03519171836913198</v>
      </c>
      <c r="I34" s="47">
        <f>(I12-'2018'!I12)/'2018'!I12</f>
        <v>0.06768613389923829</v>
      </c>
      <c r="K34" s="30">
        <v>0.0407</v>
      </c>
      <c r="L34" s="30">
        <v>0.2621</v>
      </c>
      <c r="M34" s="30">
        <v>0.06187173053918771</v>
      </c>
      <c r="N34" s="30">
        <v>0.0321</v>
      </c>
      <c r="O34" s="30">
        <v>0.2091</v>
      </c>
      <c r="P34" s="31">
        <v>0.0456</v>
      </c>
    </row>
    <row r="35" spans="2:16" ht="14.25" customHeight="1">
      <c r="B35" s="58" t="s">
        <v>16</v>
      </c>
      <c r="C35" s="59"/>
      <c r="D35" s="48">
        <f>(D13-'2018'!D13)/'2018'!D13</f>
        <v>0.07323111730184825</v>
      </c>
      <c r="E35" s="48">
        <f>(E13-'2018'!E13)/'2018'!E13</f>
        <v>-0.01589882881425642</v>
      </c>
      <c r="F35" s="48">
        <f>(F13-'2018'!F13)/'2018'!F13</f>
        <v>0.06506867897225656</v>
      </c>
      <c r="G35" s="48">
        <f>(G13-'2018'!G13)/'2018'!G13</f>
        <v>0.003648135517537065</v>
      </c>
      <c r="H35" s="48">
        <f>(H13-'2018'!H13)/'2018'!H13</f>
        <v>-0.09498475872079384</v>
      </c>
      <c r="I35" s="49">
        <f>(I13-'2018'!I13)/'2018'!I13</f>
        <v>-0.0034512744017530777</v>
      </c>
      <c r="K35" s="32">
        <v>0.0262</v>
      </c>
      <c r="L35" s="32">
        <v>0.0816</v>
      </c>
      <c r="M35" s="32">
        <v>0.02862751955353118</v>
      </c>
      <c r="N35" s="32">
        <v>0.0157</v>
      </c>
      <c r="O35" s="32">
        <v>0.0657</v>
      </c>
      <c r="P35" s="33">
        <v>0.0151</v>
      </c>
    </row>
  </sheetData>
  <sheetProtection/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D28" sqref="D28:I35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27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26" customFormat="1" ht="14.25">
      <c r="A3" s="70">
        <v>2018</v>
      </c>
      <c r="B3" s="70" t="s">
        <v>1</v>
      </c>
      <c r="C3" s="70"/>
      <c r="D3" s="79" t="s">
        <v>2</v>
      </c>
      <c r="E3" s="79"/>
      <c r="F3" s="79"/>
      <c r="G3" s="79"/>
      <c r="H3" s="79"/>
      <c r="I3" s="79"/>
      <c r="K3" s="71" t="s">
        <v>25</v>
      </c>
      <c r="L3" s="72"/>
      <c r="M3" s="72"/>
      <c r="N3" s="72"/>
      <c r="O3" s="72"/>
      <c r="P3" s="73"/>
    </row>
    <row r="4" spans="1:16" s="26" customFormat="1" ht="14.25">
      <c r="A4" s="70"/>
      <c r="B4" s="70"/>
      <c r="C4" s="70"/>
      <c r="D4" s="80" t="s">
        <v>3</v>
      </c>
      <c r="E4" s="80"/>
      <c r="F4" s="80"/>
      <c r="G4" s="80" t="s">
        <v>4</v>
      </c>
      <c r="H4" s="80"/>
      <c r="I4" s="80"/>
      <c r="K4" s="75" t="s">
        <v>3</v>
      </c>
      <c r="L4" s="76"/>
      <c r="M4" s="77"/>
      <c r="N4" s="78" t="s">
        <v>4</v>
      </c>
      <c r="O4" s="78"/>
      <c r="P4" s="78"/>
    </row>
    <row r="5" spans="1:16" s="36" customFormat="1" ht="14.25">
      <c r="A5" s="52" t="s">
        <v>0</v>
      </c>
      <c r="B5" s="52" t="s">
        <v>5</v>
      </c>
      <c r="C5" s="52" t="s">
        <v>6</v>
      </c>
      <c r="D5" s="52" t="s">
        <v>7</v>
      </c>
      <c r="E5" s="37" t="s">
        <v>8</v>
      </c>
      <c r="F5" s="52" t="s">
        <v>9</v>
      </c>
      <c r="G5" s="37" t="s">
        <v>7</v>
      </c>
      <c r="H5" s="52" t="s">
        <v>8</v>
      </c>
      <c r="I5" s="52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ht="14.25">
      <c r="A6" s="11" t="s">
        <v>9</v>
      </c>
      <c r="B6" s="12">
        <v>2444</v>
      </c>
      <c r="C6" s="12">
        <v>115680</v>
      </c>
      <c r="D6" s="12">
        <f aca="true" t="shared" si="0" ref="D6:I6">SUM(D7:D13)</f>
        <v>1785478.1741</v>
      </c>
      <c r="E6" s="12">
        <f t="shared" si="0"/>
        <v>421477.1615</v>
      </c>
      <c r="F6" s="12">
        <f t="shared" si="0"/>
        <v>2206955.3358</v>
      </c>
      <c r="G6" s="12">
        <f t="shared" si="0"/>
        <v>4383176.4004</v>
      </c>
      <c r="H6" s="12">
        <f t="shared" si="0"/>
        <v>1057181.9312</v>
      </c>
      <c r="I6" s="15">
        <f t="shared" si="0"/>
        <v>5440358.3316</v>
      </c>
      <c r="K6" s="27">
        <v>0.015634</v>
      </c>
      <c r="L6" s="27">
        <v>0.036255</v>
      </c>
      <c r="M6" s="28">
        <v>0.014976</v>
      </c>
      <c r="N6" s="27">
        <v>0.014465</v>
      </c>
      <c r="O6" s="27">
        <v>0.033888</v>
      </c>
      <c r="P6" s="29">
        <v>0.013625</v>
      </c>
    </row>
    <row r="7" spans="1:16" s="26" customFormat="1" ht="14.25">
      <c r="A7" s="50" t="s">
        <v>10</v>
      </c>
      <c r="B7" s="17">
        <v>604</v>
      </c>
      <c r="C7" s="17">
        <v>29982</v>
      </c>
      <c r="D7" s="17">
        <v>445011.3579</v>
      </c>
      <c r="E7" s="17">
        <v>131863.8328</v>
      </c>
      <c r="F7" s="17">
        <v>576875.1907</v>
      </c>
      <c r="G7" s="17">
        <v>1018057.965</v>
      </c>
      <c r="H7" s="17">
        <v>376375.5022</v>
      </c>
      <c r="I7" s="18">
        <v>1394433.4672</v>
      </c>
      <c r="K7" s="30">
        <v>0.036195</v>
      </c>
      <c r="L7" s="30">
        <v>0.036609</v>
      </c>
      <c r="M7" s="30">
        <v>0.02961</v>
      </c>
      <c r="N7" s="30">
        <v>0.027527</v>
      </c>
      <c r="O7" s="30">
        <v>0.061456</v>
      </c>
      <c r="P7" s="31">
        <v>0.026034</v>
      </c>
    </row>
    <row r="8" spans="1:16" s="26" customFormat="1" ht="14.25">
      <c r="A8" s="50" t="s">
        <v>11</v>
      </c>
      <c r="B8" s="17">
        <v>657</v>
      </c>
      <c r="C8" s="17">
        <v>30811</v>
      </c>
      <c r="D8" s="17">
        <v>458721.3386</v>
      </c>
      <c r="E8" s="17">
        <v>144604.1287</v>
      </c>
      <c r="F8" s="17">
        <v>603325.4673</v>
      </c>
      <c r="G8" s="17">
        <v>1110442.8244</v>
      </c>
      <c r="H8" s="17">
        <v>341808.464</v>
      </c>
      <c r="I8" s="18">
        <v>1452251.2884</v>
      </c>
      <c r="K8" s="30">
        <v>0.029706</v>
      </c>
      <c r="L8" s="30">
        <v>0.054441</v>
      </c>
      <c r="M8" s="30">
        <v>0.026377</v>
      </c>
      <c r="N8" s="30">
        <v>0.03029</v>
      </c>
      <c r="O8" s="30">
        <v>0.047749</v>
      </c>
      <c r="P8" s="31">
        <v>0.026764</v>
      </c>
    </row>
    <row r="9" spans="1:16" s="26" customFormat="1" ht="14.25">
      <c r="A9" s="50" t="s">
        <v>12</v>
      </c>
      <c r="B9" s="17">
        <v>40</v>
      </c>
      <c r="C9" s="17">
        <v>1860</v>
      </c>
      <c r="D9" s="17">
        <v>35517.4149</v>
      </c>
      <c r="E9" s="17">
        <v>3657.7529</v>
      </c>
      <c r="F9" s="17">
        <v>39175.1678</v>
      </c>
      <c r="G9" s="17">
        <v>80718.5095</v>
      </c>
      <c r="H9" s="17">
        <v>10362.1034</v>
      </c>
      <c r="I9" s="18">
        <v>91080.6129</v>
      </c>
      <c r="K9" s="30">
        <v>0.046809</v>
      </c>
      <c r="L9" s="30">
        <v>0.079745</v>
      </c>
      <c r="M9" s="30">
        <v>0.048319</v>
      </c>
      <c r="N9" s="30">
        <v>0.040232</v>
      </c>
      <c r="O9" s="30">
        <v>0.074742</v>
      </c>
      <c r="P9" s="31">
        <v>0.039987</v>
      </c>
    </row>
    <row r="10" spans="1:16" s="26" customFormat="1" ht="14.25">
      <c r="A10" s="50" t="s">
        <v>13</v>
      </c>
      <c r="B10" s="17">
        <v>72</v>
      </c>
      <c r="C10" s="17">
        <v>2832</v>
      </c>
      <c r="D10" s="17">
        <v>56611.5109</v>
      </c>
      <c r="E10" s="17">
        <v>4120.089</v>
      </c>
      <c r="F10" s="17">
        <v>60731.5999</v>
      </c>
      <c r="G10" s="17">
        <v>142064.4719</v>
      </c>
      <c r="H10" s="17">
        <v>8091.3836</v>
      </c>
      <c r="I10" s="18">
        <v>150155.8555</v>
      </c>
      <c r="K10" s="30">
        <v>0.024781</v>
      </c>
      <c r="L10" s="30">
        <v>0.119722</v>
      </c>
      <c r="M10" s="30">
        <v>0.029325</v>
      </c>
      <c r="N10" s="30">
        <v>0.026912</v>
      </c>
      <c r="O10" s="30">
        <v>0.093419</v>
      </c>
      <c r="P10" s="31">
        <v>0.02815</v>
      </c>
    </row>
    <row r="11" spans="1:16" s="26" customFormat="1" ht="14.25">
      <c r="A11" s="50" t="s">
        <v>14</v>
      </c>
      <c r="B11" s="17">
        <v>619</v>
      </c>
      <c r="C11" s="17">
        <v>28846</v>
      </c>
      <c r="D11" s="17">
        <v>441095.6763</v>
      </c>
      <c r="E11" s="17">
        <v>72280.0661</v>
      </c>
      <c r="F11" s="17">
        <v>513375.7425</v>
      </c>
      <c r="G11" s="17">
        <v>1152150.0347</v>
      </c>
      <c r="H11" s="17">
        <v>194900.0811</v>
      </c>
      <c r="I11" s="18">
        <v>1347050.1158</v>
      </c>
      <c r="K11" s="30">
        <v>0.036707</v>
      </c>
      <c r="L11" s="30">
        <v>0.067333</v>
      </c>
      <c r="M11" s="30">
        <v>0.03467</v>
      </c>
      <c r="N11" s="30">
        <v>0.036383</v>
      </c>
      <c r="O11" s="30">
        <v>0.07226</v>
      </c>
      <c r="P11" s="31">
        <v>0.032921</v>
      </c>
    </row>
    <row r="12" spans="1:16" s="26" customFormat="1" ht="14.25">
      <c r="A12" s="50" t="s">
        <v>15</v>
      </c>
      <c r="B12" s="17">
        <v>275</v>
      </c>
      <c r="C12" s="17">
        <v>13125</v>
      </c>
      <c r="D12" s="17">
        <v>215783.3541</v>
      </c>
      <c r="E12" s="17">
        <v>51569.8535</v>
      </c>
      <c r="F12" s="17">
        <v>267353.2076</v>
      </c>
      <c r="G12" s="17">
        <v>497903.3531</v>
      </c>
      <c r="H12" s="17">
        <v>96028.6413</v>
      </c>
      <c r="I12" s="18">
        <v>593931.9944</v>
      </c>
      <c r="K12" s="30">
        <v>0.035006</v>
      </c>
      <c r="L12" s="30">
        <v>0.215304</v>
      </c>
      <c r="M12" s="30">
        <v>0.054133</v>
      </c>
      <c r="N12" s="30">
        <v>0.0329</v>
      </c>
      <c r="O12" s="30">
        <v>0.171873</v>
      </c>
      <c r="P12" s="31">
        <v>0.041215</v>
      </c>
    </row>
    <row r="13" spans="1:16" s="26" customFormat="1" ht="14.25">
      <c r="A13" s="51" t="s">
        <v>16</v>
      </c>
      <c r="B13" s="20">
        <v>177</v>
      </c>
      <c r="C13" s="20">
        <v>8224</v>
      </c>
      <c r="D13" s="20">
        <v>132737.5214</v>
      </c>
      <c r="E13" s="20">
        <v>13381.4385</v>
      </c>
      <c r="F13" s="20">
        <v>146118.96</v>
      </c>
      <c r="G13" s="20">
        <v>381839.2418</v>
      </c>
      <c r="H13" s="20">
        <v>29615.7556</v>
      </c>
      <c r="I13" s="21">
        <v>411454.9974</v>
      </c>
      <c r="K13" s="32">
        <v>0.023973</v>
      </c>
      <c r="L13" s="32">
        <v>0.071742</v>
      </c>
      <c r="M13" s="32">
        <v>0.025937</v>
      </c>
      <c r="N13" s="32">
        <v>0.018934</v>
      </c>
      <c r="O13" s="32">
        <v>0.107559</v>
      </c>
      <c r="P13" s="33">
        <v>0.020149</v>
      </c>
    </row>
    <row r="14" spans="1:10" s="26" customFormat="1" ht="25.5" customHeight="1">
      <c r="A14" s="62" t="s">
        <v>17</v>
      </c>
      <c r="B14" s="62"/>
      <c r="C14" s="62"/>
      <c r="D14" s="62"/>
      <c r="E14" s="62"/>
      <c r="F14" s="62"/>
      <c r="G14" s="62"/>
      <c r="H14" s="62"/>
      <c r="I14" s="62"/>
      <c r="J14" s="22"/>
    </row>
    <row r="15" spans="1:10" s="26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26" customFormat="1" ht="39" customHeight="1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22"/>
    </row>
    <row r="17" spans="1:10" s="26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26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26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26" customFormat="1" ht="14.25">
      <c r="E20" s="10"/>
      <c r="G20" s="10"/>
    </row>
    <row r="21" spans="5:7" s="26" customFormat="1" ht="14.25">
      <c r="E21" s="10"/>
      <c r="G21" s="10"/>
    </row>
    <row r="22" spans="1:3" ht="15">
      <c r="A22" s="38"/>
      <c r="B22" s="38"/>
      <c r="C22" s="38"/>
    </row>
    <row r="23" spans="1:3" ht="14.25" customHeight="1">
      <c r="A23" s="23" t="s">
        <v>28</v>
      </c>
      <c r="B23" s="38"/>
      <c r="C23" s="38"/>
    </row>
    <row r="24" spans="1:3" ht="14.25" customHeight="1">
      <c r="A24" s="38"/>
      <c r="B24" s="38"/>
      <c r="C24" s="38"/>
    </row>
    <row r="25" spans="2:16" ht="14.25" customHeight="1">
      <c r="B25" s="64" t="s">
        <v>0</v>
      </c>
      <c r="C25" s="65"/>
      <c r="D25" s="70" t="s">
        <v>2</v>
      </c>
      <c r="E25" s="70"/>
      <c r="F25" s="70"/>
      <c r="G25" s="70"/>
      <c r="H25" s="70"/>
      <c r="I25" s="70"/>
      <c r="J25" s="39"/>
      <c r="K25" s="71" t="s">
        <v>25</v>
      </c>
      <c r="L25" s="72"/>
      <c r="M25" s="72"/>
      <c r="N25" s="72"/>
      <c r="O25" s="72"/>
      <c r="P25" s="73"/>
    </row>
    <row r="26" spans="2:16" ht="14.25" customHeight="1">
      <c r="B26" s="66"/>
      <c r="C26" s="67"/>
      <c r="D26" s="74" t="s">
        <v>3</v>
      </c>
      <c r="E26" s="74"/>
      <c r="F26" s="74"/>
      <c r="G26" s="74" t="s">
        <v>4</v>
      </c>
      <c r="H26" s="74"/>
      <c r="I26" s="74"/>
      <c r="J26" s="39"/>
      <c r="K26" s="75" t="s">
        <v>3</v>
      </c>
      <c r="L26" s="76"/>
      <c r="M26" s="77"/>
      <c r="N26" s="78" t="s">
        <v>4</v>
      </c>
      <c r="O26" s="78"/>
      <c r="P26" s="78"/>
    </row>
    <row r="27" spans="2:16" ht="14.25" customHeight="1">
      <c r="B27" s="68"/>
      <c r="C27" s="69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2:16" ht="14.25" customHeight="1">
      <c r="B28" s="60" t="s">
        <v>9</v>
      </c>
      <c r="C28" s="61"/>
      <c r="D28" s="44">
        <v>0.08792587111015764</v>
      </c>
      <c r="E28" s="44">
        <v>-0.023883966116598078</v>
      </c>
      <c r="F28" s="44">
        <v>0.06463636043710545</v>
      </c>
      <c r="G28" s="44">
        <v>0.02322952770307451</v>
      </c>
      <c r="H28" s="44">
        <v>-0.05092627889040196</v>
      </c>
      <c r="I28" s="45">
        <v>0.0079258422497121</v>
      </c>
      <c r="J28" s="39"/>
      <c r="K28" s="27">
        <v>0.0212</v>
      </c>
      <c r="L28" s="27">
        <v>0.0618</v>
      </c>
      <c r="M28" s="27">
        <v>0.0218</v>
      </c>
      <c r="N28" s="27">
        <v>0.0196</v>
      </c>
      <c r="O28" s="27">
        <v>0.0582</v>
      </c>
      <c r="P28" s="29">
        <v>0.020019005472825934</v>
      </c>
    </row>
    <row r="29" spans="2:16" ht="14.25" customHeight="1">
      <c r="B29" s="56" t="s">
        <v>10</v>
      </c>
      <c r="C29" s="57"/>
      <c r="D29" s="46">
        <v>0.11413269569583075</v>
      </c>
      <c r="E29" s="46">
        <v>-0.13784905318590324</v>
      </c>
      <c r="F29" s="46">
        <v>0.04436085289907944</v>
      </c>
      <c r="G29" s="46">
        <v>-0.0017730902917979213</v>
      </c>
      <c r="H29" s="46">
        <v>-0.11955800535122284</v>
      </c>
      <c r="I29" s="47">
        <v>-0.03656164454924889</v>
      </c>
      <c r="J29" s="39"/>
      <c r="K29" s="30">
        <v>0.053</v>
      </c>
      <c r="L29" s="30">
        <v>0.0564</v>
      </c>
      <c r="M29" s="30">
        <v>0.0452</v>
      </c>
      <c r="N29" s="30">
        <v>0.0438</v>
      </c>
      <c r="O29" s="30">
        <v>0.0861</v>
      </c>
      <c r="P29" s="31">
        <v>0.04312253166630139</v>
      </c>
    </row>
    <row r="30" spans="2:16" ht="14.25" customHeight="1">
      <c r="B30" s="56" t="s">
        <v>11</v>
      </c>
      <c r="C30" s="57"/>
      <c r="D30" s="46">
        <v>0.026917116884253096</v>
      </c>
      <c r="E30" s="46">
        <v>-0.0335526910040514</v>
      </c>
      <c r="F30" s="46">
        <v>0.011744506776171813</v>
      </c>
      <c r="G30" s="46">
        <v>0.026496343497393608</v>
      </c>
      <c r="H30" s="46">
        <v>-0.06438868965031197</v>
      </c>
      <c r="I30" s="47">
        <v>0.0035518818275845536</v>
      </c>
      <c r="J30" s="39"/>
      <c r="K30" s="30">
        <v>0.0417</v>
      </c>
      <c r="L30" s="30">
        <v>0.1415</v>
      </c>
      <c r="M30" s="30">
        <v>0.0466</v>
      </c>
      <c r="N30" s="30">
        <v>0.0426</v>
      </c>
      <c r="O30" s="30">
        <v>0.1338</v>
      </c>
      <c r="P30" s="31">
        <v>0.045005496349850654</v>
      </c>
    </row>
    <row r="31" spans="2:16" ht="14.25" customHeight="1">
      <c r="B31" s="56" t="s">
        <v>12</v>
      </c>
      <c r="C31" s="57"/>
      <c r="D31" s="46">
        <v>-0.007356146493415855</v>
      </c>
      <c r="E31" s="46">
        <v>-0.15578464259293273</v>
      </c>
      <c r="F31" s="46">
        <v>-0.02338821516550862</v>
      </c>
      <c r="G31" s="46">
        <v>-0.05048333937210582</v>
      </c>
      <c r="H31" s="46">
        <v>-0.0880027465611943</v>
      </c>
      <c r="I31" s="47">
        <v>-0.054906768440832025</v>
      </c>
      <c r="J31" s="39"/>
      <c r="K31" s="30">
        <v>0.1098</v>
      </c>
      <c r="L31" s="30">
        <v>0.1921</v>
      </c>
      <c r="M31" s="30">
        <v>0.1132</v>
      </c>
      <c r="N31" s="30">
        <v>0.0948</v>
      </c>
      <c r="O31" s="30">
        <v>0.1845</v>
      </c>
      <c r="P31" s="31">
        <v>0.09352200225754159</v>
      </c>
    </row>
    <row r="32" spans="2:16" ht="14.25" customHeight="1">
      <c r="B32" s="56" t="s">
        <v>13</v>
      </c>
      <c r="C32" s="57"/>
      <c r="D32" s="46">
        <v>-0.07714478636575502</v>
      </c>
      <c r="E32" s="46">
        <v>-0.2568299058028805</v>
      </c>
      <c r="F32" s="46">
        <v>-0.09203783186271752</v>
      </c>
      <c r="G32" s="46">
        <v>-0.0565154437237678</v>
      </c>
      <c r="H32" s="46">
        <v>-0.2600466290270083</v>
      </c>
      <c r="I32" s="47">
        <v>-0.07029553226842457</v>
      </c>
      <c r="J32" s="39"/>
      <c r="K32" s="30">
        <v>0.0508</v>
      </c>
      <c r="L32" s="30">
        <v>0.217</v>
      </c>
      <c r="M32" s="30">
        <v>0.0595</v>
      </c>
      <c r="N32" s="30">
        <v>0.0487</v>
      </c>
      <c r="O32" s="30">
        <v>0.1749</v>
      </c>
      <c r="P32" s="31">
        <v>0.05078957276780648</v>
      </c>
    </row>
    <row r="33" spans="2:16" ht="14.25" customHeight="1">
      <c r="B33" s="56" t="s">
        <v>14</v>
      </c>
      <c r="C33" s="57"/>
      <c r="D33" s="46">
        <v>0.21919216530313804</v>
      </c>
      <c r="E33" s="46">
        <v>0.25285268732027666</v>
      </c>
      <c r="F33" s="46">
        <v>0.22382153862147053</v>
      </c>
      <c r="G33" s="46">
        <v>0.0956368347662831</v>
      </c>
      <c r="H33" s="46">
        <v>0.10799280206334225</v>
      </c>
      <c r="I33" s="47">
        <v>0.09740750080834054</v>
      </c>
      <c r="J33" s="39"/>
      <c r="K33" s="30">
        <v>0.0446</v>
      </c>
      <c r="L33" s="30">
        <v>0.0806</v>
      </c>
      <c r="M33" s="30">
        <v>0.0418</v>
      </c>
      <c r="N33" s="30">
        <v>0.0454</v>
      </c>
      <c r="O33" s="30">
        <v>0.0853</v>
      </c>
      <c r="P33" s="31">
        <v>0.04087989222778113</v>
      </c>
    </row>
    <row r="34" spans="2:16" ht="14.25" customHeight="1">
      <c r="B34" s="56" t="s">
        <v>15</v>
      </c>
      <c r="C34" s="57"/>
      <c r="D34" s="46">
        <v>0.07974627477813546</v>
      </c>
      <c r="E34" s="46">
        <v>0.00020187183899696888</v>
      </c>
      <c r="F34" s="46">
        <v>0.06343294278360284</v>
      </c>
      <c r="G34" s="46">
        <v>0.0014079554212463258</v>
      </c>
      <c r="H34" s="46">
        <v>-0.05060464230349058</v>
      </c>
      <c r="I34" s="47">
        <v>-0.007384427390856743</v>
      </c>
      <c r="K34" s="30">
        <v>0.04</v>
      </c>
      <c r="L34" s="30">
        <v>0.2509</v>
      </c>
      <c r="M34" s="30">
        <v>0.0666</v>
      </c>
      <c r="N34" s="30">
        <v>0.0338</v>
      </c>
      <c r="O34" s="30">
        <v>0.1975</v>
      </c>
      <c r="P34" s="31">
        <v>0.04552340558303489</v>
      </c>
    </row>
    <row r="35" spans="2:16" ht="14.25" customHeight="1">
      <c r="B35" s="58" t="s">
        <v>16</v>
      </c>
      <c r="C35" s="59"/>
      <c r="D35" s="48">
        <v>-0.026069350385642977</v>
      </c>
      <c r="E35" s="48">
        <v>0.3262618830523527</v>
      </c>
      <c r="F35" s="48">
        <v>-0.001784100229656307</v>
      </c>
      <c r="G35" s="48">
        <v>-0.03977258387810224</v>
      </c>
      <c r="H35" s="48">
        <v>0.36196430094529036</v>
      </c>
      <c r="I35" s="49">
        <v>-0.018943485042806126</v>
      </c>
      <c r="K35" s="32">
        <v>0.0345</v>
      </c>
      <c r="L35" s="32">
        <v>0.0978</v>
      </c>
      <c r="M35" s="32">
        <v>0.0359</v>
      </c>
      <c r="N35" s="32">
        <v>0.0224</v>
      </c>
      <c r="O35" s="32">
        <v>0.0945</v>
      </c>
      <c r="P35" s="33">
        <v>0.021698953269461623</v>
      </c>
    </row>
  </sheetData>
  <sheetProtection/>
  <mergeCells count="25">
    <mergeCell ref="A3:A4"/>
    <mergeCell ref="B3:C4"/>
    <mergeCell ref="D3:I3"/>
    <mergeCell ref="K3:P3"/>
    <mergeCell ref="D4:F4"/>
    <mergeCell ref="G4:I4"/>
    <mergeCell ref="K4:M4"/>
    <mergeCell ref="N4:P4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B34:C34"/>
    <mergeCell ref="B35:C35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D29" sqref="D29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24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26" customFormat="1" ht="14.25">
      <c r="A3" s="70">
        <v>2017</v>
      </c>
      <c r="B3" s="70" t="s">
        <v>1</v>
      </c>
      <c r="C3" s="70"/>
      <c r="D3" s="79" t="s">
        <v>2</v>
      </c>
      <c r="E3" s="79"/>
      <c r="F3" s="79"/>
      <c r="G3" s="79"/>
      <c r="H3" s="79"/>
      <c r="I3" s="79"/>
      <c r="K3" s="71" t="s">
        <v>25</v>
      </c>
      <c r="L3" s="72"/>
      <c r="M3" s="72"/>
      <c r="N3" s="72"/>
      <c r="O3" s="72"/>
      <c r="P3" s="73"/>
    </row>
    <row r="4" spans="1:16" s="26" customFormat="1" ht="14.25">
      <c r="A4" s="70"/>
      <c r="B4" s="70"/>
      <c r="C4" s="70"/>
      <c r="D4" s="80" t="s">
        <v>3</v>
      </c>
      <c r="E4" s="80"/>
      <c r="F4" s="80"/>
      <c r="G4" s="80" t="s">
        <v>4</v>
      </c>
      <c r="H4" s="80"/>
      <c r="I4" s="80"/>
      <c r="K4" s="75" t="s">
        <v>3</v>
      </c>
      <c r="L4" s="76"/>
      <c r="M4" s="77"/>
      <c r="N4" s="78" t="s">
        <v>4</v>
      </c>
      <c r="O4" s="78"/>
      <c r="P4" s="78"/>
    </row>
    <row r="5" spans="1:16" s="36" customFormat="1" ht="14.25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ht="14.25">
      <c r="A6" s="11" t="s">
        <v>9</v>
      </c>
      <c r="B6" s="12">
        <v>2482</v>
      </c>
      <c r="C6" s="12">
        <v>116640</v>
      </c>
      <c r="D6" s="12">
        <v>1641176.3168</v>
      </c>
      <c r="E6" s="13">
        <v>431790.0197</v>
      </c>
      <c r="F6" s="12">
        <v>2072966.3365</v>
      </c>
      <c r="G6" s="14">
        <f>SUM(G7:G13)</f>
        <v>4283668.7974000005</v>
      </c>
      <c r="H6" s="12">
        <f>SUM(H7:H13)</f>
        <v>1113909.1808</v>
      </c>
      <c r="I6" s="15">
        <v>5397577.98</v>
      </c>
      <c r="K6" s="27">
        <v>0.015199</v>
      </c>
      <c r="L6" s="27">
        <v>0.047972</v>
      </c>
      <c r="M6" s="28">
        <v>0.016169</v>
      </c>
      <c r="N6" s="27">
        <v>0.0152</v>
      </c>
      <c r="O6" s="27">
        <v>0.0436</v>
      </c>
      <c r="P6" s="29">
        <v>0.0153</v>
      </c>
    </row>
    <row r="7" spans="1:16" s="26" customFormat="1" ht="14.25">
      <c r="A7" s="16" t="s">
        <v>10</v>
      </c>
      <c r="B7" s="17">
        <v>609</v>
      </c>
      <c r="C7" s="17">
        <v>30140</v>
      </c>
      <c r="D7" s="17">
        <v>399424.018</v>
      </c>
      <c r="E7" s="17">
        <v>152947.501</v>
      </c>
      <c r="F7" s="17">
        <v>552371.519</v>
      </c>
      <c r="G7" s="17">
        <v>1019866.28</v>
      </c>
      <c r="H7" s="17">
        <v>427484.723</v>
      </c>
      <c r="I7" s="18">
        <v>1447351</v>
      </c>
      <c r="K7" s="30">
        <v>0.0384</v>
      </c>
      <c r="L7" s="30">
        <v>0.0513</v>
      </c>
      <c r="M7" s="30">
        <v>0.0327</v>
      </c>
      <c r="N7" s="30">
        <v>0.0308</v>
      </c>
      <c r="O7" s="30">
        <v>0.0749</v>
      </c>
      <c r="P7" s="31">
        <v>0.0321</v>
      </c>
    </row>
    <row r="8" spans="1:16" s="26" customFormat="1" ht="14.25">
      <c r="A8" s="16" t="s">
        <v>11</v>
      </c>
      <c r="B8" s="17">
        <v>664</v>
      </c>
      <c r="C8" s="17">
        <v>30969</v>
      </c>
      <c r="D8" s="17">
        <v>446697.529</v>
      </c>
      <c r="E8" s="17">
        <v>149624.431</v>
      </c>
      <c r="F8" s="17">
        <v>596321.96</v>
      </c>
      <c r="G8" s="17">
        <v>1081779.62</v>
      </c>
      <c r="H8" s="17">
        <v>365331.693</v>
      </c>
      <c r="I8" s="18">
        <v>1447111.32</v>
      </c>
      <c r="K8" s="30">
        <v>0.0305</v>
      </c>
      <c r="L8" s="30">
        <v>0.0796</v>
      </c>
      <c r="M8" s="30">
        <v>0.0306</v>
      </c>
      <c r="N8" s="30">
        <v>0.0344</v>
      </c>
      <c r="O8" s="30">
        <v>0.0737</v>
      </c>
      <c r="P8" s="31">
        <v>0.0316</v>
      </c>
    </row>
    <row r="9" spans="1:16" s="26" customFormat="1" ht="14.25">
      <c r="A9" s="16" t="s">
        <v>12</v>
      </c>
      <c r="B9" s="17">
        <v>43</v>
      </c>
      <c r="C9" s="17">
        <v>1819</v>
      </c>
      <c r="D9" s="17">
        <v>35780.6224</v>
      </c>
      <c r="E9" s="17">
        <v>4332.7249</v>
      </c>
      <c r="F9" s="17">
        <v>40113.3474</v>
      </c>
      <c r="G9" s="17">
        <v>85010.1034</v>
      </c>
      <c r="H9" s="17">
        <v>11361.9897</v>
      </c>
      <c r="I9" s="18">
        <v>96372.0931</v>
      </c>
      <c r="K9" s="30">
        <v>0.0467</v>
      </c>
      <c r="L9" s="30">
        <v>0.0899</v>
      </c>
      <c r="M9" s="30">
        <v>0.0481</v>
      </c>
      <c r="N9" s="30">
        <v>0.0388</v>
      </c>
      <c r="O9" s="30">
        <v>0.0899</v>
      </c>
      <c r="P9" s="31">
        <v>0.0379</v>
      </c>
    </row>
    <row r="10" spans="1:16" s="26" customFormat="1" ht="14.25">
      <c r="A10" s="16" t="s">
        <v>13</v>
      </c>
      <c r="B10" s="17">
        <v>74</v>
      </c>
      <c r="C10" s="17">
        <v>2902</v>
      </c>
      <c r="D10" s="17">
        <v>61343.8707</v>
      </c>
      <c r="E10" s="17">
        <v>5543.9381</v>
      </c>
      <c r="F10" s="17">
        <v>66887.8088</v>
      </c>
      <c r="G10" s="17">
        <v>150574.242</v>
      </c>
      <c r="H10" s="17">
        <v>10934.9912</v>
      </c>
      <c r="I10" s="18">
        <v>161509.233</v>
      </c>
      <c r="K10" s="30">
        <v>0.0498</v>
      </c>
      <c r="L10" s="30">
        <v>0.1998</v>
      </c>
      <c r="M10" s="30">
        <v>0.0579</v>
      </c>
      <c r="N10" s="30">
        <v>0.0454</v>
      </c>
      <c r="O10" s="30">
        <v>0.1621</v>
      </c>
      <c r="P10" s="31">
        <v>0.0474</v>
      </c>
    </row>
    <row r="11" spans="1:16" s="26" customFormat="1" ht="14.25">
      <c r="A11" s="16" t="s">
        <v>14</v>
      </c>
      <c r="B11" s="17">
        <v>621</v>
      </c>
      <c r="C11" s="17">
        <v>28903</v>
      </c>
      <c r="D11" s="17">
        <v>361793.398</v>
      </c>
      <c r="E11" s="17">
        <v>57692.3902</v>
      </c>
      <c r="F11" s="17">
        <v>419485.788</v>
      </c>
      <c r="G11" s="17">
        <v>1051580.23</v>
      </c>
      <c r="H11" s="17">
        <v>175903.743</v>
      </c>
      <c r="I11" s="18">
        <v>1227483.97</v>
      </c>
      <c r="K11" s="30">
        <v>0.031</v>
      </c>
      <c r="L11" s="30">
        <v>0.0615</v>
      </c>
      <c r="M11" s="30">
        <v>0.0296</v>
      </c>
      <c r="N11" s="30">
        <v>0.0369</v>
      </c>
      <c r="O11" s="30">
        <v>0.07</v>
      </c>
      <c r="P11" s="31">
        <v>0.034</v>
      </c>
    </row>
    <row r="12" spans="1:16" s="26" customFormat="1" ht="14.25">
      <c r="A12" s="16" t="s">
        <v>15</v>
      </c>
      <c r="B12" s="17">
        <v>289</v>
      </c>
      <c r="C12" s="17">
        <v>13498</v>
      </c>
      <c r="D12" s="17">
        <v>199846.352</v>
      </c>
      <c r="E12" s="17">
        <v>51559.4451</v>
      </c>
      <c r="F12" s="17">
        <v>251405.798</v>
      </c>
      <c r="G12" s="17">
        <v>497203.313</v>
      </c>
      <c r="H12" s="17">
        <v>101147.157</v>
      </c>
      <c r="I12" s="18">
        <v>598350.47</v>
      </c>
      <c r="K12" s="30">
        <v>0.0327</v>
      </c>
      <c r="L12" s="30">
        <v>0.2819</v>
      </c>
      <c r="M12" s="30">
        <v>0.0649</v>
      </c>
      <c r="N12" s="30">
        <v>0.0324</v>
      </c>
      <c r="O12" s="30">
        <v>0.2093</v>
      </c>
      <c r="P12" s="31">
        <v>0.0455</v>
      </c>
    </row>
    <row r="13" spans="1:16" s="26" customFormat="1" ht="14.25">
      <c r="A13" s="19" t="s">
        <v>16</v>
      </c>
      <c r="B13" s="20">
        <v>182</v>
      </c>
      <c r="C13" s="20">
        <v>8409</v>
      </c>
      <c r="D13" s="20">
        <v>136290.5269</v>
      </c>
      <c r="E13" s="20">
        <v>10089.5899</v>
      </c>
      <c r="F13" s="20">
        <v>146380.1168</v>
      </c>
      <c r="G13" s="20">
        <v>397655.009</v>
      </c>
      <c r="H13" s="20">
        <v>21744.8839</v>
      </c>
      <c r="I13" s="21">
        <v>419399.893</v>
      </c>
      <c r="K13" s="32">
        <v>0.033005</v>
      </c>
      <c r="L13" s="32">
        <v>0.083031</v>
      </c>
      <c r="M13" s="32">
        <v>0.033548</v>
      </c>
      <c r="N13" s="32">
        <v>0.0161</v>
      </c>
      <c r="O13" s="32">
        <v>0.0716</v>
      </c>
      <c r="P13" s="33">
        <v>0.0165</v>
      </c>
    </row>
    <row r="14" spans="1:10" s="26" customFormat="1" ht="25.5" customHeight="1">
      <c r="A14" s="62" t="s">
        <v>17</v>
      </c>
      <c r="B14" s="62"/>
      <c r="C14" s="62"/>
      <c r="D14" s="62"/>
      <c r="E14" s="62"/>
      <c r="F14" s="62"/>
      <c r="G14" s="62"/>
      <c r="H14" s="62"/>
      <c r="I14" s="62"/>
      <c r="J14" s="22"/>
    </row>
    <row r="15" spans="1:10" s="26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26" customFormat="1" ht="39" customHeight="1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22"/>
    </row>
    <row r="17" spans="1:10" s="26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26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26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26" customFormat="1" ht="14.25">
      <c r="E20" s="10"/>
      <c r="G20" s="10"/>
    </row>
    <row r="21" spans="5:7" s="26" customFormat="1" ht="14.25">
      <c r="E21" s="10"/>
      <c r="G21" s="10"/>
    </row>
    <row r="22" spans="1:3" ht="15">
      <c r="A22" s="38"/>
      <c r="B22" s="38"/>
      <c r="C22" s="38"/>
    </row>
    <row r="23" spans="1:3" ht="14.25" customHeight="1">
      <c r="A23" s="23" t="s">
        <v>26</v>
      </c>
      <c r="B23" s="38"/>
      <c r="C23" s="38"/>
    </row>
    <row r="24" spans="1:3" ht="14.25" customHeight="1">
      <c r="A24" s="38"/>
      <c r="B24" s="38"/>
      <c r="C24" s="38"/>
    </row>
    <row r="25" spans="2:16" ht="14.25" customHeight="1">
      <c r="B25" s="64" t="s">
        <v>0</v>
      </c>
      <c r="C25" s="65"/>
      <c r="D25" s="70" t="s">
        <v>2</v>
      </c>
      <c r="E25" s="70"/>
      <c r="F25" s="70"/>
      <c r="G25" s="70"/>
      <c r="H25" s="70"/>
      <c r="I25" s="70"/>
      <c r="J25" s="39"/>
      <c r="K25" s="71" t="s">
        <v>25</v>
      </c>
      <c r="L25" s="72"/>
      <c r="M25" s="72"/>
      <c r="N25" s="72"/>
      <c r="O25" s="72"/>
      <c r="P25" s="73"/>
    </row>
    <row r="26" spans="2:16" ht="14.25" customHeight="1">
      <c r="B26" s="66"/>
      <c r="C26" s="67"/>
      <c r="D26" s="74" t="s">
        <v>3</v>
      </c>
      <c r="E26" s="74"/>
      <c r="F26" s="74"/>
      <c r="G26" s="74" t="s">
        <v>4</v>
      </c>
      <c r="H26" s="74"/>
      <c r="I26" s="74"/>
      <c r="J26" s="39"/>
      <c r="K26" s="75" t="s">
        <v>3</v>
      </c>
      <c r="L26" s="76"/>
      <c r="M26" s="77"/>
      <c r="N26" s="78" t="s">
        <v>4</v>
      </c>
      <c r="O26" s="78"/>
      <c r="P26" s="78"/>
    </row>
    <row r="27" spans="2:16" ht="14.25" customHeight="1">
      <c r="B27" s="68"/>
      <c r="C27" s="69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2:16" ht="14.25" customHeight="1">
      <c r="B28" s="60" t="s">
        <v>9</v>
      </c>
      <c r="C28" s="61"/>
      <c r="D28" s="44">
        <v>0.00544669653165189</v>
      </c>
      <c r="E28" s="44">
        <v>0.003591118589787626</v>
      </c>
      <c r="F28" s="44">
        <v>0.005059622025810049</v>
      </c>
      <c r="G28" s="44">
        <v>0.02301387111132314</v>
      </c>
      <c r="H28" s="44">
        <v>0.028722607398750793</v>
      </c>
      <c r="I28" s="45">
        <v>0.02418680012625309</v>
      </c>
      <c r="J28" s="39"/>
      <c r="K28" s="27">
        <v>0.0235</v>
      </c>
      <c r="L28" s="27">
        <v>0.0733</v>
      </c>
      <c r="M28" s="27">
        <v>0.026</v>
      </c>
      <c r="N28" s="27">
        <v>0.0231</v>
      </c>
      <c r="O28" s="27">
        <v>0.067</v>
      </c>
      <c r="P28" s="29">
        <v>0.0243</v>
      </c>
    </row>
    <row r="29" spans="2:16" ht="14.25" customHeight="1">
      <c r="B29" s="56" t="s">
        <v>10</v>
      </c>
      <c r="C29" s="57"/>
      <c r="D29" s="46">
        <v>-0.09575866815899117</v>
      </c>
      <c r="E29" s="46">
        <v>0.1658945332517093</v>
      </c>
      <c r="F29" s="46">
        <v>-0.03584517031797859</v>
      </c>
      <c r="G29" s="46">
        <v>-0.04284908492659057</v>
      </c>
      <c r="H29" s="46">
        <v>0.28436206695134664</v>
      </c>
      <c r="I29" s="47">
        <v>0.03503377312504269</v>
      </c>
      <c r="J29" s="39"/>
      <c r="K29" s="30">
        <v>0.0624</v>
      </c>
      <c r="L29" s="30">
        <v>0.0663</v>
      </c>
      <c r="M29" s="30">
        <v>0.0537</v>
      </c>
      <c r="N29" s="30">
        <v>0.0552</v>
      </c>
      <c r="O29" s="30">
        <v>0.0939</v>
      </c>
      <c r="P29" s="31">
        <v>0.0509</v>
      </c>
    </row>
    <row r="30" spans="2:16" ht="14.25" customHeight="1">
      <c r="B30" s="56" t="s">
        <v>11</v>
      </c>
      <c r="C30" s="57"/>
      <c r="D30" s="46">
        <v>0.08507312135680843</v>
      </c>
      <c r="E30" s="46">
        <v>-0.06979462499144065</v>
      </c>
      <c r="F30" s="46">
        <v>0.041563087324333774</v>
      </c>
      <c r="G30" s="46">
        <v>0.053592116486306476</v>
      </c>
      <c r="H30" s="46">
        <v>-0.1059239717627465</v>
      </c>
      <c r="I30" s="47">
        <v>0.008181822592826583</v>
      </c>
      <c r="J30" s="39"/>
      <c r="K30" s="30">
        <v>0.0435</v>
      </c>
      <c r="L30" s="30">
        <v>0.1568</v>
      </c>
      <c r="M30" s="30">
        <v>0.057</v>
      </c>
      <c r="N30" s="30">
        <v>0.0457</v>
      </c>
      <c r="O30" s="30">
        <v>0.1483</v>
      </c>
      <c r="P30" s="31">
        <v>0.0548</v>
      </c>
    </row>
    <row r="31" spans="2:16" ht="14.25" customHeight="1">
      <c r="B31" s="56" t="s">
        <v>12</v>
      </c>
      <c r="C31" s="57"/>
      <c r="D31" s="46">
        <v>0.015541303559103463</v>
      </c>
      <c r="E31" s="46">
        <v>0.03542866781252054</v>
      </c>
      <c r="F31" s="46">
        <v>0.017652500557725596</v>
      </c>
      <c r="G31" s="46">
        <v>0.008017802995228014</v>
      </c>
      <c r="H31" s="46">
        <v>-0.06279797248886972</v>
      </c>
      <c r="I31" s="47">
        <v>-0.000882737071203989</v>
      </c>
      <c r="J31" s="39"/>
      <c r="K31" s="30">
        <v>0.0968</v>
      </c>
      <c r="L31" s="30">
        <v>0.2239</v>
      </c>
      <c r="M31" s="30">
        <v>0.1035</v>
      </c>
      <c r="N31" s="30">
        <v>0.0929</v>
      </c>
      <c r="O31" s="30">
        <v>0.1948</v>
      </c>
      <c r="P31" s="31">
        <v>0.0903</v>
      </c>
    </row>
    <row r="32" spans="2:16" ht="14.25" customHeight="1">
      <c r="B32" s="56" t="s">
        <v>13</v>
      </c>
      <c r="C32" s="57"/>
      <c r="D32" s="46">
        <v>0.07814323227944701</v>
      </c>
      <c r="E32" s="46">
        <v>-0.49205093693756574</v>
      </c>
      <c r="F32" s="46">
        <v>-0.013629582873352013</v>
      </c>
      <c r="G32" s="46">
        <v>0.08435400060764801</v>
      </c>
      <c r="H32" s="46">
        <v>-0.4327164765032846</v>
      </c>
      <c r="I32" s="47">
        <v>0.021325792951311134</v>
      </c>
      <c r="J32" s="39"/>
      <c r="K32" s="30">
        <v>0.0827</v>
      </c>
      <c r="L32" s="30">
        <v>0.3342</v>
      </c>
      <c r="M32" s="30">
        <v>0.0959</v>
      </c>
      <c r="N32" s="30">
        <v>0.0714</v>
      </c>
      <c r="O32" s="30">
        <v>0.2953</v>
      </c>
      <c r="P32" s="31">
        <v>0.075</v>
      </c>
    </row>
    <row r="33" spans="2:16" ht="14.25" customHeight="1">
      <c r="B33" s="56" t="s">
        <v>14</v>
      </c>
      <c r="C33" s="57"/>
      <c r="D33" s="46">
        <v>0.10186161773314965</v>
      </c>
      <c r="E33" s="46">
        <v>-0.03822690727027278</v>
      </c>
      <c r="F33" s="46">
        <v>0.08022226116299946</v>
      </c>
      <c r="G33" s="46">
        <v>0.03745879810973727</v>
      </c>
      <c r="H33" s="46">
        <v>-0.05297565117549279</v>
      </c>
      <c r="I33" s="47">
        <v>0.023453253072569336</v>
      </c>
      <c r="J33" s="39"/>
      <c r="K33" s="30">
        <v>0.0498</v>
      </c>
      <c r="L33" s="30">
        <v>0.0852</v>
      </c>
      <c r="M33" s="30">
        <v>0.0471</v>
      </c>
      <c r="N33" s="30">
        <v>0.0556</v>
      </c>
      <c r="O33" s="30">
        <v>0.0953</v>
      </c>
      <c r="P33" s="31">
        <v>0.051</v>
      </c>
    </row>
    <row r="34" spans="2:16" ht="14.25" customHeight="1">
      <c r="B34" s="56" t="s">
        <v>15</v>
      </c>
      <c r="C34" s="57"/>
      <c r="D34" s="46">
        <v>0.03731215248561809</v>
      </c>
      <c r="E34" s="46">
        <v>0.020677230733794145</v>
      </c>
      <c r="F34" s="46">
        <v>0.03385653582296699</v>
      </c>
      <c r="G34" s="46">
        <v>0.01205959554191717</v>
      </c>
      <c r="H34" s="46">
        <v>0.03183610493994272</v>
      </c>
      <c r="I34" s="47">
        <v>0.015349266211985568</v>
      </c>
      <c r="K34" s="30">
        <v>0.0429</v>
      </c>
      <c r="L34" s="30">
        <v>0.3463</v>
      </c>
      <c r="M34" s="30">
        <v>0.0759</v>
      </c>
      <c r="N34" s="30">
        <v>0.0395</v>
      </c>
      <c r="O34" s="30">
        <v>0.2652</v>
      </c>
      <c r="P34" s="31">
        <v>0.0565</v>
      </c>
    </row>
    <row r="35" spans="2:16" ht="14.25" customHeight="1">
      <c r="B35" s="58" t="s">
        <v>16</v>
      </c>
      <c r="C35" s="59"/>
      <c r="D35" s="48">
        <v>-0.1777436573557019</v>
      </c>
      <c r="E35" s="48">
        <v>-0.19988017388635687</v>
      </c>
      <c r="F35" s="48">
        <v>-0.1793086975786338</v>
      </c>
      <c r="G35" s="48">
        <v>0.08370252248762768</v>
      </c>
      <c r="H35" s="48">
        <v>-0.16962674808407463</v>
      </c>
      <c r="I35" s="49">
        <v>0.06682785798981614</v>
      </c>
      <c r="K35" s="32">
        <v>0.0543</v>
      </c>
      <c r="L35" s="32">
        <v>0.1206</v>
      </c>
      <c r="M35" s="32">
        <v>0.0561</v>
      </c>
      <c r="N35" s="32">
        <v>0.0325</v>
      </c>
      <c r="O35" s="32">
        <v>0.0948</v>
      </c>
      <c r="P35" s="33">
        <v>0.0316</v>
      </c>
    </row>
  </sheetData>
  <sheetProtection/>
  <mergeCells count="25">
    <mergeCell ref="B25:C27"/>
    <mergeCell ref="A14:I14"/>
    <mergeCell ref="A16:I16"/>
    <mergeCell ref="A3:A4"/>
    <mergeCell ref="B3:C4"/>
    <mergeCell ref="D3:I3"/>
    <mergeCell ref="D25:I25"/>
    <mergeCell ref="D26:F26"/>
    <mergeCell ref="G26:I26"/>
    <mergeCell ref="K26:M26"/>
    <mergeCell ref="N26:P26"/>
    <mergeCell ref="K3:P3"/>
    <mergeCell ref="D4:F4"/>
    <mergeCell ref="G4:I4"/>
    <mergeCell ref="K4:M4"/>
    <mergeCell ref="N4:P4"/>
    <mergeCell ref="K25:P25"/>
    <mergeCell ref="B33:C33"/>
    <mergeCell ref="B34:C34"/>
    <mergeCell ref="B35:C35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23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9" customFormat="1" ht="14.25">
      <c r="A3" s="70">
        <v>2016</v>
      </c>
      <c r="B3" s="70" t="s">
        <v>1</v>
      </c>
      <c r="C3" s="70"/>
      <c r="D3" s="79" t="s">
        <v>2</v>
      </c>
      <c r="E3" s="79"/>
      <c r="F3" s="79"/>
      <c r="G3" s="79"/>
      <c r="H3" s="79"/>
      <c r="I3" s="79"/>
      <c r="K3" s="71" t="s">
        <v>25</v>
      </c>
      <c r="L3" s="72"/>
      <c r="M3" s="72"/>
      <c r="N3" s="72"/>
      <c r="O3" s="72"/>
      <c r="P3" s="73"/>
    </row>
    <row r="4" spans="1:16" s="36" customFormat="1" ht="14.25">
      <c r="A4" s="70"/>
      <c r="B4" s="70"/>
      <c r="C4" s="70"/>
      <c r="D4" s="74" t="s">
        <v>3</v>
      </c>
      <c r="E4" s="74"/>
      <c r="F4" s="74"/>
      <c r="G4" s="74" t="s">
        <v>4</v>
      </c>
      <c r="H4" s="74"/>
      <c r="I4" s="74"/>
      <c r="K4" s="75" t="s">
        <v>3</v>
      </c>
      <c r="L4" s="76"/>
      <c r="M4" s="77"/>
      <c r="N4" s="78" t="s">
        <v>4</v>
      </c>
      <c r="O4" s="78"/>
      <c r="P4" s="78"/>
    </row>
    <row r="5" spans="1:16" s="36" customFormat="1" ht="14.25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9" customFormat="1" ht="14.25">
      <c r="A6" s="11" t="s">
        <v>9</v>
      </c>
      <c r="B6" s="12">
        <v>2561</v>
      </c>
      <c r="C6" s="12">
        <v>123208</v>
      </c>
      <c r="D6" s="12">
        <f>SUM(D7:D13)</f>
        <v>1632285.7516</v>
      </c>
      <c r="E6" s="13">
        <f>SUM(E7:E13)</f>
        <v>430244.9591000001</v>
      </c>
      <c r="F6" s="12">
        <v>2062530.7107</v>
      </c>
      <c r="G6" s="14">
        <f>SUM(G7:G13)</f>
        <v>4187302.7508</v>
      </c>
      <c r="H6" s="12">
        <f>SUM(H7:H13)</f>
        <v>1082808.1079</v>
      </c>
      <c r="I6" s="15">
        <v>5270110.8589</v>
      </c>
      <c r="K6" s="27">
        <v>0.018633</v>
      </c>
      <c r="L6" s="27">
        <v>0.079681</v>
      </c>
      <c r="M6" s="28">
        <v>0.02266</v>
      </c>
      <c r="N6" s="27">
        <v>0.018077</v>
      </c>
      <c r="O6" s="27">
        <v>0.06941</v>
      </c>
      <c r="P6" s="29">
        <v>0.019975</v>
      </c>
    </row>
    <row r="7" spans="1:16" s="9" customFormat="1" ht="14.25">
      <c r="A7" s="16" t="s">
        <v>10</v>
      </c>
      <c r="B7" s="17">
        <v>641</v>
      </c>
      <c r="C7" s="17">
        <v>32578</v>
      </c>
      <c r="D7" s="17">
        <v>441722.8055</v>
      </c>
      <c r="E7" s="17">
        <v>131184.6795</v>
      </c>
      <c r="F7" s="17">
        <v>572907.4849</v>
      </c>
      <c r="G7" s="17">
        <v>1065522.9619</v>
      </c>
      <c r="H7" s="17">
        <v>332838.1722</v>
      </c>
      <c r="I7" s="18">
        <v>1398361.1341</v>
      </c>
      <c r="K7" s="30">
        <v>0.046503</v>
      </c>
      <c r="L7" s="30">
        <v>0.05503</v>
      </c>
      <c r="M7" s="30">
        <v>0.042644</v>
      </c>
      <c r="N7" s="30">
        <v>0.034844</v>
      </c>
      <c r="O7" s="30">
        <v>0.051451</v>
      </c>
      <c r="P7" s="31">
        <v>0.030476</v>
      </c>
    </row>
    <row r="8" spans="1:16" s="9" customFormat="1" ht="14.25">
      <c r="A8" s="16" t="s">
        <v>11</v>
      </c>
      <c r="B8" s="17">
        <v>677</v>
      </c>
      <c r="C8" s="17">
        <v>32535</v>
      </c>
      <c r="D8" s="17">
        <v>411675.0474</v>
      </c>
      <c r="E8" s="17">
        <v>160850.9635</v>
      </c>
      <c r="F8" s="17">
        <v>572526.0109</v>
      </c>
      <c r="G8" s="17">
        <v>1026753.7182</v>
      </c>
      <c r="H8" s="17">
        <v>408613.6761</v>
      </c>
      <c r="I8" s="18">
        <v>1435367.3943</v>
      </c>
      <c r="K8" s="30">
        <v>0.030561</v>
      </c>
      <c r="L8" s="30">
        <v>0.182335</v>
      </c>
      <c r="M8" s="30">
        <v>0.05325</v>
      </c>
      <c r="N8" s="30">
        <v>0.034275</v>
      </c>
      <c r="O8" s="30">
        <v>0.165271</v>
      </c>
      <c r="P8" s="31">
        <v>0.049075</v>
      </c>
    </row>
    <row r="9" spans="1:16" s="9" customFormat="1" ht="14.25">
      <c r="A9" s="16" t="s">
        <v>12</v>
      </c>
      <c r="B9" s="17">
        <v>44</v>
      </c>
      <c r="C9" s="17">
        <v>2133</v>
      </c>
      <c r="D9" s="17">
        <v>35233.0548</v>
      </c>
      <c r="E9" s="17">
        <v>4184.4746</v>
      </c>
      <c r="F9" s="17">
        <v>39417.5294</v>
      </c>
      <c r="G9" s="17">
        <v>84333.9305</v>
      </c>
      <c r="H9" s="17">
        <v>12123.3089</v>
      </c>
      <c r="I9" s="18">
        <v>96457.2395</v>
      </c>
      <c r="K9" s="30">
        <v>0.087742</v>
      </c>
      <c r="L9" s="30">
        <v>0.210116</v>
      </c>
      <c r="M9" s="30">
        <v>0.094593</v>
      </c>
      <c r="N9" s="30">
        <v>0.087292</v>
      </c>
      <c r="O9" s="30">
        <v>0.177741</v>
      </c>
      <c r="P9" s="31">
        <v>0.084668</v>
      </c>
    </row>
    <row r="10" spans="1:16" s="9" customFormat="1" ht="14.25">
      <c r="A10" s="16" t="s">
        <v>13</v>
      </c>
      <c r="B10" s="17">
        <v>80</v>
      </c>
      <c r="C10" s="17">
        <v>3344</v>
      </c>
      <c r="D10" s="17">
        <v>56897.7004</v>
      </c>
      <c r="E10" s="17">
        <v>10914.3584</v>
      </c>
      <c r="F10" s="17">
        <v>67812.0589</v>
      </c>
      <c r="G10" s="17">
        <v>138860.7792</v>
      </c>
      <c r="H10" s="17">
        <v>19276.06</v>
      </c>
      <c r="I10" s="18">
        <v>158136.8393</v>
      </c>
      <c r="K10" s="30">
        <v>0.065505</v>
      </c>
      <c r="L10" s="30">
        <v>0.267227</v>
      </c>
      <c r="M10" s="30">
        <v>0.075979</v>
      </c>
      <c r="N10" s="30">
        <v>0.054754</v>
      </c>
      <c r="O10" s="30">
        <v>0.246189</v>
      </c>
      <c r="P10" s="31">
        <v>0.057711</v>
      </c>
    </row>
    <row r="11" spans="1:16" s="9" customFormat="1" ht="14.25">
      <c r="A11" s="16" t="s">
        <v>14</v>
      </c>
      <c r="B11" s="17">
        <v>635</v>
      </c>
      <c r="C11" s="17">
        <v>30351</v>
      </c>
      <c r="D11" s="17">
        <v>328347.4004</v>
      </c>
      <c r="E11" s="17">
        <v>59985.4484</v>
      </c>
      <c r="F11" s="17">
        <v>388332.8488</v>
      </c>
      <c r="G11" s="17">
        <v>1013611.5584</v>
      </c>
      <c r="H11" s="17">
        <v>185743.6329</v>
      </c>
      <c r="I11" s="18">
        <v>1199355.1913</v>
      </c>
      <c r="K11" s="30">
        <v>0.046</v>
      </c>
      <c r="L11" s="30">
        <v>0.084312</v>
      </c>
      <c r="M11" s="30">
        <v>0.045088</v>
      </c>
      <c r="N11" s="30">
        <v>0.05027</v>
      </c>
      <c r="O11" s="30">
        <v>0.086753</v>
      </c>
      <c r="P11" s="31">
        <v>0.047456</v>
      </c>
    </row>
    <row r="12" spans="1:16" s="9" customFormat="1" ht="14.25">
      <c r="A12" s="16" t="s">
        <v>15</v>
      </c>
      <c r="B12" s="17">
        <v>295</v>
      </c>
      <c r="C12" s="17">
        <v>13585</v>
      </c>
      <c r="D12" s="17">
        <v>192657.8725</v>
      </c>
      <c r="E12" s="17">
        <v>50514.9361</v>
      </c>
      <c r="F12" s="17">
        <v>243172.8086</v>
      </c>
      <c r="G12" s="17">
        <v>491278.6904</v>
      </c>
      <c r="H12" s="17">
        <v>98026.3788</v>
      </c>
      <c r="I12" s="18">
        <v>589305.0692</v>
      </c>
      <c r="K12" s="30">
        <v>0.043998</v>
      </c>
      <c r="L12" s="30">
        <v>0.298464</v>
      </c>
      <c r="M12" s="30">
        <v>0.069087</v>
      </c>
      <c r="N12" s="30">
        <v>0.037448</v>
      </c>
      <c r="O12" s="30">
        <v>0.229565</v>
      </c>
      <c r="P12" s="31">
        <v>0.04929</v>
      </c>
    </row>
    <row r="13" spans="1:16" s="9" customFormat="1" ht="14.25">
      <c r="A13" s="19" t="s">
        <v>16</v>
      </c>
      <c r="B13" s="20">
        <v>189</v>
      </c>
      <c r="C13" s="20">
        <v>8682</v>
      </c>
      <c r="D13" s="20">
        <v>165751.8706</v>
      </c>
      <c r="E13" s="20">
        <v>12610.0986</v>
      </c>
      <c r="F13" s="20">
        <v>178361.9692</v>
      </c>
      <c r="G13" s="20">
        <v>366941.1122</v>
      </c>
      <c r="H13" s="20">
        <v>26186.879</v>
      </c>
      <c r="I13" s="21">
        <v>393127.9912</v>
      </c>
      <c r="K13" s="32">
        <v>0.027869</v>
      </c>
      <c r="L13" s="32">
        <v>0.071435</v>
      </c>
      <c r="M13" s="32">
        <v>0.030017</v>
      </c>
      <c r="N13" s="32">
        <v>0.022124</v>
      </c>
      <c r="O13" s="32">
        <v>0.049979</v>
      </c>
      <c r="P13" s="33">
        <v>0.021439</v>
      </c>
    </row>
    <row r="14" spans="1:10" s="9" customFormat="1" ht="25.5" customHeight="1">
      <c r="A14" s="62" t="s">
        <v>17</v>
      </c>
      <c r="B14" s="62"/>
      <c r="C14" s="62"/>
      <c r="D14" s="62"/>
      <c r="E14" s="62"/>
      <c r="F14" s="62"/>
      <c r="G14" s="62"/>
      <c r="H14" s="62"/>
      <c r="I14" s="62"/>
      <c r="J14" s="22"/>
    </row>
    <row r="15" spans="1:10" s="9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9" customFormat="1" ht="39" customHeight="1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22"/>
    </row>
    <row r="17" spans="1:10" s="9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9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9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9" customFormat="1" ht="14.25">
      <c r="E20" s="10"/>
      <c r="G20" s="10"/>
    </row>
    <row r="21" spans="5:7" s="9" customFormat="1" ht="14.25">
      <c r="E21" s="10"/>
      <c r="G21" s="10"/>
    </row>
    <row r="22" spans="5:7" s="9" customFormat="1" ht="14.25">
      <c r="E22" s="10"/>
      <c r="G22" s="10"/>
    </row>
  </sheetData>
  <sheetProtection/>
  <mergeCells count="10">
    <mergeCell ref="K4:M4"/>
    <mergeCell ref="N4:P4"/>
    <mergeCell ref="K3:P3"/>
    <mergeCell ref="A14:I14"/>
    <mergeCell ref="A16:I16"/>
    <mergeCell ref="A3:A4"/>
    <mergeCell ref="B3:C4"/>
    <mergeCell ref="D3:I3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2017-04-26T07:24:07Z</dcterms:created>
  <dcterms:modified xsi:type="dcterms:W3CDTF">2020-05-05T12:00:06Z</dcterms:modified>
  <cp:category/>
  <cp:version/>
  <cp:contentType/>
  <cp:contentStatus/>
</cp:coreProperties>
</file>