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4_Media\16_03_01 Portail\01_Offre et utilisation des médias\2_Radio\2020\1_Tableaux en téléchargement\Doc de travail\"/>
    </mc:Choice>
  </mc:AlternateContent>
  <bookViews>
    <workbookView xWindow="0" yWindow="0" windowWidth="19200" windowHeight="6495"/>
  </bookViews>
  <sheets>
    <sheet name="Radio MA CH 2019" sheetId="1" r:id="rId1"/>
    <sheet name="Radio MA DS" sheetId="2" r:id="rId2"/>
    <sheet name="Radio MA FS" sheetId="3" r:id="rId3"/>
    <sheet name="Radio MA IS" sheetId="4"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'Radio MA CH 2019'!$A$1:$E$25</definedName>
    <definedName name="_xlnm.Print_Area" localSheetId="1">'Radio MA DS'!$A$1:$W$30</definedName>
    <definedName name="_xlnm.Print_Area" localSheetId="2">'Radio MA FS'!$A$1:$W$30</definedName>
    <definedName name="_xlnm.Print_Area" localSheetId="3">'Radio MA IS'!$A$1:$W$27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 r="P9" i="4"/>
  <c r="N9" i="4"/>
  <c r="M9" i="4"/>
  <c r="L9" i="4"/>
  <c r="K9" i="4"/>
  <c r="I9" i="4"/>
  <c r="H9" i="4"/>
  <c r="G9" i="4"/>
  <c r="F9" i="4"/>
  <c r="E9" i="4"/>
  <c r="D9" i="4"/>
  <c r="C9" i="4"/>
  <c r="B9" i="4"/>
  <c r="P11" i="3"/>
  <c r="N11" i="3"/>
  <c r="M11" i="3"/>
  <c r="L11" i="3"/>
  <c r="K11" i="3"/>
  <c r="I11" i="3"/>
  <c r="H11" i="3"/>
  <c r="G11" i="3"/>
  <c r="F11" i="3"/>
  <c r="E11" i="3"/>
  <c r="D11" i="3"/>
  <c r="C11" i="3"/>
  <c r="B11" i="3"/>
  <c r="Q12" i="2"/>
  <c r="P12" i="2"/>
  <c r="N12" i="2"/>
  <c r="M12" i="2"/>
  <c r="L12" i="2"/>
  <c r="K12" i="2"/>
  <c r="H12" i="2"/>
  <c r="G12" i="2"/>
  <c r="F12" i="2"/>
  <c r="E12" i="2"/>
  <c r="D12" i="2"/>
  <c r="C12" i="2"/>
  <c r="I11" i="2"/>
  <c r="I12" i="2" s="1"/>
</calcChain>
</file>

<file path=xl/sharedStrings.xml><?xml version="1.0" encoding="utf-8"?>
<sst xmlns="http://schemas.openxmlformats.org/spreadsheetml/2006/main" count="142" uniqueCount="65">
  <si>
    <t>Radio</t>
  </si>
  <si>
    <t>Die wichtigsten Sender in der Schweiz</t>
  </si>
  <si>
    <t>T 16.03.01.02.03</t>
  </si>
  <si>
    <t>Marktanteil in %</t>
  </si>
  <si>
    <t>Radiosender</t>
  </si>
  <si>
    <t>Deutsche Schweiz</t>
  </si>
  <si>
    <t>Französische Schweiz</t>
  </si>
  <si>
    <t>Italienische Schweiz</t>
  </si>
  <si>
    <t xml:space="preserve">SRG SSR 1. Programm </t>
  </si>
  <si>
    <t xml:space="preserve">SRG SSR 2. Programm </t>
  </si>
  <si>
    <t xml:space="preserve">SRG SSR 3. Programm </t>
  </si>
  <si>
    <t>SRG SSR SRF Musikwelle / Option Musique</t>
  </si>
  <si>
    <t>*</t>
  </si>
  <si>
    <t xml:space="preserve">Andere SRG SSR </t>
  </si>
  <si>
    <t>Total SRG SSR</t>
  </si>
  <si>
    <t xml:space="preserve">Privatradios Schweiz </t>
  </si>
  <si>
    <t>Auslandradios</t>
  </si>
  <si>
    <t>Anmerkungen:</t>
  </si>
  <si>
    <t>SRG SSR 1. Programm = SRF1, La Première, Rete Uno; 2. Programm = SRF2 Kultur,  Espace 2, Rete Due; 3. Programm = SRF3, Couleur 3, Rete Tre</t>
  </si>
  <si>
    <t xml:space="preserve">Die Marktanteile der einzelnen Sender werden ohne Kommastelle ausgewiesen. Da die Berechnungen der entsprechenden Totale auf Basis der Werte mit mindestens einer Dezimalstelle erfolgen, können sich leichte Rundungsdifferenzen ergeben.   </t>
  </si>
  <si>
    <t>Für weiterführende Informationen vgl. methodische Bemerkungen zum Indikator "Radionutzung nach Sendern":</t>
  </si>
  <si>
    <t>https://www.bfs.admin.ch/bfs/de/home/statistiken/kultur-medien-informationsgesellschaft-sport/medien/medienangebot-nutzung/radio.html</t>
  </si>
  <si>
    <t>Die wichtigsten Sender in der Deutschschweiz</t>
  </si>
  <si>
    <t xml:space="preserve">Marktanteil in % </t>
  </si>
  <si>
    <t>2009 1)</t>
  </si>
  <si>
    <t>2013 2)</t>
  </si>
  <si>
    <t>SRF1</t>
  </si>
  <si>
    <t>SRF2 Kultur</t>
  </si>
  <si>
    <t>SRF3</t>
  </si>
  <si>
    <t>SRF Musikwelle</t>
  </si>
  <si>
    <t>VIRUS</t>
  </si>
  <si>
    <t>SRF4 News</t>
  </si>
  <si>
    <t>Andere SRG SSR</t>
  </si>
  <si>
    <t>Privatradios Schweiz</t>
  </si>
  <si>
    <t>Erläuterungen:</t>
  </si>
  <si>
    <t>1) Beschränkte Vergleichbarkeit der Ergebnisse ab 2009 mit denjenigen der Vorjahre aufgrund von Anpassungen in der Methodik</t>
  </si>
  <si>
    <t>Die wichtigsten Sender in der französischen Schweiz</t>
  </si>
  <si>
    <t>La Première</t>
  </si>
  <si>
    <t>Espace 2</t>
  </si>
  <si>
    <t>Couleur 3</t>
  </si>
  <si>
    <t>Option Musique</t>
  </si>
  <si>
    <t>World Radio Switzerland (WRS) 3)</t>
  </si>
  <si>
    <t>Die wichtigsten Sender in der italienischen Schweiz</t>
  </si>
  <si>
    <t>Rete Uno</t>
  </si>
  <si>
    <t>Rete Due</t>
  </si>
  <si>
    <t>Rete Tre</t>
  </si>
  <si>
    <t xml:space="preserve">Auslandradios </t>
  </si>
  <si>
    <t>Erläuterung:</t>
  </si>
  <si>
    <t xml:space="preserve">3) Der Bundesrat hat die SRG per 31. August 2013 von der Verpflichtung entbunden, ein englischsprachiges Radioprogramm anbieten zu müssen. Infolgedessen wurde der gebührenfinanzierte Betrieb von World Radio Switzerland (WRS) per Ende August 2013 eingestellt. </t>
  </si>
  <si>
    <t xml:space="preserve">2) Per 1. Januar 2013 wurde im Mediapulse Radiopanel eine Erweiterung der Messmethodik umgesetzt und erlaubt nun die Erfassung von Radionutzungen mit bis zu 60 Sekunden Verzögerung gegenüber dem schnellsten Verbreitungsweg bzw. -vektor. Damit wurde die Messung insbesondere um die Nutzung von Live Webstreaming (Webradio) erweitert. Bei der Interpretation der Unterschiede zu den Vorjahren gilt es diesen Umstand zu beachten. </t>
  </si>
  <si>
    <t>2018 3)</t>
  </si>
  <si>
    <t>2018 4)</t>
  </si>
  <si>
    <t>3) 2018: Methodenwechsel im Zusammenhang mit der Einführung eines neues Messinstrumentes (Mediawatch 4). Die Daten sind somit nicht mit den Vorjahren vergleichbar.</t>
  </si>
  <si>
    <t>4) 2018: Methodenwechsel im Zusammenhang mit der Einführung eines neues Messinstrumentes (Mediawatch 4). Die Daten sind somit nicht mit den Vorjahren vergleichbar.</t>
  </si>
  <si>
    <t>© BFS 2020</t>
  </si>
  <si>
    <t>Auskunft: 058 463 61 58, poku@bfs.admin.ch</t>
  </si>
  <si>
    <t>Letzte Änderung: 10.07.2020</t>
  </si>
  <si>
    <t>Stichprobe 2019: Deutschschweiz: 8'466 Personen mit 469'908 Messtagen — Französische Schweiz: 3'079 Personen mit 172'258 Messtagen — Italienische Schweiz: 1'253 Personen mit 72'485 Messtagen</t>
  </si>
  <si>
    <t>Stichprobe 2019: 8'466 Personen mit 469'908 Messtagen</t>
  </si>
  <si>
    <t>Stichprobe 2019: 3'079 Personen mit 172'258 Messtagen</t>
  </si>
  <si>
    <t>Stichprobe 2019: 1'253 Personen mit 72'485 Messtagen</t>
  </si>
  <si>
    <t>Messsystem: GfK Mediawatch 4; Basis: sprachassimilierte Bevölkerung ab 15 Jahren; Mittelwert pro Tag (Montag–Sonntag)</t>
  </si>
  <si>
    <t>Quelle: Mediapulse Radio Data</t>
  </si>
  <si>
    <t>Quelle: Mediapulse AG, SRG SSR Forschungsdienst</t>
  </si>
  <si>
    <t>Messsystem: 2001-2008 GfK Radiocontrol-Uhr, 2009-2017 GfK Mediawatch 3, ab 2018 GfK Mediawatch 4; Basis: Bevölkerung ab 15 Jahren; Mittelwert pro Tag (Montag–Sonntag)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</si>
</sst>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3" x14ac:knownFonts="1">
    <font>
      <sz val="9"/>
      <name val="Arial"/>
      <family val="2"/>
    </font>
    <font>
      <sz val="10"/>
      <name val="Arial"/>
      <family val="2"/>
    </font>
    <font>
      <sz val="8"/>
      <name val="Arial Narrow"/>
      <family val="2"/>
    </font>
    <font>
      <b/>
      <sz val="9"/>
      <name val="Arial"/>
      <family val="2"/>
    </font>
    <font>
      <sz val="9"/>
      <name val="Arial"/>
      <family val="2"/>
    </font>
    <font>
      <u/>
      <sz val="9"/>
      <color indexed="12"/>
      <name val="Arial"/>
      <family val="2"/>
    </font>
    <font>
      <sz val="8"/>
      <name val="Arial"/>
      <family val="2"/>
    </font>
    <font>
      <b/>
      <sz val="8"/>
      <name val="Arial"/>
      <family val="2"/>
    </font>
    <font>
      <u/>
      <sz val="8"/>
      <color indexed="12"/>
      <name val="Arial"/>
      <family val="2"/>
    </font>
    <font>
      <u/>
      <sz val="8"/>
      <name val="Arial"/>
      <family val="2"/>
    </font>
    <font>
      <sz val="6.75"/>
      <name val="Arial"/>
      <family val="2"/>
    </font>
    <font>
      <sz val="8"/>
      <color rgb="FFFF0000"/>
      <name val="Arial"/>
      <family val="2"/>
    </font>
    <font>
      <sz val="1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tint="-4.9989318521683403E-2"/>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1" fillId="0" borderId="0"/>
  </cellStyleXfs>
  <cellXfs count="101">
    <xf numFmtId="0" fontId="0" fillId="0" borderId="0" xfId="0"/>
    <xf numFmtId="0" fontId="3" fillId="2" borderId="0" xfId="2" applyFont="1" applyFill="1"/>
    <xf numFmtId="0" fontId="2" fillId="2" borderId="0" xfId="3" applyFont="1" applyFill="1" applyBorder="1"/>
    <xf numFmtId="0" fontId="2" fillId="2" borderId="0" xfId="0" applyFont="1" applyFill="1" applyBorder="1"/>
    <xf numFmtId="0" fontId="3" fillId="2" borderId="0" xfId="2" applyFont="1" applyFill="1" applyAlignment="1">
      <alignment horizontal="right"/>
    </xf>
    <xf numFmtId="0" fontId="4" fillId="2" borderId="0" xfId="2" applyFont="1" applyFill="1"/>
    <xf numFmtId="0" fontId="1" fillId="2" borderId="0" xfId="2" applyFont="1" applyFill="1"/>
    <xf numFmtId="0" fontId="4" fillId="2" borderId="0" xfId="2" applyFont="1" applyFill="1" applyAlignment="1">
      <alignment horizontal="right"/>
    </xf>
    <xf numFmtId="0" fontId="4" fillId="2" borderId="0" xfId="0" applyFont="1" applyFill="1" applyAlignment="1">
      <alignment wrapText="1"/>
    </xf>
    <xf numFmtId="0" fontId="1" fillId="2" borderId="0" xfId="2" applyFont="1" applyFill="1" applyBorder="1"/>
    <xf numFmtId="0" fontId="4" fillId="3" borderId="0" xfId="0" applyFont="1" applyFill="1" applyAlignment="1">
      <alignment wrapText="1"/>
    </xf>
    <xf numFmtId="0" fontId="6" fillId="2" borderId="0" xfId="2" applyFont="1" applyFill="1" applyBorder="1" applyAlignment="1">
      <alignment horizontal="left"/>
    </xf>
    <xf numFmtId="165" fontId="6" fillId="3" borderId="0" xfId="2" applyNumberFormat="1" applyFont="1" applyFill="1" applyBorder="1" applyAlignment="1">
      <alignment horizontal="right"/>
    </xf>
    <xf numFmtId="165" fontId="6" fillId="2" borderId="0" xfId="2" applyNumberFormat="1" applyFont="1" applyFill="1" applyBorder="1" applyAlignment="1">
      <alignment horizontal="right"/>
    </xf>
    <xf numFmtId="165" fontId="6" fillId="2" borderId="2" xfId="2" applyNumberFormat="1" applyFont="1" applyFill="1" applyBorder="1" applyAlignment="1">
      <alignment horizontal="right"/>
    </xf>
    <xf numFmtId="0" fontId="6" fillId="2" borderId="0" xfId="3" applyFont="1" applyFill="1" applyBorder="1" applyAlignment="1"/>
    <xf numFmtId="0" fontId="6" fillId="2" borderId="0" xfId="3" applyFont="1" applyFill="1" applyBorder="1"/>
    <xf numFmtId="0" fontId="8" fillId="2" borderId="0" xfId="1" applyFont="1" applyFill="1" applyBorder="1" applyAlignment="1" applyProtection="1"/>
    <xf numFmtId="0" fontId="9" fillId="2" borderId="0" xfId="1" applyFont="1" applyFill="1" applyBorder="1" applyAlignment="1" applyProtection="1"/>
    <xf numFmtId="164" fontId="7" fillId="2" borderId="0" xfId="2" applyNumberFormat="1" applyFont="1" applyFill="1" applyAlignment="1">
      <alignment horizontal="centerContinuous"/>
    </xf>
    <xf numFmtId="0" fontId="6" fillId="0" borderId="0" xfId="0" applyFont="1" applyFill="1" applyBorder="1"/>
    <xf numFmtId="0" fontId="6" fillId="2" borderId="6" xfId="2" applyFont="1" applyFill="1" applyBorder="1"/>
    <xf numFmtId="0" fontId="6" fillId="4" borderId="0" xfId="2" applyFont="1" applyFill="1" applyBorder="1" applyAlignment="1">
      <alignment horizontal="left"/>
    </xf>
    <xf numFmtId="165" fontId="6" fillId="4" borderId="0" xfId="2" applyNumberFormat="1" applyFont="1" applyFill="1" applyBorder="1" applyAlignment="1">
      <alignment horizontal="right"/>
    </xf>
    <xf numFmtId="165" fontId="6" fillId="3" borderId="2" xfId="2" applyNumberFormat="1" applyFont="1" applyFill="1" applyBorder="1" applyAlignment="1">
      <alignment horizontal="right"/>
    </xf>
    <xf numFmtId="0" fontId="6" fillId="3" borderId="0" xfId="0" applyFont="1" applyFill="1" applyBorder="1"/>
    <xf numFmtId="0" fontId="6" fillId="2" borderId="0" xfId="2" applyFont="1" applyFill="1" applyAlignment="1">
      <alignment horizontal="left"/>
    </xf>
    <xf numFmtId="0" fontId="6" fillId="0" borderId="1" xfId="2" applyFont="1" applyFill="1" applyBorder="1" applyAlignment="1">
      <alignment horizontal="center"/>
    </xf>
    <xf numFmtId="0" fontId="6" fillId="0" borderId="3" xfId="2" applyFont="1" applyFill="1" applyBorder="1" applyAlignment="1">
      <alignment horizontal="center"/>
    </xf>
    <xf numFmtId="0" fontId="3" fillId="0" borderId="0" xfId="2" applyFont="1" applyFill="1"/>
    <xf numFmtId="0" fontId="4" fillId="0" borderId="0" xfId="0" applyFont="1" applyFill="1"/>
    <xf numFmtId="0" fontId="3" fillId="0" borderId="0" xfId="2" applyFont="1" applyFill="1" applyAlignment="1">
      <alignment horizontal="right"/>
    </xf>
    <xf numFmtId="0" fontId="4" fillId="0" borderId="0" xfId="2" applyFont="1" applyFill="1"/>
    <xf numFmtId="0" fontId="1" fillId="0" borderId="0" xfId="2" applyFont="1" applyFill="1"/>
    <xf numFmtId="0" fontId="4" fillId="0" borderId="0" xfId="2" applyFont="1" applyFill="1" applyAlignment="1">
      <alignment horizontal="right"/>
    </xf>
    <xf numFmtId="0" fontId="6" fillId="0" borderId="5" xfId="2" applyFont="1" applyFill="1" applyBorder="1"/>
    <xf numFmtId="0" fontId="6" fillId="0" borderId="4" xfId="2" applyFont="1" applyFill="1" applyBorder="1"/>
    <xf numFmtId="0" fontId="6" fillId="0" borderId="0" xfId="2" applyFont="1" applyFill="1" applyBorder="1" applyAlignment="1">
      <alignment horizontal="left"/>
    </xf>
    <xf numFmtId="165" fontId="6" fillId="0" borderId="0" xfId="2" applyNumberFormat="1" applyFont="1" applyFill="1" applyBorder="1" applyAlignment="1">
      <alignment horizontal="right"/>
    </xf>
    <xf numFmtId="0" fontId="2" fillId="0" borderId="0" xfId="0" applyFont="1" applyFill="1" applyBorder="1"/>
    <xf numFmtId="0" fontId="6" fillId="0" borderId="2" xfId="2" applyFont="1" applyFill="1" applyBorder="1" applyAlignment="1">
      <alignment horizontal="left"/>
    </xf>
    <xf numFmtId="165" fontId="6" fillId="0" borderId="2" xfId="2" applyNumberFormat="1" applyFont="1" applyFill="1" applyBorder="1" applyAlignment="1">
      <alignment horizontal="right"/>
    </xf>
    <xf numFmtId="0" fontId="6" fillId="0" borderId="0" xfId="3" applyFont="1" applyFill="1" applyBorder="1" applyAlignment="1"/>
    <xf numFmtId="0" fontId="6" fillId="0" borderId="0" xfId="3" applyFont="1" applyFill="1" applyBorder="1"/>
    <xf numFmtId="0" fontId="2" fillId="0" borderId="0" xfId="3" applyFont="1" applyFill="1" applyBorder="1"/>
    <xf numFmtId="0" fontId="8" fillId="0" borderId="0" xfId="1" applyFont="1" applyFill="1" applyBorder="1" applyAlignment="1" applyProtection="1"/>
    <xf numFmtId="0" fontId="9" fillId="0" borderId="0" xfId="1" applyFont="1" applyFill="1" applyBorder="1" applyAlignment="1" applyProtection="1"/>
    <xf numFmtId="0" fontId="6" fillId="0" borderId="0" xfId="2" applyFont="1" applyFill="1" applyBorder="1" applyAlignment="1"/>
    <xf numFmtId="0" fontId="6" fillId="0" borderId="0" xfId="0" applyFont="1" applyFill="1"/>
    <xf numFmtId="164" fontId="7" fillId="0" borderId="0" xfId="2" applyNumberFormat="1" applyFont="1" applyFill="1" applyAlignment="1">
      <alignment horizontal="centerContinuous"/>
    </xf>
    <xf numFmtId="0" fontId="6" fillId="4" borderId="0" xfId="0" applyFont="1" applyFill="1" applyBorder="1" applyAlignment="1">
      <alignment horizontal="left"/>
    </xf>
    <xf numFmtId="0" fontId="7" fillId="2" borderId="0" xfId="2" applyFont="1" applyFill="1" applyAlignment="1">
      <alignment horizontal="left"/>
    </xf>
    <xf numFmtId="0" fontId="6" fillId="0" borderId="6" xfId="2" applyFont="1" applyFill="1" applyBorder="1"/>
    <xf numFmtId="0" fontId="6" fillId="0" borderId="0" xfId="3" applyFont="1" applyFill="1" applyBorder="1" applyAlignment="1">
      <alignment wrapText="1"/>
    </xf>
    <xf numFmtId="0" fontId="4" fillId="0" borderId="0" xfId="0" applyFont="1" applyFill="1" applyAlignment="1">
      <alignment wrapText="1"/>
    </xf>
    <xf numFmtId="0" fontId="6" fillId="0" borderId="0" xfId="2" applyFont="1" applyFill="1" applyAlignment="1">
      <alignment horizontal="left"/>
    </xf>
    <xf numFmtId="0" fontId="4" fillId="0" borderId="2" xfId="2" applyFont="1" applyFill="1" applyBorder="1"/>
    <xf numFmtId="0" fontId="1" fillId="0" borderId="2" xfId="2" applyFont="1" applyFill="1" applyBorder="1"/>
    <xf numFmtId="0" fontId="4" fillId="0" borderId="2" xfId="2" applyFont="1" applyFill="1" applyBorder="1" applyAlignment="1">
      <alignment horizontal="right"/>
    </xf>
    <xf numFmtId="0" fontId="6" fillId="0" borderId="0" xfId="2" applyNumberFormat="1" applyFont="1" applyFill="1" applyBorder="1" applyAlignment="1">
      <alignment horizontal="right"/>
    </xf>
    <xf numFmtId="0" fontId="2" fillId="0" borderId="0" xfId="2" applyFont="1" applyFill="1" applyBorder="1" applyAlignment="1">
      <alignment horizontal="left" wrapText="1"/>
    </xf>
    <xf numFmtId="0" fontId="10" fillId="0" borderId="0" xfId="0" applyFont="1"/>
    <xf numFmtId="0" fontId="6" fillId="2" borderId="2" xfId="2" applyFont="1" applyFill="1" applyBorder="1" applyAlignment="1">
      <alignment horizontal="left"/>
    </xf>
    <xf numFmtId="0" fontId="6" fillId="0" borderId="0" xfId="3" applyFont="1" applyFill="1" applyBorder="1" applyAlignment="1">
      <alignment wrapText="1"/>
    </xf>
    <xf numFmtId="0" fontId="6" fillId="0" borderId="6" xfId="2" quotePrefix="1" applyNumberFormat="1" applyFont="1" applyFill="1" applyBorder="1" applyAlignment="1">
      <alignment horizontal="right"/>
    </xf>
    <xf numFmtId="0" fontId="6" fillId="0" borderId="6" xfId="2" applyFont="1" applyFill="1" applyBorder="1" applyAlignment="1">
      <alignment horizontal="right"/>
    </xf>
    <xf numFmtId="0" fontId="6" fillId="0" borderId="6" xfId="2" quotePrefix="1" applyFont="1" applyFill="1" applyBorder="1" applyAlignment="1">
      <alignment horizontal="right"/>
    </xf>
    <xf numFmtId="0" fontId="6" fillId="0" borderId="0" xfId="0" applyFont="1" applyFill="1" applyBorder="1" applyAlignment="1">
      <alignment horizontal="left"/>
    </xf>
    <xf numFmtId="0" fontId="6" fillId="2" borderId="6" xfId="2" quotePrefix="1" applyNumberFormat="1" applyFont="1" applyFill="1" applyBorder="1" applyAlignment="1">
      <alignment horizontal="right"/>
    </xf>
    <xf numFmtId="0" fontId="6" fillId="2" borderId="6" xfId="2" applyFont="1" applyFill="1" applyBorder="1" applyAlignment="1">
      <alignment horizontal="right"/>
    </xf>
    <xf numFmtId="0" fontId="6" fillId="3" borderId="6" xfId="2" applyFont="1" applyFill="1" applyBorder="1" applyAlignment="1">
      <alignment horizontal="right"/>
    </xf>
    <xf numFmtId="0" fontId="6" fillId="5" borderId="6" xfId="2" quotePrefix="1" applyNumberFormat="1" applyFont="1" applyFill="1" applyBorder="1" applyAlignment="1">
      <alignment horizontal="right"/>
    </xf>
    <xf numFmtId="165" fontId="6" fillId="5" borderId="0" xfId="2" applyNumberFormat="1" applyFont="1" applyFill="1" applyBorder="1" applyAlignment="1">
      <alignment horizontal="right"/>
    </xf>
    <xf numFmtId="165" fontId="6" fillId="5" borderId="2" xfId="2" applyNumberFormat="1" applyFont="1" applyFill="1" applyBorder="1" applyAlignment="1">
      <alignment horizontal="right"/>
    </xf>
    <xf numFmtId="0" fontId="6" fillId="5" borderId="6" xfId="2" applyFont="1" applyFill="1" applyBorder="1" applyAlignment="1">
      <alignment horizontal="right"/>
    </xf>
    <xf numFmtId="0" fontId="6" fillId="5" borderId="6" xfId="2" quotePrefix="1" applyFont="1" applyFill="1" applyBorder="1" applyAlignment="1">
      <alignment horizontal="right"/>
    </xf>
    <xf numFmtId="0" fontId="11" fillId="6" borderId="0" xfId="0" applyFont="1" applyFill="1" applyAlignment="1">
      <alignment vertical="center"/>
    </xf>
    <xf numFmtId="0" fontId="1" fillId="6" borderId="0" xfId="0" applyFont="1" applyFill="1" applyAlignment="1">
      <alignment vertical="center"/>
    </xf>
    <xf numFmtId="0" fontId="12" fillId="0" borderId="0" xfId="0" applyFont="1" applyAlignment="1">
      <alignment vertical="center"/>
    </xf>
    <xf numFmtId="165" fontId="4" fillId="0" borderId="0" xfId="0" applyNumberFormat="1" applyFont="1" applyFill="1" applyAlignment="1">
      <alignment wrapText="1"/>
    </xf>
    <xf numFmtId="0" fontId="6" fillId="0" borderId="0" xfId="2" applyFont="1" applyFill="1" applyBorder="1" applyAlignment="1">
      <alignment wrapText="1"/>
    </xf>
    <xf numFmtId="0" fontId="6" fillId="2" borderId="0" xfId="3" applyFont="1" applyFill="1" applyBorder="1" applyAlignment="1">
      <alignment horizontal="left"/>
    </xf>
    <xf numFmtId="0" fontId="6" fillId="0" borderId="0" xfId="3" applyFont="1" applyFill="1" applyBorder="1" applyAlignment="1">
      <alignment wrapText="1"/>
    </xf>
    <xf numFmtId="0" fontId="6" fillId="2" borderId="0" xfId="2" applyFont="1" applyFill="1" applyAlignment="1">
      <alignment horizontal="left"/>
    </xf>
    <xf numFmtId="0" fontId="1" fillId="3" borderId="0" xfId="2" applyFont="1" applyFill="1"/>
    <xf numFmtId="0" fontId="6" fillId="3" borderId="0" xfId="3" applyFont="1" applyFill="1" applyBorder="1" applyAlignment="1">
      <alignment horizontal="left" wrapText="1"/>
    </xf>
    <xf numFmtId="0" fontId="6" fillId="0" borderId="0" xfId="2" applyFont="1" applyFill="1" applyBorder="1" applyAlignment="1">
      <alignment horizontal="left" wrapText="1"/>
    </xf>
    <xf numFmtId="0" fontId="6" fillId="0" borderId="0" xfId="2" applyFont="1" applyFill="1" applyBorder="1" applyAlignment="1">
      <alignment wrapText="1"/>
    </xf>
    <xf numFmtId="0" fontId="6" fillId="0" borderId="0" xfId="3" applyFont="1" applyFill="1" applyBorder="1" applyAlignment="1">
      <alignment horizontal="left" wrapText="1"/>
    </xf>
    <xf numFmtId="0" fontId="6" fillId="0" borderId="0" xfId="3" applyFont="1" applyFill="1" applyBorder="1" applyAlignment="1">
      <alignment wrapText="1"/>
    </xf>
    <xf numFmtId="0" fontId="6" fillId="2" borderId="0" xfId="3" applyFont="1" applyFill="1" applyBorder="1" applyAlignment="1">
      <alignment horizontal="left"/>
    </xf>
    <xf numFmtId="0" fontId="6" fillId="3" borderId="0" xfId="3" applyFont="1" applyFill="1" applyBorder="1" applyAlignment="1">
      <alignment horizontal="left" wrapText="1"/>
    </xf>
    <xf numFmtId="0" fontId="6" fillId="3" borderId="0" xfId="3" applyFont="1" applyFill="1" applyBorder="1" applyAlignment="1">
      <alignment wrapText="1"/>
    </xf>
    <xf numFmtId="0" fontId="6" fillId="2" borderId="0" xfId="3" applyFont="1" applyFill="1" applyBorder="1" applyAlignment="1">
      <alignment horizontal="left" wrapText="1"/>
    </xf>
    <xf numFmtId="0" fontId="6" fillId="2" borderId="0" xfId="2" applyFont="1" applyFill="1" applyAlignment="1">
      <alignment horizontal="left"/>
    </xf>
    <xf numFmtId="0" fontId="6" fillId="3" borderId="0" xfId="2" applyFont="1" applyFill="1" applyBorder="1" applyAlignment="1">
      <alignment wrapText="1"/>
    </xf>
    <xf numFmtId="0" fontId="6" fillId="3" borderId="0" xfId="2" applyFont="1" applyFill="1" applyBorder="1" applyAlignment="1">
      <alignment horizontal="left" wrapText="1"/>
    </xf>
    <xf numFmtId="0" fontId="6" fillId="0" borderId="1" xfId="2" applyFont="1" applyFill="1" applyBorder="1" applyAlignment="1">
      <alignment horizontal="center"/>
    </xf>
    <xf numFmtId="0" fontId="6" fillId="0" borderId="3" xfId="2" applyFont="1" applyFill="1" applyBorder="1" applyAlignment="1">
      <alignment horizontal="center"/>
    </xf>
    <xf numFmtId="165" fontId="6" fillId="4" borderId="0" xfId="0" applyNumberFormat="1" applyFont="1" applyFill="1" applyBorder="1" applyAlignment="1">
      <alignment horizontal="right"/>
    </xf>
    <xf numFmtId="0" fontId="6" fillId="6" borderId="0" xfId="0" applyFont="1" applyFill="1" applyAlignment="1">
      <alignment vertical="center"/>
    </xf>
  </cellXfs>
  <cellStyles count="4">
    <cellStyle name="Lien hypertexte" xfId="1" builtinId="8"/>
    <cellStyle name="Normal" xfId="0" builtinId="0"/>
    <cellStyle name="Standard_anfrage kradolfer" xfId="2"/>
    <cellStyle name="Standard_Mappe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abSelected="1" workbookViewId="0"/>
  </sheetViews>
  <sheetFormatPr baseColWidth="10" defaultColWidth="11.42578125" defaultRowHeight="12" x14ac:dyDescent="0.2"/>
  <cols>
    <col min="1" max="1" width="31.5703125" style="30" customWidth="1"/>
    <col min="2" max="2" width="16" style="30" customWidth="1"/>
    <col min="3" max="3" width="18.5703125" style="30" customWidth="1"/>
    <col min="4" max="4" width="19.42578125" style="30" customWidth="1"/>
    <col min="5" max="16384" width="11.42578125" style="30"/>
  </cols>
  <sheetData>
    <row r="1" spans="1:4" ht="13.35" customHeight="1" x14ac:dyDescent="0.2">
      <c r="A1" s="29" t="s">
        <v>0</v>
      </c>
      <c r="D1" s="31" t="s">
        <v>2</v>
      </c>
    </row>
    <row r="2" spans="1:4" ht="13.35" customHeight="1" x14ac:dyDescent="0.2">
      <c r="A2" s="32" t="s">
        <v>1</v>
      </c>
      <c r="B2" s="33"/>
      <c r="C2" s="33"/>
    </row>
    <row r="3" spans="1:4" ht="13.35" customHeight="1" x14ac:dyDescent="0.2">
      <c r="A3" s="32" t="s">
        <v>3</v>
      </c>
      <c r="B3" s="33"/>
      <c r="C3" s="33"/>
      <c r="D3" s="34"/>
    </row>
    <row r="4" spans="1:4" ht="13.35" customHeight="1" x14ac:dyDescent="0.2">
      <c r="A4" s="35"/>
      <c r="B4" s="97">
        <v>2019</v>
      </c>
      <c r="C4" s="97"/>
      <c r="D4" s="98"/>
    </row>
    <row r="5" spans="1:4" ht="13.35" customHeight="1" x14ac:dyDescent="0.2">
      <c r="A5" s="36" t="s">
        <v>4</v>
      </c>
      <c r="B5" s="27" t="s">
        <v>5</v>
      </c>
      <c r="C5" s="27" t="s">
        <v>6</v>
      </c>
      <c r="D5" s="28" t="s">
        <v>7</v>
      </c>
    </row>
    <row r="6" spans="1:4" ht="13.35" customHeight="1" x14ac:dyDescent="0.2">
      <c r="A6" s="37" t="s">
        <v>8</v>
      </c>
      <c r="B6" s="12">
        <v>28.134428169961001</v>
      </c>
      <c r="C6" s="13">
        <v>32.944650794566002</v>
      </c>
      <c r="D6" s="13">
        <v>35.019393380879002</v>
      </c>
    </row>
    <row r="7" spans="1:4" ht="13.35" customHeight="1" x14ac:dyDescent="0.2">
      <c r="A7" s="37" t="s">
        <v>9</v>
      </c>
      <c r="B7" s="12">
        <v>2.9078952273200001</v>
      </c>
      <c r="C7" s="13">
        <v>1.606453895709</v>
      </c>
      <c r="D7" s="13">
        <v>3.814393762071</v>
      </c>
    </row>
    <row r="8" spans="1:4" ht="13.35" customHeight="1" x14ac:dyDescent="0.2">
      <c r="A8" s="37" t="s">
        <v>10</v>
      </c>
      <c r="B8" s="12">
        <v>14.969068883875</v>
      </c>
      <c r="C8" s="13">
        <v>6.0068176095799997</v>
      </c>
      <c r="D8" s="13">
        <v>17.685792928651001</v>
      </c>
    </row>
    <row r="9" spans="1:4" ht="13.35" customHeight="1" x14ac:dyDescent="0.2">
      <c r="A9" s="37" t="s">
        <v>11</v>
      </c>
      <c r="B9" s="12">
        <v>7.3714049758340003</v>
      </c>
      <c r="C9" s="13">
        <v>8.5911007245400004</v>
      </c>
      <c r="D9" s="13" t="s">
        <v>12</v>
      </c>
    </row>
    <row r="10" spans="1:4" ht="13.35" customHeight="1" x14ac:dyDescent="0.2">
      <c r="A10" s="37" t="s">
        <v>13</v>
      </c>
      <c r="B10" s="12">
        <v>7.3943605177779999</v>
      </c>
      <c r="C10" s="13">
        <v>11.889505130838</v>
      </c>
      <c r="D10" s="13">
        <v>17.091279373081999</v>
      </c>
    </row>
    <row r="11" spans="1:4" s="39" customFormat="1" ht="13.35" customHeight="1" x14ac:dyDescent="0.25">
      <c r="A11" s="50" t="s">
        <v>14</v>
      </c>
      <c r="B11" s="99">
        <v>60.777157774766998</v>
      </c>
      <c r="C11" s="99">
        <v>61.038528155232001</v>
      </c>
      <c r="D11" s="99">
        <v>73.610859444682006</v>
      </c>
    </row>
    <row r="12" spans="1:4" ht="13.35" customHeight="1" x14ac:dyDescent="0.2">
      <c r="A12" s="37" t="s">
        <v>15</v>
      </c>
      <c r="B12" s="13">
        <v>35.643225837256999</v>
      </c>
      <c r="C12" s="13">
        <v>29.623406854915999</v>
      </c>
      <c r="D12" s="13">
        <v>20.887349917158001</v>
      </c>
    </row>
    <row r="13" spans="1:4" ht="13.35" customHeight="1" x14ac:dyDescent="0.2">
      <c r="A13" s="40" t="s">
        <v>16</v>
      </c>
      <c r="B13" s="14">
        <v>3.5796163879759999</v>
      </c>
      <c r="C13" s="14">
        <v>9.3380649898520005</v>
      </c>
      <c r="D13" s="14">
        <v>5.5017906381600001</v>
      </c>
    </row>
    <row r="14" spans="1:4" s="39" customFormat="1" ht="25.5" customHeight="1" x14ac:dyDescent="0.25">
      <c r="A14" s="67" t="s">
        <v>17</v>
      </c>
      <c r="B14" s="20"/>
      <c r="C14" s="20"/>
      <c r="D14" s="20"/>
    </row>
    <row r="15" spans="1:4" ht="13.35" customHeight="1" x14ac:dyDescent="0.2">
      <c r="A15" s="47" t="s">
        <v>61</v>
      </c>
      <c r="B15" s="47"/>
      <c r="C15" s="47"/>
      <c r="D15" s="47"/>
    </row>
    <row r="16" spans="1:4" ht="25.5" customHeight="1" x14ac:dyDescent="0.2">
      <c r="A16" s="86" t="s">
        <v>57</v>
      </c>
      <c r="B16" s="86"/>
      <c r="C16" s="86"/>
      <c r="D16" s="86"/>
    </row>
    <row r="17" spans="1:4" ht="25.9" customHeight="1" x14ac:dyDescent="0.2">
      <c r="A17" s="86" t="s">
        <v>18</v>
      </c>
      <c r="B17" s="86"/>
      <c r="C17" s="86"/>
      <c r="D17" s="86"/>
    </row>
    <row r="18" spans="1:4" ht="38.85" customHeight="1" x14ac:dyDescent="0.2">
      <c r="A18" s="87" t="s">
        <v>19</v>
      </c>
      <c r="B18" s="87"/>
      <c r="C18" s="87"/>
      <c r="D18" s="87"/>
    </row>
    <row r="19" spans="1:4" s="44" customFormat="1" ht="13.35" customHeight="1" x14ac:dyDescent="0.25">
      <c r="A19" s="42" t="s">
        <v>20</v>
      </c>
      <c r="B19" s="43"/>
      <c r="C19" s="43"/>
      <c r="D19" s="43"/>
    </row>
    <row r="20" spans="1:4" s="39" customFormat="1" ht="13.35" customHeight="1" x14ac:dyDescent="0.25">
      <c r="A20" s="45" t="s">
        <v>21</v>
      </c>
      <c r="B20" s="46"/>
      <c r="C20" s="46"/>
      <c r="D20" s="46"/>
    </row>
    <row r="21" spans="1:4" ht="13.35" customHeight="1" x14ac:dyDescent="0.2">
      <c r="A21" s="47"/>
      <c r="B21" s="47"/>
      <c r="C21" s="47"/>
      <c r="D21" s="47"/>
    </row>
    <row r="22" spans="1:4" s="39" customFormat="1" ht="13.35" customHeight="1" x14ac:dyDescent="0.25">
      <c r="A22" s="48" t="s">
        <v>62</v>
      </c>
      <c r="B22" s="20"/>
      <c r="C22" s="20"/>
      <c r="D22" s="20"/>
    </row>
    <row r="23" spans="1:4" s="39" customFormat="1" ht="13.35" customHeight="1" x14ac:dyDescent="0.25">
      <c r="A23" s="100" t="s">
        <v>54</v>
      </c>
      <c r="C23" s="20"/>
      <c r="D23" s="20"/>
    </row>
    <row r="24" spans="1:4" ht="13.35" customHeight="1" x14ac:dyDescent="0.2">
      <c r="A24" s="100" t="s">
        <v>55</v>
      </c>
      <c r="C24" s="48"/>
      <c r="D24" s="48"/>
    </row>
    <row r="25" spans="1:4" ht="13.35" customHeight="1" x14ac:dyDescent="0.2">
      <c r="A25" s="100"/>
      <c r="C25" s="48"/>
      <c r="D25" s="48"/>
    </row>
    <row r="26" spans="1:4" x14ac:dyDescent="0.2">
      <c r="A26" s="100" t="s">
        <v>56</v>
      </c>
    </row>
    <row r="29" spans="1:4" ht="12.75" x14ac:dyDescent="0.2">
      <c r="A29" s="76"/>
      <c r="B29" s="77"/>
      <c r="C29" s="77"/>
      <c r="D29" s="77"/>
    </row>
    <row r="30" spans="1:4" ht="12.75" x14ac:dyDescent="0.2">
      <c r="A30" s="76"/>
      <c r="B30" s="77"/>
      <c r="C30" s="77"/>
      <c r="D30" s="77"/>
    </row>
    <row r="31" spans="1:4" ht="12.75" x14ac:dyDescent="0.2">
      <c r="A31" s="76"/>
      <c r="B31" s="77"/>
      <c r="C31" s="77"/>
      <c r="D31" s="77"/>
    </row>
    <row r="32" spans="1:4" ht="12.75" x14ac:dyDescent="0.2">
      <c r="A32" s="76"/>
      <c r="B32" s="77"/>
      <c r="C32" s="77"/>
      <c r="D32" s="77"/>
    </row>
    <row r="33" spans="1:4" ht="12.75" x14ac:dyDescent="0.2">
      <c r="A33" s="76"/>
      <c r="B33" s="77"/>
      <c r="C33" s="77"/>
      <c r="D33" s="77"/>
    </row>
    <row r="34" spans="1:4" ht="14.25" x14ac:dyDescent="0.2">
      <c r="A34" s="78"/>
      <c r="B34"/>
      <c r="C34"/>
      <c r="D34"/>
    </row>
  </sheetData>
  <mergeCells count="4">
    <mergeCell ref="B4:D4"/>
    <mergeCell ref="A16:D16"/>
    <mergeCell ref="A17:D17"/>
    <mergeCell ref="A18:D18"/>
  </mergeCells>
  <hyperlinks>
    <hyperlink ref="A20" r:id="rId1"/>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heetViews>
  <sheetFormatPr baseColWidth="10" defaultColWidth="11.42578125" defaultRowHeight="12.75" x14ac:dyDescent="0.2"/>
  <cols>
    <col min="1" max="1" width="19.7109375" style="33" customWidth="1"/>
    <col min="2" max="9" width="7.7109375" style="33" customWidth="1"/>
    <col min="10" max="10" width="1.42578125" style="33" customWidth="1"/>
    <col min="11" max="14" width="7.7109375" style="33" customWidth="1"/>
    <col min="15" max="15" width="1.42578125" style="33" customWidth="1"/>
    <col min="16" max="20" width="7.7109375" style="33" customWidth="1"/>
    <col min="21" max="21" width="1.42578125" style="33" customWidth="1"/>
    <col min="22" max="22" width="7.7109375" style="33" customWidth="1"/>
    <col min="23" max="23" width="7.85546875" style="33" customWidth="1"/>
    <col min="24" max="16384" width="11.42578125" style="33"/>
  </cols>
  <sheetData>
    <row r="1" spans="1:23" ht="12.75" customHeight="1" x14ac:dyDescent="0.2">
      <c r="A1" s="29" t="s">
        <v>0</v>
      </c>
      <c r="W1" s="31" t="s">
        <v>2</v>
      </c>
    </row>
    <row r="2" spans="1:23" x14ac:dyDescent="0.2">
      <c r="A2" s="32" t="s">
        <v>22</v>
      </c>
      <c r="P2" s="31"/>
      <c r="R2" s="31"/>
      <c r="T2" s="31"/>
      <c r="U2" s="31"/>
    </row>
    <row r="3" spans="1:23" x14ac:dyDescent="0.2">
      <c r="A3" s="56" t="s">
        <v>23</v>
      </c>
      <c r="B3" s="57"/>
      <c r="C3" s="57"/>
      <c r="D3" s="57"/>
      <c r="E3" s="57"/>
      <c r="F3" s="57"/>
      <c r="G3" s="57"/>
      <c r="H3" s="57"/>
      <c r="I3" s="57"/>
      <c r="J3" s="57"/>
      <c r="K3" s="57"/>
      <c r="L3" s="57"/>
      <c r="M3" s="58"/>
      <c r="N3" s="57"/>
      <c r="O3" s="57"/>
      <c r="P3" s="57"/>
      <c r="Q3" s="57"/>
      <c r="R3" s="57"/>
      <c r="S3" s="57"/>
      <c r="T3" s="57"/>
      <c r="U3" s="57"/>
      <c r="V3" s="57"/>
    </row>
    <row r="4" spans="1:23" x14ac:dyDescent="0.2">
      <c r="A4" s="52" t="s">
        <v>4</v>
      </c>
      <c r="B4" s="64">
        <v>2001</v>
      </c>
      <c r="C4" s="64">
        <v>2002</v>
      </c>
      <c r="D4" s="64">
        <v>2003</v>
      </c>
      <c r="E4" s="64">
        <v>2004</v>
      </c>
      <c r="F4" s="64">
        <v>2005</v>
      </c>
      <c r="G4" s="64">
        <v>2006</v>
      </c>
      <c r="H4" s="64">
        <v>2007</v>
      </c>
      <c r="I4" s="64">
        <v>2008</v>
      </c>
      <c r="J4" s="71"/>
      <c r="K4" s="65" t="s">
        <v>24</v>
      </c>
      <c r="L4" s="65">
        <v>2010</v>
      </c>
      <c r="M4" s="65">
        <v>2011</v>
      </c>
      <c r="N4" s="65">
        <v>2012</v>
      </c>
      <c r="O4" s="74"/>
      <c r="P4" s="65" t="s">
        <v>25</v>
      </c>
      <c r="Q4" s="65">
        <v>2014</v>
      </c>
      <c r="R4" s="65">
        <v>2015</v>
      </c>
      <c r="S4" s="65">
        <v>2016</v>
      </c>
      <c r="T4" s="65">
        <v>2017</v>
      </c>
      <c r="U4" s="74"/>
      <c r="V4" s="65" t="s">
        <v>50</v>
      </c>
      <c r="W4" s="65">
        <v>2019</v>
      </c>
    </row>
    <row r="5" spans="1:23" x14ac:dyDescent="0.2">
      <c r="A5" s="37" t="s">
        <v>26</v>
      </c>
      <c r="B5" s="38">
        <v>40.479999999999997</v>
      </c>
      <c r="C5" s="38">
        <v>41.52</v>
      </c>
      <c r="D5" s="38">
        <v>42.48</v>
      </c>
      <c r="E5" s="38">
        <v>40.11</v>
      </c>
      <c r="F5" s="38">
        <v>41.6</v>
      </c>
      <c r="G5" s="38">
        <v>41.3</v>
      </c>
      <c r="H5" s="38">
        <v>40</v>
      </c>
      <c r="I5" s="38">
        <v>38.4</v>
      </c>
      <c r="J5" s="72"/>
      <c r="K5" s="38">
        <v>36.4</v>
      </c>
      <c r="L5" s="38">
        <v>34.5</v>
      </c>
      <c r="M5" s="38">
        <v>34</v>
      </c>
      <c r="N5" s="38">
        <v>32.700000000000003</v>
      </c>
      <c r="O5" s="72"/>
      <c r="P5" s="38">
        <v>32.200000000000003</v>
      </c>
      <c r="Q5" s="38">
        <v>31.28</v>
      </c>
      <c r="R5" s="38">
        <v>31.27</v>
      </c>
      <c r="S5" s="38">
        <v>30.39</v>
      </c>
      <c r="T5" s="38">
        <v>30.77</v>
      </c>
      <c r="U5" s="72"/>
      <c r="V5" s="12">
        <v>27.893251745714998</v>
      </c>
      <c r="W5" s="38">
        <v>28.134428169961001</v>
      </c>
    </row>
    <row r="6" spans="1:23" x14ac:dyDescent="0.2">
      <c r="A6" s="37" t="s">
        <v>27</v>
      </c>
      <c r="B6" s="38">
        <v>4.6399999999999997</v>
      </c>
      <c r="C6" s="38">
        <v>4.25</v>
      </c>
      <c r="D6" s="38">
        <v>4.62</v>
      </c>
      <c r="E6" s="38">
        <v>4.7699999999999996</v>
      </c>
      <c r="F6" s="38">
        <v>5</v>
      </c>
      <c r="G6" s="38">
        <v>5</v>
      </c>
      <c r="H6" s="38">
        <v>4.9000000000000004</v>
      </c>
      <c r="I6" s="38">
        <v>4.5</v>
      </c>
      <c r="J6" s="72"/>
      <c r="K6" s="38">
        <v>4.2</v>
      </c>
      <c r="L6" s="38">
        <v>3.8</v>
      </c>
      <c r="M6" s="38">
        <v>3.7</v>
      </c>
      <c r="N6" s="38">
        <v>3.7</v>
      </c>
      <c r="O6" s="72"/>
      <c r="P6" s="38">
        <v>3.4</v>
      </c>
      <c r="Q6" s="38">
        <v>3.35</v>
      </c>
      <c r="R6" s="38">
        <v>3.23</v>
      </c>
      <c r="S6" s="38">
        <v>3.47</v>
      </c>
      <c r="T6" s="38">
        <v>3.34</v>
      </c>
      <c r="U6" s="72"/>
      <c r="V6" s="12">
        <v>2.7442800348229999</v>
      </c>
      <c r="W6" s="38">
        <v>2.9078952273200001</v>
      </c>
    </row>
    <row r="7" spans="1:23" x14ac:dyDescent="0.2">
      <c r="A7" s="37" t="s">
        <v>28</v>
      </c>
      <c r="B7" s="38">
        <v>10.82</v>
      </c>
      <c r="C7" s="38">
        <v>10.87</v>
      </c>
      <c r="D7" s="38">
        <v>12.09</v>
      </c>
      <c r="E7" s="38">
        <v>13.03</v>
      </c>
      <c r="F7" s="38">
        <v>12.5</v>
      </c>
      <c r="G7" s="38">
        <v>13.3</v>
      </c>
      <c r="H7" s="38">
        <v>14.8</v>
      </c>
      <c r="I7" s="38">
        <v>15.6</v>
      </c>
      <c r="J7" s="72"/>
      <c r="K7" s="38">
        <v>16.7</v>
      </c>
      <c r="L7" s="38">
        <v>17.899999999999999</v>
      </c>
      <c r="M7" s="38">
        <v>17.7</v>
      </c>
      <c r="N7" s="38">
        <v>17.8</v>
      </c>
      <c r="O7" s="72"/>
      <c r="P7" s="38">
        <v>17.3</v>
      </c>
      <c r="Q7" s="38">
        <v>16.86</v>
      </c>
      <c r="R7" s="38">
        <v>17.100000000000001</v>
      </c>
      <c r="S7" s="38">
        <v>16.690000000000001</v>
      </c>
      <c r="T7" s="38">
        <v>15.77</v>
      </c>
      <c r="U7" s="72"/>
      <c r="V7" s="12">
        <v>15.511893770119</v>
      </c>
      <c r="W7" s="38">
        <v>14.969068883875</v>
      </c>
    </row>
    <row r="8" spans="1:23" x14ac:dyDescent="0.2">
      <c r="A8" s="37" t="s">
        <v>29</v>
      </c>
      <c r="B8" s="38">
        <v>3.19</v>
      </c>
      <c r="C8" s="38">
        <v>3.16</v>
      </c>
      <c r="D8" s="38">
        <v>2.86</v>
      </c>
      <c r="E8" s="38">
        <v>3.52</v>
      </c>
      <c r="F8" s="38">
        <v>3.6</v>
      </c>
      <c r="G8" s="38">
        <v>4.0999999999999996</v>
      </c>
      <c r="H8" s="38">
        <v>4.5999999999999996</v>
      </c>
      <c r="I8" s="38">
        <v>5.0999999999999996</v>
      </c>
      <c r="J8" s="72"/>
      <c r="K8" s="38">
        <v>3.8</v>
      </c>
      <c r="L8" s="38">
        <v>4.7</v>
      </c>
      <c r="M8" s="38">
        <v>4.8</v>
      </c>
      <c r="N8" s="38">
        <v>5.3</v>
      </c>
      <c r="O8" s="72"/>
      <c r="P8" s="38">
        <v>5.6</v>
      </c>
      <c r="Q8" s="38">
        <v>6.16</v>
      </c>
      <c r="R8" s="38">
        <v>6.52</v>
      </c>
      <c r="S8" s="38">
        <v>6.8</v>
      </c>
      <c r="T8" s="38">
        <v>7.1</v>
      </c>
      <c r="U8" s="72"/>
      <c r="V8" s="12">
        <v>7.3466446330819997</v>
      </c>
      <c r="W8" s="38">
        <v>7.3714049758340003</v>
      </c>
    </row>
    <row r="9" spans="1:23" x14ac:dyDescent="0.2">
      <c r="A9" s="37" t="s">
        <v>30</v>
      </c>
      <c r="B9" s="38">
        <v>0.09</v>
      </c>
      <c r="C9" s="38">
        <v>0.12</v>
      </c>
      <c r="D9" s="38">
        <v>0.15</v>
      </c>
      <c r="E9" s="38">
        <v>0.12</v>
      </c>
      <c r="F9" s="38">
        <v>0.1</v>
      </c>
      <c r="G9" s="38">
        <v>0.2</v>
      </c>
      <c r="H9" s="38">
        <v>0.2</v>
      </c>
      <c r="I9" s="38">
        <v>0.1</v>
      </c>
      <c r="J9" s="72"/>
      <c r="K9" s="38">
        <v>0.1</v>
      </c>
      <c r="L9" s="38">
        <v>0.1</v>
      </c>
      <c r="M9" s="38">
        <v>0.1</v>
      </c>
      <c r="N9" s="38">
        <v>0.2</v>
      </c>
      <c r="O9" s="72"/>
      <c r="P9" s="38">
        <v>0.2</v>
      </c>
      <c r="Q9" s="38">
        <v>0.23</v>
      </c>
      <c r="R9" s="38">
        <v>0.2</v>
      </c>
      <c r="S9" s="38">
        <v>0.21</v>
      </c>
      <c r="T9" s="38">
        <v>0.28999999999999998</v>
      </c>
      <c r="U9" s="72"/>
      <c r="V9" s="12">
        <v>0.25831456749999998</v>
      </c>
      <c r="W9" s="38">
        <v>0.198276226921</v>
      </c>
    </row>
    <row r="10" spans="1:23" x14ac:dyDescent="0.2">
      <c r="A10" s="37" t="s">
        <v>31</v>
      </c>
      <c r="B10" s="38" t="s">
        <v>12</v>
      </c>
      <c r="C10" s="38" t="s">
        <v>12</v>
      </c>
      <c r="D10" s="38" t="s">
        <v>12</v>
      </c>
      <c r="E10" s="38" t="s">
        <v>12</v>
      </c>
      <c r="F10" s="38" t="s">
        <v>12</v>
      </c>
      <c r="G10" s="38" t="s">
        <v>12</v>
      </c>
      <c r="H10" s="38" t="s">
        <v>12</v>
      </c>
      <c r="I10" s="38">
        <v>0.5</v>
      </c>
      <c r="J10" s="72"/>
      <c r="K10" s="38">
        <v>0.5</v>
      </c>
      <c r="L10" s="38">
        <v>0.7</v>
      </c>
      <c r="M10" s="38">
        <v>0.7</v>
      </c>
      <c r="N10" s="38">
        <v>0.7</v>
      </c>
      <c r="O10" s="72"/>
      <c r="P10" s="38">
        <v>0.7</v>
      </c>
      <c r="Q10" s="38">
        <v>0.84</v>
      </c>
      <c r="R10" s="38">
        <v>0.73</v>
      </c>
      <c r="S10" s="38">
        <v>0.78</v>
      </c>
      <c r="T10" s="38">
        <v>0.81</v>
      </c>
      <c r="U10" s="72"/>
      <c r="V10" s="12">
        <v>0.82636270759700003</v>
      </c>
      <c r="W10" s="38">
        <v>0.78626597961300004</v>
      </c>
    </row>
    <row r="11" spans="1:23" x14ac:dyDescent="0.2">
      <c r="A11" s="37" t="s">
        <v>32</v>
      </c>
      <c r="B11" s="38">
        <v>3.52</v>
      </c>
      <c r="C11" s="38">
        <v>3.73</v>
      </c>
      <c r="D11" s="38">
        <v>3.88</v>
      </c>
      <c r="E11" s="38">
        <v>3.9200000000000053</v>
      </c>
      <c r="F11" s="38">
        <v>4.0999999999999996</v>
      </c>
      <c r="G11" s="38">
        <v>3.8</v>
      </c>
      <c r="H11" s="38">
        <v>3.8999999999999932</v>
      </c>
      <c r="I11" s="38">
        <f>68.2-(I5+I6+I7+I8+I9+I10)</f>
        <v>4</v>
      </c>
      <c r="J11" s="72"/>
      <c r="K11" s="38">
        <v>4.5</v>
      </c>
      <c r="L11" s="38">
        <v>4.8</v>
      </c>
      <c r="M11" s="38">
        <v>5</v>
      </c>
      <c r="N11" s="38">
        <v>5.0999999999999996</v>
      </c>
      <c r="O11" s="72"/>
      <c r="P11" s="38">
        <v>5.0999999999999996</v>
      </c>
      <c r="Q11" s="38">
        <v>6.009999999999998</v>
      </c>
      <c r="R11" s="38">
        <v>5.84</v>
      </c>
      <c r="S11" s="38">
        <v>6.18</v>
      </c>
      <c r="T11" s="38">
        <v>6.02</v>
      </c>
      <c r="U11" s="72"/>
      <c r="V11" s="12">
        <v>6.2701365592849996</v>
      </c>
      <c r="W11" s="38">
        <v>6.4098183112439999</v>
      </c>
    </row>
    <row r="12" spans="1:23" x14ac:dyDescent="0.2">
      <c r="A12" s="22" t="s">
        <v>14</v>
      </c>
      <c r="B12" s="23">
        <f>SUM(B5:B11)</f>
        <v>62.74</v>
      </c>
      <c r="C12" s="23">
        <f t="shared" ref="C12:Q12" si="0">SUM(C5:C11)</f>
        <v>63.649999999999991</v>
      </c>
      <c r="D12" s="23">
        <f t="shared" si="0"/>
        <v>66.08</v>
      </c>
      <c r="E12" s="23">
        <f t="shared" si="0"/>
        <v>65.47</v>
      </c>
      <c r="F12" s="23">
        <f t="shared" si="0"/>
        <v>66.900000000000006</v>
      </c>
      <c r="G12" s="23">
        <f t="shared" si="0"/>
        <v>67.7</v>
      </c>
      <c r="H12" s="23">
        <f t="shared" si="0"/>
        <v>68.399999999999991</v>
      </c>
      <c r="I12" s="23">
        <f t="shared" si="0"/>
        <v>68.2</v>
      </c>
      <c r="J12" s="72"/>
      <c r="K12" s="23">
        <f t="shared" si="0"/>
        <v>66.199999999999989</v>
      </c>
      <c r="L12" s="23">
        <f t="shared" si="0"/>
        <v>66.5</v>
      </c>
      <c r="M12" s="23">
        <f t="shared" si="0"/>
        <v>66</v>
      </c>
      <c r="N12" s="23">
        <f t="shared" si="0"/>
        <v>65.5</v>
      </c>
      <c r="O12" s="72"/>
      <c r="P12" s="23">
        <f t="shared" si="0"/>
        <v>64.500000000000014</v>
      </c>
      <c r="Q12" s="23">
        <f t="shared" si="0"/>
        <v>64.73</v>
      </c>
      <c r="R12" s="23">
        <v>64.89</v>
      </c>
      <c r="S12" s="23">
        <v>64.52</v>
      </c>
      <c r="T12" s="23">
        <v>64.11</v>
      </c>
      <c r="U12" s="72"/>
      <c r="V12" s="23">
        <v>60.850884018121</v>
      </c>
      <c r="W12" s="23">
        <v>60.777157774766998</v>
      </c>
    </row>
    <row r="13" spans="1:23" x14ac:dyDescent="0.2">
      <c r="A13" s="37" t="s">
        <v>33</v>
      </c>
      <c r="B13" s="38">
        <v>27.66</v>
      </c>
      <c r="C13" s="38">
        <v>27.17</v>
      </c>
      <c r="D13" s="38">
        <v>25.6</v>
      </c>
      <c r="E13" s="38">
        <v>26.33</v>
      </c>
      <c r="F13" s="38">
        <v>25.5</v>
      </c>
      <c r="G13" s="38">
        <v>25.6</v>
      </c>
      <c r="H13" s="38">
        <v>25.5</v>
      </c>
      <c r="I13" s="38">
        <v>25.9</v>
      </c>
      <c r="J13" s="72"/>
      <c r="K13" s="38">
        <v>28.8</v>
      </c>
      <c r="L13" s="38">
        <v>29</v>
      </c>
      <c r="M13" s="38">
        <v>29.5</v>
      </c>
      <c r="N13" s="38">
        <v>30.2</v>
      </c>
      <c r="O13" s="72"/>
      <c r="P13" s="38">
        <v>30.8</v>
      </c>
      <c r="Q13" s="38">
        <v>30.43</v>
      </c>
      <c r="R13" s="38">
        <v>30.52</v>
      </c>
      <c r="S13" s="38">
        <v>30.64</v>
      </c>
      <c r="T13" s="38">
        <v>31.19</v>
      </c>
      <c r="U13" s="72"/>
      <c r="V13" s="12">
        <v>35.157313354690999</v>
      </c>
      <c r="W13" s="38">
        <v>35.643225837256999</v>
      </c>
    </row>
    <row r="14" spans="1:23" x14ac:dyDescent="0.2">
      <c r="A14" s="40" t="s">
        <v>16</v>
      </c>
      <c r="B14" s="41">
        <v>9.59</v>
      </c>
      <c r="C14" s="41">
        <v>9.18</v>
      </c>
      <c r="D14" s="41">
        <v>8.32</v>
      </c>
      <c r="E14" s="41">
        <v>8.1999999999999993</v>
      </c>
      <c r="F14" s="41">
        <v>7.6</v>
      </c>
      <c r="G14" s="41">
        <v>6.7</v>
      </c>
      <c r="H14" s="41">
        <v>6.1</v>
      </c>
      <c r="I14" s="41">
        <v>6</v>
      </c>
      <c r="J14" s="73"/>
      <c r="K14" s="41">
        <v>5.0999999999999996</v>
      </c>
      <c r="L14" s="41">
        <v>4.7</v>
      </c>
      <c r="M14" s="41">
        <v>4.5999999999999996</v>
      </c>
      <c r="N14" s="41">
        <v>4.4000000000000004</v>
      </c>
      <c r="O14" s="73"/>
      <c r="P14" s="41">
        <v>4.5999999999999996</v>
      </c>
      <c r="Q14" s="41">
        <v>4.83</v>
      </c>
      <c r="R14" s="41">
        <v>4.59</v>
      </c>
      <c r="S14" s="41">
        <v>4.84</v>
      </c>
      <c r="T14" s="41">
        <v>4.7</v>
      </c>
      <c r="U14" s="73"/>
      <c r="V14" s="24">
        <v>3.9918026271880001</v>
      </c>
      <c r="W14" s="41">
        <v>3.5796163879759999</v>
      </c>
    </row>
    <row r="15" spans="1:23" x14ac:dyDescent="0.2">
      <c r="A15" s="89" t="s">
        <v>17</v>
      </c>
      <c r="B15" s="89"/>
      <c r="C15" s="89"/>
      <c r="D15" s="89"/>
      <c r="E15" s="89"/>
    </row>
    <row r="16" spans="1:23" s="54" customFormat="1" ht="25.5" customHeight="1" x14ac:dyDescent="0.2">
      <c r="A16" s="89" t="s">
        <v>64</v>
      </c>
      <c r="B16" s="89"/>
      <c r="C16" s="89"/>
      <c r="D16" s="89"/>
      <c r="E16" s="89"/>
      <c r="F16" s="89"/>
      <c r="G16" s="89"/>
      <c r="H16" s="89"/>
      <c r="I16" s="89"/>
      <c r="J16" s="89"/>
      <c r="K16" s="89"/>
      <c r="L16" s="89"/>
      <c r="M16" s="89"/>
      <c r="N16" s="89"/>
      <c r="O16" s="89"/>
      <c r="P16" s="89"/>
      <c r="Q16" s="82"/>
      <c r="R16" s="82"/>
      <c r="S16" s="82"/>
      <c r="T16" s="82"/>
      <c r="U16" s="82"/>
      <c r="V16" s="82"/>
      <c r="W16" s="79"/>
    </row>
    <row r="17" spans="1:25" ht="12.75" customHeight="1" x14ac:dyDescent="0.2">
      <c r="A17" s="89" t="s">
        <v>58</v>
      </c>
      <c r="B17" s="89"/>
      <c r="C17" s="89"/>
      <c r="D17" s="89"/>
      <c r="E17" s="89"/>
      <c r="F17" s="43"/>
    </row>
    <row r="18" spans="1:25" ht="21.75" customHeight="1" x14ac:dyDescent="0.2">
      <c r="A18" s="89" t="s">
        <v>19</v>
      </c>
      <c r="B18" s="89"/>
      <c r="C18" s="89"/>
      <c r="D18" s="89"/>
      <c r="E18" s="89"/>
      <c r="F18" s="89"/>
      <c r="G18" s="89"/>
      <c r="H18" s="89"/>
      <c r="I18" s="89"/>
      <c r="J18" s="89"/>
      <c r="K18" s="89"/>
      <c r="L18" s="89"/>
      <c r="M18" s="89"/>
      <c r="N18" s="89"/>
      <c r="O18" s="82"/>
    </row>
    <row r="19" spans="1:25" s="44" customFormat="1" x14ac:dyDescent="0.25">
      <c r="A19" s="89" t="s">
        <v>20</v>
      </c>
      <c r="B19" s="89"/>
      <c r="C19" s="89"/>
      <c r="D19" s="89"/>
      <c r="E19" s="89"/>
      <c r="F19" s="89"/>
      <c r="G19" s="89"/>
      <c r="H19" s="89"/>
      <c r="I19" s="89"/>
      <c r="J19" s="89"/>
      <c r="K19" s="89"/>
      <c r="L19" s="89"/>
      <c r="M19" s="89"/>
      <c r="N19" s="89"/>
      <c r="O19" s="82"/>
      <c r="P19" s="43"/>
      <c r="Q19" s="43"/>
      <c r="R19" s="43"/>
      <c r="S19" s="43"/>
      <c r="T19" s="43"/>
      <c r="U19" s="43"/>
      <c r="V19" s="43"/>
    </row>
    <row r="20" spans="1:25" s="39" customFormat="1" ht="15" customHeight="1" x14ac:dyDescent="0.25">
      <c r="A20" s="45" t="s">
        <v>21</v>
      </c>
      <c r="B20" s="46"/>
      <c r="C20" s="46"/>
      <c r="D20" s="46"/>
      <c r="E20" s="46"/>
      <c r="F20" s="46"/>
      <c r="G20" s="46"/>
      <c r="H20" s="46"/>
      <c r="I20" s="46"/>
      <c r="J20" s="46"/>
      <c r="K20" s="20"/>
      <c r="L20" s="20"/>
      <c r="M20" s="20"/>
      <c r="N20" s="20"/>
      <c r="O20" s="20"/>
      <c r="P20" s="20"/>
      <c r="Q20" s="20"/>
      <c r="R20" s="20"/>
      <c r="S20" s="20"/>
      <c r="T20" s="20"/>
      <c r="U20" s="20"/>
      <c r="V20" s="20"/>
    </row>
    <row r="21" spans="1:25" ht="12.75" customHeight="1" x14ac:dyDescent="0.2">
      <c r="A21" s="89" t="s">
        <v>34</v>
      </c>
      <c r="B21" s="89"/>
      <c r="C21" s="89"/>
      <c r="D21" s="89"/>
      <c r="E21" s="89"/>
      <c r="F21" s="89"/>
      <c r="G21" s="89"/>
      <c r="H21" s="89"/>
      <c r="I21" s="89"/>
      <c r="J21" s="89"/>
      <c r="K21" s="89"/>
      <c r="L21" s="89"/>
      <c r="M21" s="89"/>
      <c r="N21" s="89"/>
      <c r="O21" s="63"/>
    </row>
    <row r="22" spans="1:25" s="84" customFormat="1" ht="12" customHeight="1" x14ac:dyDescent="0.2">
      <c r="A22" s="91" t="s">
        <v>35</v>
      </c>
      <c r="B22" s="91"/>
      <c r="C22" s="91"/>
      <c r="D22" s="91"/>
      <c r="E22" s="91"/>
      <c r="F22" s="91"/>
      <c r="G22" s="91"/>
      <c r="H22" s="91"/>
      <c r="I22" s="91"/>
      <c r="J22" s="91"/>
      <c r="K22" s="91"/>
      <c r="L22" s="91"/>
      <c r="M22" s="91"/>
      <c r="N22" s="91"/>
      <c r="O22" s="91"/>
      <c r="P22" s="91"/>
      <c r="Q22" s="85"/>
      <c r="R22" s="85"/>
      <c r="S22" s="85"/>
      <c r="T22" s="85"/>
      <c r="U22" s="85"/>
      <c r="V22" s="85"/>
    </row>
    <row r="23" spans="1:25" ht="25.5" customHeight="1" x14ac:dyDescent="0.2">
      <c r="A23" s="88" t="s">
        <v>49</v>
      </c>
      <c r="B23" s="88"/>
      <c r="C23" s="88"/>
      <c r="D23" s="88"/>
      <c r="E23" s="88"/>
      <c r="F23" s="88"/>
      <c r="G23" s="88"/>
      <c r="H23" s="88"/>
      <c r="I23" s="88"/>
      <c r="J23" s="88"/>
      <c r="K23" s="88"/>
      <c r="L23" s="88"/>
      <c r="M23" s="88"/>
      <c r="N23" s="88"/>
      <c r="O23" s="88"/>
      <c r="P23" s="88"/>
      <c r="Q23" s="88"/>
      <c r="R23" s="88"/>
      <c r="S23" s="88"/>
      <c r="T23" s="88"/>
      <c r="U23" s="88"/>
      <c r="V23" s="88"/>
    </row>
    <row r="24" spans="1:25" ht="12" customHeight="1" x14ac:dyDescent="0.2">
      <c r="A24" s="90" t="s">
        <v>52</v>
      </c>
      <c r="B24" s="90"/>
      <c r="C24" s="90"/>
      <c r="D24" s="90"/>
      <c r="E24" s="90"/>
      <c r="F24" s="90"/>
      <c r="G24" s="90"/>
      <c r="H24" s="90"/>
      <c r="I24" s="90"/>
      <c r="J24" s="90"/>
      <c r="K24" s="90"/>
      <c r="L24" s="90"/>
      <c r="M24" s="90"/>
      <c r="N24" s="90"/>
      <c r="O24" s="90"/>
      <c r="P24" s="90"/>
      <c r="Q24" s="90"/>
      <c r="R24" s="90"/>
      <c r="S24" s="90"/>
      <c r="T24" s="15"/>
      <c r="U24" s="15"/>
      <c r="V24" s="15"/>
      <c r="W24" s="15"/>
      <c r="X24" s="15"/>
      <c r="Y24" s="15"/>
    </row>
    <row r="25" spans="1:25" s="39" customFormat="1" ht="10.5" customHeight="1" x14ac:dyDescent="0.25">
      <c r="A25" s="55"/>
      <c r="B25" s="49"/>
      <c r="C25" s="49"/>
      <c r="D25" s="49"/>
      <c r="E25" s="49"/>
      <c r="F25" s="49"/>
      <c r="G25" s="49"/>
      <c r="H25" s="49"/>
      <c r="I25" s="49"/>
      <c r="J25" s="49"/>
      <c r="K25" s="49"/>
      <c r="L25" s="49"/>
      <c r="M25" s="49"/>
      <c r="N25" s="33"/>
      <c r="O25" s="33"/>
      <c r="P25" s="33"/>
      <c r="Q25" s="33"/>
      <c r="R25" s="20"/>
      <c r="S25" s="20"/>
      <c r="T25" s="20"/>
      <c r="U25" s="20"/>
      <c r="V25" s="20"/>
    </row>
    <row r="26" spans="1:25" s="39" customFormat="1" ht="13.35" customHeight="1" x14ac:dyDescent="0.25">
      <c r="A26" s="48" t="s">
        <v>63</v>
      </c>
      <c r="B26" s="20"/>
      <c r="C26" s="20"/>
      <c r="D26" s="20"/>
    </row>
    <row r="27" spans="1:25" s="39" customFormat="1" ht="13.35" customHeight="1" x14ac:dyDescent="0.25">
      <c r="A27" s="100" t="s">
        <v>54</v>
      </c>
      <c r="C27" s="20"/>
      <c r="D27" s="20"/>
    </row>
    <row r="28" spans="1:25" s="30" customFormat="1" ht="13.35" customHeight="1" x14ac:dyDescent="0.2">
      <c r="A28" s="100" t="s">
        <v>55</v>
      </c>
      <c r="C28" s="48"/>
      <c r="D28" s="48"/>
    </row>
    <row r="29" spans="1:25" s="30" customFormat="1" ht="13.35" customHeight="1" x14ac:dyDescent="0.2">
      <c r="A29" s="100"/>
      <c r="C29" s="48"/>
      <c r="D29" s="48"/>
    </row>
    <row r="30" spans="1:25" s="30" customFormat="1" ht="12" x14ac:dyDescent="0.2">
      <c r="A30" s="100" t="s">
        <v>56</v>
      </c>
    </row>
  </sheetData>
  <mergeCells count="9">
    <mergeCell ref="A24:S24"/>
    <mergeCell ref="A22:P22"/>
    <mergeCell ref="A23:V23"/>
    <mergeCell ref="A21:N21"/>
    <mergeCell ref="A15:E15"/>
    <mergeCell ref="A16:P16"/>
    <mergeCell ref="A17:E17"/>
    <mergeCell ref="A18:N18"/>
    <mergeCell ref="A19:N19"/>
  </mergeCells>
  <hyperlinks>
    <hyperlink ref="A20" r:id="rId1"/>
  </hyperlinks>
  <pageMargins left="0.78740157499999996" right="0.78740157499999996" top="0.984251969" bottom="0.984251969" header="0.4921259845" footer="0.4921259845"/>
  <pageSetup paperSize="9" scale="84"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zoomScaleNormal="100" workbookViewId="0"/>
  </sheetViews>
  <sheetFormatPr baseColWidth="10" defaultColWidth="11.42578125" defaultRowHeight="12.75" x14ac:dyDescent="0.2"/>
  <cols>
    <col min="1" max="1" width="25.28515625" style="33" customWidth="1"/>
    <col min="2" max="9" width="7.7109375" style="33" customWidth="1"/>
    <col min="10" max="10" width="1.42578125" style="33" customWidth="1"/>
    <col min="11" max="14" width="7.7109375" style="33" customWidth="1"/>
    <col min="15" max="15" width="1.42578125" style="33" customWidth="1"/>
    <col min="16" max="20" width="7.7109375" style="33" customWidth="1"/>
    <col min="21" max="21" width="1.42578125" style="33" customWidth="1"/>
    <col min="22" max="23" width="7.7109375" style="33" customWidth="1"/>
    <col min="24" max="16384" width="11.42578125" style="33"/>
  </cols>
  <sheetData>
    <row r="1" spans="1:23" ht="12.75" customHeight="1" x14ac:dyDescent="0.2">
      <c r="A1" s="29" t="s">
        <v>0</v>
      </c>
      <c r="T1" s="31"/>
      <c r="U1" s="31"/>
      <c r="V1" s="31"/>
      <c r="W1" s="31" t="s">
        <v>2</v>
      </c>
    </row>
    <row r="2" spans="1:23" x14ac:dyDescent="0.2">
      <c r="A2" s="32" t="s">
        <v>36</v>
      </c>
      <c r="P2" s="31"/>
      <c r="R2" s="31"/>
      <c r="T2" s="31"/>
      <c r="U2" s="31"/>
      <c r="V2" s="31"/>
    </row>
    <row r="3" spans="1:23" x14ac:dyDescent="0.2">
      <c r="A3" s="32" t="s">
        <v>23</v>
      </c>
      <c r="M3" s="34"/>
    </row>
    <row r="4" spans="1:23" x14ac:dyDescent="0.2">
      <c r="A4" s="52" t="s">
        <v>4</v>
      </c>
      <c r="B4" s="64">
        <v>2001</v>
      </c>
      <c r="C4" s="64">
        <v>2002</v>
      </c>
      <c r="D4" s="64">
        <v>2003</v>
      </c>
      <c r="E4" s="64">
        <v>2004</v>
      </c>
      <c r="F4" s="64">
        <v>2005</v>
      </c>
      <c r="G4" s="64">
        <v>2006</v>
      </c>
      <c r="H4" s="64">
        <v>2007</v>
      </c>
      <c r="I4" s="66">
        <v>2008</v>
      </c>
      <c r="J4" s="75"/>
      <c r="K4" s="65" t="s">
        <v>24</v>
      </c>
      <c r="L4" s="65">
        <v>2010</v>
      </c>
      <c r="M4" s="65">
        <v>2011</v>
      </c>
      <c r="N4" s="65">
        <v>2012</v>
      </c>
      <c r="O4" s="74"/>
      <c r="P4" s="65" t="s">
        <v>25</v>
      </c>
      <c r="Q4" s="65">
        <v>2014</v>
      </c>
      <c r="R4" s="65">
        <v>2015</v>
      </c>
      <c r="S4" s="65">
        <v>2016</v>
      </c>
      <c r="T4" s="65">
        <v>2017</v>
      </c>
      <c r="U4" s="74"/>
      <c r="V4" s="65" t="s">
        <v>51</v>
      </c>
      <c r="W4" s="65">
        <v>2019</v>
      </c>
    </row>
    <row r="5" spans="1:23" x14ac:dyDescent="0.2">
      <c r="A5" s="37" t="s">
        <v>37</v>
      </c>
      <c r="B5" s="38">
        <v>35.659999999999997</v>
      </c>
      <c r="C5" s="38">
        <v>37.200000000000003</v>
      </c>
      <c r="D5" s="38">
        <v>39.26</v>
      </c>
      <c r="E5" s="38">
        <v>40.82</v>
      </c>
      <c r="F5" s="38">
        <v>41.1</v>
      </c>
      <c r="G5" s="38">
        <v>40.4</v>
      </c>
      <c r="H5" s="38">
        <v>39.299999999999997</v>
      </c>
      <c r="I5" s="38">
        <v>39.5</v>
      </c>
      <c r="J5" s="72"/>
      <c r="K5" s="38">
        <v>39.9</v>
      </c>
      <c r="L5" s="38">
        <v>39.799999999999997</v>
      </c>
      <c r="M5" s="38">
        <v>39.6</v>
      </c>
      <c r="N5" s="38">
        <v>39.200000000000003</v>
      </c>
      <c r="O5" s="72"/>
      <c r="P5" s="38">
        <v>37.9</v>
      </c>
      <c r="Q5" s="38">
        <v>38.159999999999997</v>
      </c>
      <c r="R5" s="38">
        <v>37.85</v>
      </c>
      <c r="S5" s="38">
        <v>37.049999999999997</v>
      </c>
      <c r="T5" s="38">
        <v>37.950000000000003</v>
      </c>
      <c r="U5" s="72"/>
      <c r="V5" s="12">
        <v>32.759750726108997</v>
      </c>
      <c r="W5" s="38">
        <v>32.944650794566002</v>
      </c>
    </row>
    <row r="6" spans="1:23" x14ac:dyDescent="0.2">
      <c r="A6" s="37" t="s">
        <v>38</v>
      </c>
      <c r="B6" s="38">
        <v>4.13</v>
      </c>
      <c r="C6" s="38">
        <v>3.85</v>
      </c>
      <c r="D6" s="38">
        <v>3.21</v>
      </c>
      <c r="E6" s="38">
        <v>3.31</v>
      </c>
      <c r="F6" s="38">
        <v>3.5</v>
      </c>
      <c r="G6" s="38">
        <v>3.5</v>
      </c>
      <c r="H6" s="38">
        <v>3.6</v>
      </c>
      <c r="I6" s="38">
        <v>3.4</v>
      </c>
      <c r="J6" s="72"/>
      <c r="K6" s="38">
        <v>3.4</v>
      </c>
      <c r="L6" s="38">
        <v>2.9</v>
      </c>
      <c r="M6" s="38">
        <v>3</v>
      </c>
      <c r="N6" s="38">
        <v>2.8</v>
      </c>
      <c r="O6" s="72"/>
      <c r="P6" s="38">
        <v>2.7</v>
      </c>
      <c r="Q6" s="38">
        <v>2.5099999999999998</v>
      </c>
      <c r="R6" s="38">
        <v>2.2799999999999998</v>
      </c>
      <c r="S6" s="38">
        <v>2.54</v>
      </c>
      <c r="T6" s="38">
        <v>2.12</v>
      </c>
      <c r="U6" s="72"/>
      <c r="V6" s="12">
        <v>1.959528529053</v>
      </c>
      <c r="W6" s="38">
        <v>1.606453895709</v>
      </c>
    </row>
    <row r="7" spans="1:23" x14ac:dyDescent="0.2">
      <c r="A7" s="37" t="s">
        <v>39</v>
      </c>
      <c r="B7" s="38">
        <v>4.47</v>
      </c>
      <c r="C7" s="38">
        <v>4.91</v>
      </c>
      <c r="D7" s="38">
        <v>4.18</v>
      </c>
      <c r="E7" s="38">
        <v>3.99</v>
      </c>
      <c r="F7" s="38">
        <v>4</v>
      </c>
      <c r="G7" s="38">
        <v>4.4000000000000004</v>
      </c>
      <c r="H7" s="38">
        <v>4.8</v>
      </c>
      <c r="I7" s="38">
        <v>5.3</v>
      </c>
      <c r="J7" s="72"/>
      <c r="K7" s="38">
        <v>6.5</v>
      </c>
      <c r="L7" s="38">
        <v>6.7</v>
      </c>
      <c r="M7" s="38">
        <v>6.9</v>
      </c>
      <c r="N7" s="38">
        <v>7.4</v>
      </c>
      <c r="O7" s="72"/>
      <c r="P7" s="38">
        <v>7.5</v>
      </c>
      <c r="Q7" s="38">
        <v>6.88</v>
      </c>
      <c r="R7" s="38">
        <v>6.55</v>
      </c>
      <c r="S7" s="38">
        <v>6.78</v>
      </c>
      <c r="T7" s="38">
        <v>6.18</v>
      </c>
      <c r="U7" s="72"/>
      <c r="V7" s="12">
        <v>6.5434856345950001</v>
      </c>
      <c r="W7" s="38">
        <v>6.0068176095799997</v>
      </c>
    </row>
    <row r="8" spans="1:23" x14ac:dyDescent="0.2">
      <c r="A8" s="37" t="s">
        <v>40</v>
      </c>
      <c r="B8" s="38">
        <v>8.18</v>
      </c>
      <c r="C8" s="38">
        <v>8.6199999999999992</v>
      </c>
      <c r="D8" s="38">
        <v>8.68</v>
      </c>
      <c r="E8" s="38">
        <v>7.82</v>
      </c>
      <c r="F8" s="38">
        <v>8.1</v>
      </c>
      <c r="G8" s="38">
        <v>9.1</v>
      </c>
      <c r="H8" s="38">
        <v>9</v>
      </c>
      <c r="I8" s="38">
        <v>8.6999999999999993</v>
      </c>
      <c r="J8" s="72"/>
      <c r="K8" s="38">
        <v>10</v>
      </c>
      <c r="L8" s="38">
        <v>9.6</v>
      </c>
      <c r="M8" s="38">
        <v>7.6</v>
      </c>
      <c r="N8" s="38">
        <v>8.1999999999999993</v>
      </c>
      <c r="O8" s="72"/>
      <c r="P8" s="38">
        <v>8.6999999999999993</v>
      </c>
      <c r="Q8" s="38">
        <v>9.41</v>
      </c>
      <c r="R8" s="38">
        <v>9.9700000000000006</v>
      </c>
      <c r="S8" s="38">
        <v>9.5500000000000007</v>
      </c>
      <c r="T8" s="38">
        <v>8.9</v>
      </c>
      <c r="U8" s="72"/>
      <c r="V8" s="12">
        <v>9.5644323598959993</v>
      </c>
      <c r="W8" s="38">
        <v>8.5911007245400004</v>
      </c>
    </row>
    <row r="9" spans="1:23" x14ac:dyDescent="0.2">
      <c r="A9" s="37" t="s">
        <v>41</v>
      </c>
      <c r="B9" s="38" t="s">
        <v>12</v>
      </c>
      <c r="C9" s="38" t="s">
        <v>12</v>
      </c>
      <c r="D9" s="38" t="s">
        <v>12</v>
      </c>
      <c r="E9" s="38" t="s">
        <v>12</v>
      </c>
      <c r="F9" s="38" t="s">
        <v>12</v>
      </c>
      <c r="G9" s="38" t="s">
        <v>12</v>
      </c>
      <c r="H9" s="38" t="s">
        <v>12</v>
      </c>
      <c r="I9" s="38">
        <v>0.3</v>
      </c>
      <c r="J9" s="72"/>
      <c r="K9" s="38">
        <v>0.3</v>
      </c>
      <c r="L9" s="59">
        <v>0</v>
      </c>
      <c r="M9" s="59">
        <v>0</v>
      </c>
      <c r="N9" s="38">
        <v>0.2</v>
      </c>
      <c r="O9" s="72"/>
      <c r="P9" s="38" t="s">
        <v>12</v>
      </c>
      <c r="Q9" s="38" t="s">
        <v>12</v>
      </c>
      <c r="R9" s="38" t="s">
        <v>12</v>
      </c>
      <c r="S9" s="38" t="s">
        <v>12</v>
      </c>
      <c r="T9" s="38" t="s">
        <v>12</v>
      </c>
      <c r="U9" s="72"/>
      <c r="V9" s="13" t="s">
        <v>12</v>
      </c>
      <c r="W9" s="13" t="s">
        <v>12</v>
      </c>
    </row>
    <row r="10" spans="1:23" x14ac:dyDescent="0.2">
      <c r="A10" s="37" t="s">
        <v>32</v>
      </c>
      <c r="B10" s="38">
        <v>6.78</v>
      </c>
      <c r="C10" s="38">
        <v>7.14</v>
      </c>
      <c r="D10" s="38">
        <v>7.38</v>
      </c>
      <c r="E10" s="38">
        <v>6.67</v>
      </c>
      <c r="F10" s="38">
        <v>6.6</v>
      </c>
      <c r="G10" s="38">
        <v>6.9</v>
      </c>
      <c r="H10" s="38">
        <v>6.8</v>
      </c>
      <c r="I10" s="38">
        <v>7.5</v>
      </c>
      <c r="J10" s="72"/>
      <c r="K10" s="38">
        <v>7.2000000000000028</v>
      </c>
      <c r="L10" s="38">
        <v>7.9</v>
      </c>
      <c r="M10" s="38">
        <v>8</v>
      </c>
      <c r="N10" s="38">
        <v>8.4</v>
      </c>
      <c r="O10" s="72"/>
      <c r="P10" s="38">
        <v>9</v>
      </c>
      <c r="Q10" s="38">
        <v>9.1700000000000017</v>
      </c>
      <c r="R10" s="38">
        <v>9.9600000000000009</v>
      </c>
      <c r="S10" s="38">
        <v>9.7100000000000009</v>
      </c>
      <c r="T10" s="38">
        <v>9.39</v>
      </c>
      <c r="U10" s="72"/>
      <c r="V10" s="12">
        <v>10.842039515195005</v>
      </c>
      <c r="W10" s="38">
        <v>11.889505130838</v>
      </c>
    </row>
    <row r="11" spans="1:23" x14ac:dyDescent="0.2">
      <c r="A11" s="22" t="s">
        <v>14</v>
      </c>
      <c r="B11" s="23">
        <f t="shared" ref="B11:P11" si="0">SUM(B5:B10)</f>
        <v>59.22</v>
      </c>
      <c r="C11" s="23">
        <f t="shared" si="0"/>
        <v>61.720000000000006</v>
      </c>
      <c r="D11" s="23">
        <f t="shared" si="0"/>
        <v>62.71</v>
      </c>
      <c r="E11" s="23">
        <f t="shared" si="0"/>
        <v>62.610000000000007</v>
      </c>
      <c r="F11" s="23">
        <f t="shared" si="0"/>
        <v>63.300000000000004</v>
      </c>
      <c r="G11" s="23">
        <f t="shared" si="0"/>
        <v>64.3</v>
      </c>
      <c r="H11" s="23">
        <f t="shared" si="0"/>
        <v>63.499999999999993</v>
      </c>
      <c r="I11" s="23">
        <f t="shared" si="0"/>
        <v>64.699999999999989</v>
      </c>
      <c r="J11" s="72"/>
      <c r="K11" s="23">
        <f t="shared" si="0"/>
        <v>67.3</v>
      </c>
      <c r="L11" s="23">
        <f t="shared" si="0"/>
        <v>66.900000000000006</v>
      </c>
      <c r="M11" s="23">
        <f t="shared" si="0"/>
        <v>65.099999999999994</v>
      </c>
      <c r="N11" s="23">
        <f t="shared" si="0"/>
        <v>66.2</v>
      </c>
      <c r="O11" s="72"/>
      <c r="P11" s="23">
        <f t="shared" si="0"/>
        <v>65.8</v>
      </c>
      <c r="Q11" s="23">
        <v>66.13</v>
      </c>
      <c r="R11" s="23">
        <v>66.61</v>
      </c>
      <c r="S11" s="23">
        <v>65.63</v>
      </c>
      <c r="T11" s="23">
        <v>64.53</v>
      </c>
      <c r="U11" s="72"/>
      <c r="V11" s="23">
        <v>61.669236764848002</v>
      </c>
      <c r="W11" s="23">
        <v>61.038528155232001</v>
      </c>
    </row>
    <row r="12" spans="1:23" x14ac:dyDescent="0.2">
      <c r="A12" s="37" t="s">
        <v>33</v>
      </c>
      <c r="B12" s="38">
        <v>24.33</v>
      </c>
      <c r="C12" s="38">
        <v>23.04</v>
      </c>
      <c r="D12" s="38">
        <v>22.5</v>
      </c>
      <c r="E12" s="38">
        <v>23.45</v>
      </c>
      <c r="F12" s="38">
        <v>23.4</v>
      </c>
      <c r="G12" s="38">
        <v>22.9</v>
      </c>
      <c r="H12" s="38">
        <v>23.7</v>
      </c>
      <c r="I12" s="38">
        <v>23.7</v>
      </c>
      <c r="J12" s="72"/>
      <c r="K12" s="38">
        <v>22.3</v>
      </c>
      <c r="L12" s="38">
        <v>22.4</v>
      </c>
      <c r="M12" s="38">
        <v>23.8</v>
      </c>
      <c r="N12" s="38">
        <v>23.8</v>
      </c>
      <c r="O12" s="72"/>
      <c r="P12" s="38">
        <v>23.9</v>
      </c>
      <c r="Q12" s="38">
        <v>23.83</v>
      </c>
      <c r="R12" s="38">
        <v>23.9</v>
      </c>
      <c r="S12" s="38">
        <v>24.65</v>
      </c>
      <c r="T12" s="38">
        <v>25.59</v>
      </c>
      <c r="U12" s="72"/>
      <c r="V12" s="12">
        <v>29.142075706499</v>
      </c>
      <c r="W12" s="38">
        <v>29.623406854915999</v>
      </c>
    </row>
    <row r="13" spans="1:23" x14ac:dyDescent="0.2">
      <c r="A13" s="40" t="s">
        <v>16</v>
      </c>
      <c r="B13" s="41">
        <v>16.45</v>
      </c>
      <c r="C13" s="41">
        <v>15.26</v>
      </c>
      <c r="D13" s="41">
        <v>14.79</v>
      </c>
      <c r="E13" s="41">
        <v>13.94</v>
      </c>
      <c r="F13" s="41">
        <v>13.3</v>
      </c>
      <c r="G13" s="41">
        <v>12.8</v>
      </c>
      <c r="H13" s="41">
        <v>12.8</v>
      </c>
      <c r="I13" s="41">
        <v>11.8</v>
      </c>
      <c r="J13" s="73"/>
      <c r="K13" s="41">
        <v>10.4</v>
      </c>
      <c r="L13" s="41">
        <v>10.8</v>
      </c>
      <c r="M13" s="41">
        <v>11</v>
      </c>
      <c r="N13" s="41">
        <v>10.3</v>
      </c>
      <c r="O13" s="73"/>
      <c r="P13" s="41">
        <v>10.3</v>
      </c>
      <c r="Q13" s="41">
        <v>10.039999999999999</v>
      </c>
      <c r="R13" s="41">
        <v>9.49</v>
      </c>
      <c r="S13" s="41">
        <v>9.7200000000000006</v>
      </c>
      <c r="T13" s="41">
        <v>9.8699999999999992</v>
      </c>
      <c r="U13" s="73"/>
      <c r="V13" s="24">
        <v>9.1886875286530003</v>
      </c>
      <c r="W13" s="41">
        <v>9.3380649898520005</v>
      </c>
    </row>
    <row r="14" spans="1:23" x14ac:dyDescent="0.2">
      <c r="A14" s="87" t="s">
        <v>17</v>
      </c>
      <c r="B14" s="87"/>
      <c r="C14" s="87"/>
      <c r="D14" s="87"/>
      <c r="E14" s="87"/>
      <c r="F14" s="87"/>
      <c r="G14" s="87"/>
      <c r="H14" s="87"/>
      <c r="I14" s="87"/>
      <c r="J14" s="87"/>
      <c r="K14" s="87"/>
      <c r="L14" s="87"/>
      <c r="M14" s="87"/>
      <c r="N14" s="87"/>
      <c r="O14" s="87"/>
      <c r="P14" s="87"/>
      <c r="Q14" s="80"/>
      <c r="R14" s="80"/>
      <c r="S14" s="80"/>
      <c r="T14" s="80"/>
      <c r="U14" s="80"/>
      <c r="V14" s="80"/>
      <c r="W14" s="80"/>
    </row>
    <row r="15" spans="1:23" s="60" customFormat="1" ht="12.75" customHeight="1" x14ac:dyDescent="0.25">
      <c r="A15" s="89" t="s">
        <v>64</v>
      </c>
      <c r="B15" s="89"/>
      <c r="C15" s="89"/>
      <c r="D15" s="89"/>
      <c r="E15" s="89"/>
      <c r="F15" s="89"/>
      <c r="G15" s="89"/>
      <c r="H15" s="89"/>
      <c r="I15" s="89"/>
      <c r="J15" s="89"/>
      <c r="K15" s="89"/>
      <c r="L15" s="89"/>
      <c r="M15" s="89"/>
      <c r="N15" s="89"/>
      <c r="O15" s="89"/>
      <c r="P15" s="89"/>
      <c r="Q15" s="80"/>
      <c r="R15" s="80"/>
      <c r="S15" s="80"/>
      <c r="T15" s="80"/>
      <c r="U15" s="80"/>
      <c r="V15" s="80"/>
      <c r="W15" s="80"/>
    </row>
    <row r="16" spans="1:23" ht="12.75" customHeight="1" x14ac:dyDescent="0.2">
      <c r="A16" s="92" t="s">
        <v>59</v>
      </c>
      <c r="B16" s="92"/>
      <c r="C16" s="92"/>
      <c r="D16" s="92"/>
      <c r="E16" s="92"/>
      <c r="F16" s="92"/>
      <c r="G16" s="92"/>
      <c r="H16" s="92"/>
      <c r="I16" s="92"/>
      <c r="J16" s="92"/>
      <c r="K16" s="92"/>
      <c r="L16" s="92"/>
      <c r="M16" s="92"/>
      <c r="N16" s="92"/>
      <c r="O16" s="92"/>
      <c r="P16" s="92"/>
      <c r="Q16" s="80"/>
      <c r="R16" s="80"/>
      <c r="S16" s="80"/>
      <c r="T16" s="80"/>
      <c r="U16" s="80"/>
      <c r="V16" s="80"/>
      <c r="W16" s="80"/>
    </row>
    <row r="17" spans="1:23" ht="27" customHeight="1" x14ac:dyDescent="0.2">
      <c r="A17" s="89" t="s">
        <v>19</v>
      </c>
      <c r="B17" s="89"/>
      <c r="C17" s="89"/>
      <c r="D17" s="89"/>
      <c r="E17" s="89"/>
      <c r="F17" s="89"/>
      <c r="G17" s="89"/>
      <c r="H17" s="89"/>
      <c r="I17" s="89"/>
      <c r="J17" s="89"/>
      <c r="K17" s="89"/>
      <c r="L17" s="89"/>
      <c r="M17" s="89"/>
      <c r="N17" s="89"/>
      <c r="O17" s="89"/>
      <c r="P17" s="89"/>
    </row>
    <row r="18" spans="1:23" s="44" customFormat="1" ht="12.75" customHeight="1" x14ac:dyDescent="0.25">
      <c r="A18" s="89" t="s">
        <v>20</v>
      </c>
      <c r="B18" s="89"/>
      <c r="C18" s="89"/>
      <c r="D18" s="89"/>
      <c r="E18" s="89"/>
      <c r="F18" s="89"/>
      <c r="G18" s="89"/>
      <c r="H18" s="89"/>
      <c r="I18" s="89"/>
      <c r="J18" s="89"/>
      <c r="K18" s="89"/>
      <c r="L18" s="89"/>
      <c r="M18" s="89"/>
      <c r="N18" s="89"/>
      <c r="O18" s="89"/>
      <c r="P18" s="89"/>
      <c r="Q18" s="43"/>
      <c r="R18" s="43"/>
      <c r="S18" s="43"/>
      <c r="T18" s="43"/>
      <c r="U18" s="43"/>
      <c r="V18" s="43"/>
      <c r="W18" s="43"/>
    </row>
    <row r="19" spans="1:23" s="39" customFormat="1" x14ac:dyDescent="0.25">
      <c r="A19" s="45" t="s">
        <v>21</v>
      </c>
      <c r="B19" s="46"/>
      <c r="C19" s="46"/>
      <c r="D19" s="46"/>
      <c r="E19" s="46"/>
      <c r="F19" s="46"/>
      <c r="G19" s="46"/>
      <c r="H19" s="46"/>
      <c r="I19" s="46"/>
      <c r="J19" s="46"/>
      <c r="K19" s="20"/>
      <c r="L19" s="20"/>
      <c r="M19" s="20"/>
      <c r="N19" s="20"/>
      <c r="O19" s="20"/>
      <c r="P19" s="20"/>
      <c r="Q19" s="20"/>
      <c r="R19" s="20"/>
      <c r="S19" s="20"/>
      <c r="T19" s="20"/>
      <c r="U19" s="20"/>
      <c r="V19" s="20"/>
      <c r="W19" s="20"/>
    </row>
    <row r="20" spans="1:23" x14ac:dyDescent="0.2">
      <c r="A20" s="53" t="s">
        <v>34</v>
      </c>
      <c r="B20" s="55"/>
      <c r="C20" s="55"/>
      <c r="D20" s="55"/>
      <c r="E20" s="55"/>
      <c r="F20" s="49"/>
      <c r="G20" s="49"/>
      <c r="H20" s="49"/>
      <c r="I20" s="49"/>
      <c r="J20" s="49"/>
      <c r="K20" s="49"/>
      <c r="L20" s="49"/>
      <c r="M20" s="49"/>
    </row>
    <row r="21" spans="1:23" ht="12" customHeight="1" x14ac:dyDescent="0.2">
      <c r="A21" s="88" t="s">
        <v>35</v>
      </c>
      <c r="B21" s="88"/>
      <c r="C21" s="88"/>
      <c r="D21" s="88"/>
      <c r="E21" s="88"/>
      <c r="F21" s="88"/>
      <c r="G21" s="88"/>
      <c r="H21" s="88"/>
      <c r="I21" s="88"/>
      <c r="J21" s="88"/>
      <c r="K21" s="88"/>
      <c r="L21" s="88"/>
      <c r="M21" s="88"/>
      <c r="N21" s="88"/>
      <c r="O21" s="88"/>
      <c r="P21" s="88"/>
      <c r="Q21" s="88"/>
      <c r="R21" s="88"/>
      <c r="S21" s="88"/>
      <c r="T21" s="88"/>
      <c r="U21" s="88"/>
      <c r="V21" s="88"/>
    </row>
    <row r="22" spans="1:23" ht="23.25" customHeight="1" x14ac:dyDescent="0.2">
      <c r="A22" s="88" t="s">
        <v>49</v>
      </c>
      <c r="B22" s="88"/>
      <c r="C22" s="88"/>
      <c r="D22" s="88"/>
      <c r="E22" s="88"/>
      <c r="F22" s="88"/>
      <c r="G22" s="88"/>
      <c r="H22" s="88"/>
      <c r="I22" s="88"/>
      <c r="J22" s="88"/>
      <c r="K22" s="88"/>
      <c r="L22" s="88"/>
      <c r="M22" s="88"/>
      <c r="N22" s="88"/>
      <c r="O22" s="88"/>
      <c r="P22" s="88"/>
      <c r="Q22" s="88"/>
      <c r="R22" s="88"/>
      <c r="S22" s="88"/>
      <c r="T22" s="88"/>
      <c r="U22" s="88"/>
      <c r="V22" s="88"/>
    </row>
    <row r="23" spans="1:23" ht="24.75" customHeight="1" x14ac:dyDescent="0.2">
      <c r="A23" s="88" t="s">
        <v>48</v>
      </c>
      <c r="B23" s="88"/>
      <c r="C23" s="88"/>
      <c r="D23" s="88"/>
      <c r="E23" s="88"/>
      <c r="F23" s="88"/>
      <c r="G23" s="88"/>
      <c r="H23" s="88"/>
      <c r="I23" s="88"/>
      <c r="J23" s="88"/>
      <c r="K23" s="88"/>
      <c r="L23" s="88"/>
      <c r="M23" s="88"/>
      <c r="N23" s="88"/>
      <c r="O23" s="88"/>
      <c r="P23" s="88"/>
      <c r="Q23" s="88"/>
      <c r="R23" s="88"/>
      <c r="S23" s="88"/>
      <c r="T23" s="88"/>
      <c r="U23" s="88"/>
      <c r="V23" s="88"/>
    </row>
    <row r="24" spans="1:23" ht="12" customHeight="1" x14ac:dyDescent="0.2">
      <c r="A24" s="88" t="s">
        <v>53</v>
      </c>
      <c r="B24" s="88"/>
      <c r="C24" s="88"/>
      <c r="D24" s="88"/>
      <c r="E24" s="88"/>
      <c r="F24" s="88"/>
      <c r="G24" s="88"/>
      <c r="H24" s="88"/>
      <c r="I24" s="88"/>
      <c r="J24" s="88"/>
      <c r="K24" s="88"/>
      <c r="L24" s="88"/>
      <c r="M24" s="88"/>
      <c r="N24" s="88"/>
      <c r="O24" s="88"/>
      <c r="P24" s="88"/>
      <c r="Q24" s="88"/>
      <c r="R24" s="88"/>
      <c r="S24" s="88"/>
      <c r="T24" s="88"/>
      <c r="U24" s="88"/>
      <c r="V24" s="88"/>
    </row>
    <row r="25" spans="1:23" s="2" customFormat="1" ht="12.6" customHeight="1" x14ac:dyDescent="0.25">
      <c r="A25" s="61"/>
      <c r="B25" s="51"/>
      <c r="C25" s="83"/>
      <c r="D25" s="83"/>
      <c r="E25" s="19"/>
      <c r="F25" s="19"/>
      <c r="G25" s="19"/>
      <c r="H25" s="19"/>
      <c r="I25" s="19"/>
      <c r="J25" s="19"/>
      <c r="K25" s="19"/>
      <c r="L25" s="19"/>
      <c r="M25" s="19"/>
      <c r="N25" s="6"/>
      <c r="O25" s="6"/>
      <c r="P25" s="16"/>
      <c r="Q25" s="6"/>
      <c r="R25" s="6"/>
      <c r="S25" s="6"/>
      <c r="T25" s="6"/>
      <c r="U25" s="6"/>
      <c r="V25" s="6"/>
      <c r="W25" s="6"/>
    </row>
    <row r="26" spans="1:23" s="39" customFormat="1" ht="13.35" customHeight="1" x14ac:dyDescent="0.25">
      <c r="A26" s="48" t="s">
        <v>63</v>
      </c>
      <c r="B26" s="20"/>
      <c r="C26" s="20"/>
      <c r="D26" s="20"/>
    </row>
    <row r="27" spans="1:23" s="39" customFormat="1" ht="13.35" customHeight="1" x14ac:dyDescent="0.25">
      <c r="A27" s="100" t="s">
        <v>54</v>
      </c>
      <c r="C27" s="20"/>
      <c r="D27" s="20"/>
    </row>
    <row r="28" spans="1:23" s="30" customFormat="1" ht="13.35" customHeight="1" x14ac:dyDescent="0.2">
      <c r="A28" s="100" t="s">
        <v>55</v>
      </c>
      <c r="C28" s="48"/>
      <c r="D28" s="48"/>
    </row>
    <row r="29" spans="1:23" s="30" customFormat="1" ht="13.35" customHeight="1" x14ac:dyDescent="0.2">
      <c r="A29" s="100"/>
      <c r="C29" s="48"/>
      <c r="D29" s="48"/>
    </row>
    <row r="30" spans="1:23" s="30" customFormat="1" ht="12" x14ac:dyDescent="0.2">
      <c r="A30" s="100" t="s">
        <v>56</v>
      </c>
    </row>
  </sheetData>
  <mergeCells count="9">
    <mergeCell ref="A24:V24"/>
    <mergeCell ref="A23:V23"/>
    <mergeCell ref="A22:V22"/>
    <mergeCell ref="A21:V21"/>
    <mergeCell ref="A14:P14"/>
    <mergeCell ref="A15:P15"/>
    <mergeCell ref="A16:P16"/>
    <mergeCell ref="A17:P17"/>
    <mergeCell ref="A18:P18"/>
  </mergeCells>
  <pageMargins left="0.78740157499999996" right="0.78740157499999996" top="0.984251969" bottom="0.984251969" header="0.4921259845" footer="0.4921259845"/>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Normal="100" workbookViewId="0"/>
  </sheetViews>
  <sheetFormatPr baseColWidth="10" defaultColWidth="11.42578125" defaultRowHeight="12.75" x14ac:dyDescent="0.2"/>
  <cols>
    <col min="1" max="1" width="19.7109375" style="6" customWidth="1"/>
    <col min="2" max="9" width="7.7109375" style="6" customWidth="1"/>
    <col min="10" max="10" width="1.42578125" style="6" customWidth="1"/>
    <col min="11" max="14" width="7.7109375" style="6" customWidth="1"/>
    <col min="15" max="15" width="1.42578125" style="6" customWidth="1"/>
    <col min="16" max="20" width="7.7109375" style="6" customWidth="1"/>
    <col min="21" max="21" width="1.42578125" style="6" customWidth="1"/>
    <col min="22" max="23" width="7.7109375" style="6" customWidth="1"/>
    <col min="24" max="16384" width="11.42578125" style="6"/>
  </cols>
  <sheetData>
    <row r="1" spans="1:23" ht="12.75" customHeight="1" x14ac:dyDescent="0.2">
      <c r="A1" s="1" t="s">
        <v>0</v>
      </c>
      <c r="W1" s="4" t="s">
        <v>2</v>
      </c>
    </row>
    <row r="2" spans="1:23" x14ac:dyDescent="0.2">
      <c r="A2" s="5" t="s">
        <v>42</v>
      </c>
      <c r="P2" s="4"/>
      <c r="R2" s="4"/>
      <c r="T2" s="4"/>
      <c r="U2" s="4"/>
    </row>
    <row r="3" spans="1:23" x14ac:dyDescent="0.2">
      <c r="A3" s="5" t="s">
        <v>23</v>
      </c>
      <c r="M3" s="7"/>
    </row>
    <row r="4" spans="1:23" x14ac:dyDescent="0.2">
      <c r="A4" s="21" t="s">
        <v>4</v>
      </c>
      <c r="B4" s="68">
        <v>2001</v>
      </c>
      <c r="C4" s="68">
        <v>2002</v>
      </c>
      <c r="D4" s="68">
        <v>2003</v>
      </c>
      <c r="E4" s="68">
        <v>2004</v>
      </c>
      <c r="F4" s="68">
        <v>2005</v>
      </c>
      <c r="G4" s="68">
        <v>2006</v>
      </c>
      <c r="H4" s="68">
        <v>2007</v>
      </c>
      <c r="I4" s="68">
        <v>2008</v>
      </c>
      <c r="J4" s="71"/>
      <c r="K4" s="69" t="s">
        <v>24</v>
      </c>
      <c r="L4" s="69">
        <v>2010</v>
      </c>
      <c r="M4" s="69">
        <v>2011</v>
      </c>
      <c r="N4" s="69">
        <v>2012</v>
      </c>
      <c r="O4" s="74"/>
      <c r="P4" s="69" t="s">
        <v>25</v>
      </c>
      <c r="Q4" s="69">
        <v>2014</v>
      </c>
      <c r="R4" s="69">
        <v>2015</v>
      </c>
      <c r="S4" s="70">
        <v>2016</v>
      </c>
      <c r="T4" s="70">
        <v>2017</v>
      </c>
      <c r="U4" s="74"/>
      <c r="V4" s="70" t="s">
        <v>50</v>
      </c>
      <c r="W4" s="70">
        <v>2019</v>
      </c>
    </row>
    <row r="5" spans="1:23" x14ac:dyDescent="0.2">
      <c r="A5" s="11" t="s">
        <v>43</v>
      </c>
      <c r="B5" s="13">
        <v>51.78</v>
      </c>
      <c r="C5" s="13">
        <v>52.46</v>
      </c>
      <c r="D5" s="13">
        <v>52.9</v>
      </c>
      <c r="E5" s="13">
        <v>51.44</v>
      </c>
      <c r="F5" s="13">
        <v>50.7</v>
      </c>
      <c r="G5" s="13">
        <v>51</v>
      </c>
      <c r="H5" s="13">
        <v>50.4</v>
      </c>
      <c r="I5" s="13">
        <v>50.6</v>
      </c>
      <c r="J5" s="72"/>
      <c r="K5" s="13">
        <v>49.6</v>
      </c>
      <c r="L5" s="13">
        <v>47.5</v>
      </c>
      <c r="M5" s="13">
        <v>46.7</v>
      </c>
      <c r="N5" s="13">
        <v>47.2</v>
      </c>
      <c r="O5" s="72"/>
      <c r="P5" s="13">
        <v>45.6</v>
      </c>
      <c r="Q5" s="13">
        <v>42.77</v>
      </c>
      <c r="R5" s="13">
        <v>41.23</v>
      </c>
      <c r="S5" s="12">
        <v>40.5</v>
      </c>
      <c r="T5" s="12">
        <v>41.05</v>
      </c>
      <c r="U5" s="72"/>
      <c r="V5" s="12">
        <v>34.782800776819997</v>
      </c>
      <c r="W5" s="12">
        <v>35.019393380879002</v>
      </c>
    </row>
    <row r="6" spans="1:23" x14ac:dyDescent="0.2">
      <c r="A6" s="11" t="s">
        <v>44</v>
      </c>
      <c r="B6" s="13">
        <v>7.6</v>
      </c>
      <c r="C6" s="13">
        <v>7.24</v>
      </c>
      <c r="D6" s="13">
        <v>7.17</v>
      </c>
      <c r="E6" s="13">
        <v>7.26</v>
      </c>
      <c r="F6" s="13">
        <v>6.1</v>
      </c>
      <c r="G6" s="13">
        <v>6.6</v>
      </c>
      <c r="H6" s="13">
        <v>6.2</v>
      </c>
      <c r="I6" s="13">
        <v>5.8</v>
      </c>
      <c r="J6" s="72"/>
      <c r="K6" s="13">
        <v>5.8</v>
      </c>
      <c r="L6" s="13">
        <v>5.5</v>
      </c>
      <c r="M6" s="13">
        <v>5.5</v>
      </c>
      <c r="N6" s="13">
        <v>5</v>
      </c>
      <c r="O6" s="72"/>
      <c r="P6" s="13">
        <v>5.0999999999999996</v>
      </c>
      <c r="Q6" s="13">
        <v>4.45</v>
      </c>
      <c r="R6" s="13">
        <v>4.9400000000000004</v>
      </c>
      <c r="S6" s="12">
        <v>4.16</v>
      </c>
      <c r="T6" s="12">
        <v>4.12</v>
      </c>
      <c r="U6" s="72"/>
      <c r="V6" s="12">
        <v>3.842012656304</v>
      </c>
      <c r="W6" s="12">
        <v>3.814393762071</v>
      </c>
    </row>
    <row r="7" spans="1:23" x14ac:dyDescent="0.2">
      <c r="A7" s="11" t="s">
        <v>45</v>
      </c>
      <c r="B7" s="13">
        <v>8.76</v>
      </c>
      <c r="C7" s="13">
        <v>9.06</v>
      </c>
      <c r="D7" s="13">
        <v>10.75</v>
      </c>
      <c r="E7" s="13">
        <v>12.07</v>
      </c>
      <c r="F7" s="13">
        <v>13.4</v>
      </c>
      <c r="G7" s="13">
        <v>13.7</v>
      </c>
      <c r="H7" s="13">
        <v>13.6</v>
      </c>
      <c r="I7" s="13">
        <v>15.1</v>
      </c>
      <c r="J7" s="72"/>
      <c r="K7" s="13">
        <v>15.7</v>
      </c>
      <c r="L7" s="13">
        <v>17.8</v>
      </c>
      <c r="M7" s="13">
        <v>18.5</v>
      </c>
      <c r="N7" s="13">
        <v>18</v>
      </c>
      <c r="O7" s="72"/>
      <c r="P7" s="13">
        <v>17.899999999999999</v>
      </c>
      <c r="Q7" s="13">
        <v>18.12</v>
      </c>
      <c r="R7" s="13">
        <v>17.36</v>
      </c>
      <c r="S7" s="12">
        <v>17.100000000000001</v>
      </c>
      <c r="T7" s="12">
        <v>16.89</v>
      </c>
      <c r="U7" s="72"/>
      <c r="V7" s="12">
        <v>17.420917184194</v>
      </c>
      <c r="W7" s="12">
        <v>17.685792928651001</v>
      </c>
    </row>
    <row r="8" spans="1:23" x14ac:dyDescent="0.2">
      <c r="A8" s="11" t="s">
        <v>32</v>
      </c>
      <c r="B8" s="13">
        <v>11.67</v>
      </c>
      <c r="C8" s="13">
        <v>11.59</v>
      </c>
      <c r="D8" s="13">
        <v>11.8</v>
      </c>
      <c r="E8" s="13">
        <v>12.11</v>
      </c>
      <c r="F8" s="13">
        <v>12</v>
      </c>
      <c r="G8" s="13">
        <v>11.4</v>
      </c>
      <c r="H8" s="13">
        <v>12.6</v>
      </c>
      <c r="I8" s="13">
        <v>12.5</v>
      </c>
      <c r="J8" s="72"/>
      <c r="K8" s="13">
        <v>12.900000000000006</v>
      </c>
      <c r="L8" s="13">
        <v>12.5</v>
      </c>
      <c r="M8" s="13">
        <v>12.5</v>
      </c>
      <c r="N8" s="13">
        <v>12</v>
      </c>
      <c r="O8" s="72"/>
      <c r="P8" s="13">
        <v>11.8</v>
      </c>
      <c r="Q8" s="13">
        <v>13</v>
      </c>
      <c r="R8" s="13">
        <v>14.18</v>
      </c>
      <c r="S8" s="12">
        <v>14.53</v>
      </c>
      <c r="T8" s="12">
        <v>13.02</v>
      </c>
      <c r="U8" s="72"/>
      <c r="V8" s="12">
        <v>17.305766345606003</v>
      </c>
      <c r="W8" s="12">
        <v>17.091279373081999</v>
      </c>
    </row>
    <row r="9" spans="1:23" x14ac:dyDescent="0.2">
      <c r="A9" s="22" t="s">
        <v>14</v>
      </c>
      <c r="B9" s="23">
        <f xml:space="preserve"> SUM(B5:B8)</f>
        <v>79.81</v>
      </c>
      <c r="C9" s="23">
        <f xml:space="preserve"> SUM(C5:C8)</f>
        <v>80.350000000000009</v>
      </c>
      <c r="D9" s="23">
        <f t="shared" ref="D9:M9" si="0" xml:space="preserve"> SUM(D5:D8)</f>
        <v>82.61999999999999</v>
      </c>
      <c r="E9" s="23">
        <f t="shared" si="0"/>
        <v>82.88</v>
      </c>
      <c r="F9" s="23">
        <f t="shared" si="0"/>
        <v>82.2</v>
      </c>
      <c r="G9" s="23">
        <f t="shared" si="0"/>
        <v>82.7</v>
      </c>
      <c r="H9" s="23">
        <f t="shared" si="0"/>
        <v>82.8</v>
      </c>
      <c r="I9" s="23">
        <f t="shared" si="0"/>
        <v>84</v>
      </c>
      <c r="J9" s="72"/>
      <c r="K9" s="23">
        <f t="shared" si="0"/>
        <v>84</v>
      </c>
      <c r="L9" s="23">
        <f t="shared" si="0"/>
        <v>83.3</v>
      </c>
      <c r="M9" s="23">
        <f t="shared" si="0"/>
        <v>83.2</v>
      </c>
      <c r="N9" s="23">
        <f>SUM(N5:N8)</f>
        <v>82.2</v>
      </c>
      <c r="O9" s="72"/>
      <c r="P9" s="23">
        <f>SUM(P5:P8)</f>
        <v>80.399999999999991</v>
      </c>
      <c r="Q9" s="23">
        <v>78.34</v>
      </c>
      <c r="R9" s="23">
        <v>77.709999999999994</v>
      </c>
      <c r="S9" s="23">
        <v>76.3</v>
      </c>
      <c r="T9" s="23">
        <v>75.08</v>
      </c>
      <c r="U9" s="72"/>
      <c r="V9" s="23">
        <v>73.351496962924003</v>
      </c>
      <c r="W9" s="23">
        <v>73.610859444682006</v>
      </c>
    </row>
    <row r="10" spans="1:23" x14ac:dyDescent="0.2">
      <c r="A10" s="11" t="s">
        <v>15</v>
      </c>
      <c r="B10" s="13">
        <v>5.81</v>
      </c>
      <c r="C10" s="13">
        <v>5.74</v>
      </c>
      <c r="D10" s="13">
        <v>5.51</v>
      </c>
      <c r="E10" s="13">
        <v>5.84</v>
      </c>
      <c r="F10" s="13">
        <v>6.8</v>
      </c>
      <c r="G10" s="13">
        <v>7.5</v>
      </c>
      <c r="H10" s="13">
        <v>8.5</v>
      </c>
      <c r="I10" s="13">
        <v>8</v>
      </c>
      <c r="J10" s="72"/>
      <c r="K10" s="13">
        <v>8.1</v>
      </c>
      <c r="L10" s="13">
        <v>8.6999999999999993</v>
      </c>
      <c r="M10" s="13">
        <v>10</v>
      </c>
      <c r="N10" s="13">
        <v>11.2</v>
      </c>
      <c r="O10" s="72"/>
      <c r="P10" s="13">
        <v>11.8</v>
      </c>
      <c r="Q10" s="13">
        <v>14.36</v>
      </c>
      <c r="R10" s="13">
        <v>15.09</v>
      </c>
      <c r="S10" s="12">
        <v>16.27</v>
      </c>
      <c r="T10" s="12">
        <v>17.600000000000001</v>
      </c>
      <c r="U10" s="72"/>
      <c r="V10" s="12">
        <v>20.597835207887002</v>
      </c>
      <c r="W10" s="12">
        <v>20.887349917158001</v>
      </c>
    </row>
    <row r="11" spans="1:23" x14ac:dyDescent="0.2">
      <c r="A11" s="62" t="s">
        <v>46</v>
      </c>
      <c r="B11" s="14">
        <v>14.38</v>
      </c>
      <c r="C11" s="14">
        <v>13.9</v>
      </c>
      <c r="D11" s="14">
        <v>11.88</v>
      </c>
      <c r="E11" s="14">
        <v>11.28</v>
      </c>
      <c r="F11" s="14">
        <v>11</v>
      </c>
      <c r="G11" s="14">
        <v>9.8000000000000007</v>
      </c>
      <c r="H11" s="14">
        <v>8.6999999999999993</v>
      </c>
      <c r="I11" s="14">
        <v>8</v>
      </c>
      <c r="J11" s="73"/>
      <c r="K11" s="14">
        <v>7.9</v>
      </c>
      <c r="L11" s="14">
        <v>8.1</v>
      </c>
      <c r="M11" s="14">
        <v>6.9</v>
      </c>
      <c r="N11" s="14">
        <v>6.5</v>
      </c>
      <c r="O11" s="73"/>
      <c r="P11" s="14">
        <v>7.8</v>
      </c>
      <c r="Q11" s="14">
        <v>7.3</v>
      </c>
      <c r="R11" s="14">
        <v>7.21</v>
      </c>
      <c r="S11" s="24">
        <v>7.44</v>
      </c>
      <c r="T11" s="24">
        <v>7.32</v>
      </c>
      <c r="U11" s="73"/>
      <c r="V11" s="24">
        <v>6.0506678291889999</v>
      </c>
      <c r="W11" s="24">
        <v>5.5017906381600001</v>
      </c>
    </row>
    <row r="12" spans="1:23" x14ac:dyDescent="0.2">
      <c r="A12" s="94" t="s">
        <v>17</v>
      </c>
      <c r="B12" s="94"/>
      <c r="C12" s="94"/>
      <c r="D12" s="94"/>
      <c r="E12" s="94"/>
    </row>
    <row r="13" spans="1:23" s="8" customFormat="1" ht="23.25" customHeight="1" x14ac:dyDescent="0.2">
      <c r="A13" s="95" t="s">
        <v>64</v>
      </c>
      <c r="B13" s="95"/>
      <c r="C13" s="95"/>
      <c r="D13" s="95"/>
      <c r="E13" s="95"/>
      <c r="F13" s="95"/>
      <c r="G13" s="95"/>
      <c r="H13" s="95"/>
      <c r="I13" s="95"/>
      <c r="J13" s="95"/>
      <c r="K13" s="95"/>
      <c r="L13" s="95"/>
      <c r="M13" s="95"/>
      <c r="N13" s="95"/>
      <c r="O13" s="95"/>
      <c r="P13" s="95"/>
      <c r="Q13" s="10"/>
      <c r="R13" s="10"/>
      <c r="S13" s="10"/>
      <c r="T13" s="10"/>
      <c r="U13" s="10"/>
      <c r="V13" s="10"/>
    </row>
    <row r="14" spans="1:23" ht="12.75" customHeight="1" x14ac:dyDescent="0.2">
      <c r="A14" s="86" t="s">
        <v>60</v>
      </c>
      <c r="B14" s="86"/>
      <c r="C14" s="86"/>
      <c r="D14" s="86"/>
      <c r="E14" s="86"/>
      <c r="F14" s="9"/>
      <c r="G14" s="9"/>
      <c r="H14" s="9"/>
      <c r="I14" s="9"/>
      <c r="J14" s="9"/>
      <c r="K14" s="9"/>
      <c r="L14" s="9"/>
      <c r="M14" s="9"/>
    </row>
    <row r="15" spans="1:23" ht="24.75" customHeight="1" x14ac:dyDescent="0.2">
      <c r="A15" s="96" t="s">
        <v>19</v>
      </c>
      <c r="B15" s="96"/>
      <c r="C15" s="96"/>
      <c r="D15" s="96"/>
      <c r="E15" s="96"/>
      <c r="F15" s="96"/>
      <c r="G15" s="96"/>
      <c r="H15" s="96"/>
      <c r="I15" s="96"/>
      <c r="J15" s="96"/>
      <c r="K15" s="96"/>
      <c r="L15" s="96"/>
      <c r="M15" s="96"/>
      <c r="N15" s="96"/>
      <c r="O15" s="96"/>
      <c r="P15" s="96"/>
    </row>
    <row r="16" spans="1:23" s="2" customFormat="1" x14ac:dyDescent="0.25">
      <c r="A16" s="15" t="s">
        <v>20</v>
      </c>
      <c r="B16" s="16"/>
      <c r="C16" s="16"/>
      <c r="D16" s="16"/>
      <c r="E16" s="16"/>
      <c r="F16" s="16"/>
      <c r="G16" s="16"/>
      <c r="H16" s="16"/>
      <c r="I16" s="16"/>
      <c r="J16" s="16"/>
      <c r="K16" s="16"/>
      <c r="L16" s="16"/>
      <c r="M16" s="16"/>
      <c r="N16" s="16"/>
      <c r="O16" s="16"/>
      <c r="P16" s="16"/>
      <c r="Q16" s="16"/>
      <c r="R16" s="16"/>
      <c r="S16" s="16"/>
      <c r="T16" s="16"/>
      <c r="U16" s="16"/>
      <c r="V16" s="16"/>
    </row>
    <row r="17" spans="1:25" s="3" customFormat="1" x14ac:dyDescent="0.25">
      <c r="A17" s="17" t="s">
        <v>21</v>
      </c>
      <c r="B17" s="18"/>
      <c r="C17" s="18"/>
      <c r="D17" s="18"/>
      <c r="E17" s="18"/>
      <c r="F17" s="18"/>
      <c r="G17" s="18"/>
      <c r="H17" s="18"/>
      <c r="I17" s="18"/>
      <c r="J17" s="18"/>
      <c r="K17" s="25"/>
      <c r="L17" s="25"/>
      <c r="M17" s="25"/>
      <c r="N17" s="25"/>
      <c r="O17" s="25"/>
      <c r="P17" s="25"/>
      <c r="Q17" s="25"/>
      <c r="R17" s="25"/>
      <c r="S17" s="25"/>
      <c r="T17" s="25"/>
      <c r="U17" s="25"/>
      <c r="V17" s="25"/>
    </row>
    <row r="18" spans="1:25" ht="12.75" customHeight="1" x14ac:dyDescent="0.2">
      <c r="A18" s="26" t="s">
        <v>47</v>
      </c>
      <c r="B18" s="26"/>
      <c r="C18" s="26"/>
      <c r="D18" s="26"/>
      <c r="E18" s="26"/>
      <c r="F18" s="19"/>
      <c r="G18" s="19"/>
      <c r="H18" s="19"/>
      <c r="I18" s="19"/>
      <c r="J18" s="19"/>
      <c r="K18" s="19"/>
      <c r="L18" s="19"/>
      <c r="M18" s="19"/>
    </row>
    <row r="19" spans="1:25" ht="12" customHeight="1" x14ac:dyDescent="0.2">
      <c r="A19" s="83" t="s">
        <v>35</v>
      </c>
      <c r="B19" s="83"/>
      <c r="C19" s="83"/>
      <c r="D19" s="83"/>
      <c r="E19" s="83"/>
      <c r="F19" s="83"/>
      <c r="G19" s="83"/>
      <c r="H19" s="83"/>
      <c r="I19" s="83"/>
      <c r="J19" s="83"/>
      <c r="K19" s="83"/>
      <c r="L19" s="83"/>
      <c r="M19" s="83"/>
      <c r="N19" s="83"/>
      <c r="O19" s="83"/>
      <c r="P19" s="83"/>
      <c r="Q19" s="83"/>
      <c r="R19" s="83"/>
      <c r="S19" s="83"/>
      <c r="T19" s="83"/>
      <c r="U19" s="83"/>
      <c r="V19" s="83"/>
    </row>
    <row r="20" spans="1:25" ht="24.75" customHeight="1" x14ac:dyDescent="0.2">
      <c r="A20" s="93" t="s">
        <v>49</v>
      </c>
      <c r="B20" s="93"/>
      <c r="C20" s="93"/>
      <c r="D20" s="93"/>
      <c r="E20" s="93"/>
      <c r="F20" s="93"/>
      <c r="G20" s="93"/>
      <c r="H20" s="93"/>
      <c r="I20" s="93"/>
      <c r="J20" s="93"/>
      <c r="K20" s="93"/>
      <c r="L20" s="93"/>
      <c r="M20" s="93"/>
      <c r="N20" s="93"/>
      <c r="O20" s="93"/>
      <c r="P20" s="93"/>
      <c r="Q20" s="93"/>
      <c r="R20" s="93"/>
      <c r="S20" s="93"/>
      <c r="T20" s="93"/>
      <c r="U20" s="93"/>
      <c r="V20" s="93"/>
    </row>
    <row r="21" spans="1:25" ht="12" customHeight="1" x14ac:dyDescent="0.2">
      <c r="A21" s="90" t="s">
        <v>52</v>
      </c>
      <c r="B21" s="90"/>
      <c r="C21" s="90"/>
      <c r="D21" s="90"/>
      <c r="E21" s="90"/>
      <c r="F21" s="90"/>
      <c r="G21" s="90"/>
      <c r="H21" s="90"/>
      <c r="I21" s="90"/>
      <c r="J21" s="90"/>
      <c r="K21" s="90"/>
      <c r="L21" s="90"/>
      <c r="M21" s="90"/>
      <c r="N21" s="90"/>
      <c r="O21" s="90"/>
      <c r="P21" s="90"/>
      <c r="Q21" s="90"/>
      <c r="R21" s="90"/>
      <c r="S21" s="90"/>
      <c r="T21" s="90"/>
      <c r="U21" s="81"/>
      <c r="V21" s="81"/>
      <c r="W21" s="81"/>
      <c r="X21" s="81"/>
      <c r="Y21" s="81"/>
    </row>
    <row r="22" spans="1:25" ht="10.15" customHeight="1" x14ac:dyDescent="0.2">
      <c r="A22" s="83"/>
      <c r="B22" s="19"/>
      <c r="C22" s="19"/>
      <c r="D22" s="19"/>
      <c r="E22" s="19"/>
      <c r="F22" s="19"/>
      <c r="G22" s="19"/>
      <c r="H22" s="19"/>
      <c r="I22" s="19"/>
      <c r="J22" s="19"/>
      <c r="K22" s="19"/>
      <c r="L22" s="19"/>
      <c r="M22" s="19"/>
    </row>
    <row r="23" spans="1:25" s="39" customFormat="1" ht="13.35" customHeight="1" x14ac:dyDescent="0.25">
      <c r="A23" s="48" t="s">
        <v>63</v>
      </c>
      <c r="B23" s="20"/>
      <c r="C23" s="20"/>
      <c r="D23" s="20"/>
    </row>
    <row r="24" spans="1:25" s="39" customFormat="1" ht="13.35" customHeight="1" x14ac:dyDescent="0.25">
      <c r="A24" s="100" t="s">
        <v>54</v>
      </c>
      <c r="C24" s="20"/>
      <c r="D24" s="20"/>
    </row>
    <row r="25" spans="1:25" s="30" customFormat="1" ht="13.35" customHeight="1" x14ac:dyDescent="0.2">
      <c r="A25" s="100" t="s">
        <v>55</v>
      </c>
      <c r="C25" s="48"/>
      <c r="D25" s="48"/>
    </row>
    <row r="26" spans="1:25" s="30" customFormat="1" ht="13.35" customHeight="1" x14ac:dyDescent="0.2">
      <c r="A26" s="100"/>
      <c r="C26" s="48"/>
      <c r="D26" s="48"/>
    </row>
    <row r="27" spans="1:25" s="30" customFormat="1" ht="12" x14ac:dyDescent="0.2">
      <c r="A27" s="100" t="s">
        <v>56</v>
      </c>
    </row>
  </sheetData>
  <mergeCells count="6">
    <mergeCell ref="A21:T21"/>
    <mergeCell ref="A20:V20"/>
    <mergeCell ref="A12:E12"/>
    <mergeCell ref="A13:P13"/>
    <mergeCell ref="A14:E14"/>
    <mergeCell ref="A15:P15"/>
  </mergeCells>
  <pageMargins left="0.78740157499999996" right="0.78740157499999996" top="0.984251969" bottom="0.984251969" header="0.4921259845" footer="0.492125984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Radio MA CH 2019</vt:lpstr>
      <vt:lpstr>Radio MA DS</vt:lpstr>
      <vt:lpstr>Radio MA FS</vt:lpstr>
      <vt:lpstr>Radio MA IS</vt:lpstr>
      <vt:lpstr>'Radio MA CH 2019'!Zone_d_impression</vt:lpstr>
      <vt:lpstr>'Radio MA DS'!Zone_d_impression</vt:lpstr>
      <vt:lpstr>'Radio MA FS'!Zone_d_impression</vt:lpstr>
      <vt:lpstr>'Radio MA 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Silberstein Julie BFS</cp:lastModifiedBy>
  <cp:lastPrinted>2020-06-09T07:29:16Z</cp:lastPrinted>
  <dcterms:created xsi:type="dcterms:W3CDTF">2005-09-05T08:53:28Z</dcterms:created>
  <dcterms:modified xsi:type="dcterms:W3CDTF">2020-06-25T14:25:10Z</dcterms:modified>
</cp:coreProperties>
</file>