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WI\WSA\04_STR_ECO\2_STATENT\23_VOR_DIFFUSION\2020\LEXICON\tableaux_finaux\"/>
    </mc:Choice>
  </mc:AlternateContent>
  <bookViews>
    <workbookView xWindow="480" yWindow="330" windowWidth="24240" windowHeight="11280"/>
  </bookViews>
  <sheets>
    <sheet name="Anz. UNTERNEHMEN NOGA50" sheetId="3" r:id="rId1"/>
    <sheet name="Anz. Beschäftigte NOGA50" sheetId="2" r:id="rId2"/>
    <sheet name="Anz. VZÄ NOGA50 " sheetId="1" r:id="rId3"/>
  </sheets>
  <definedNames>
    <definedName name="_xlnm.Print_Area" localSheetId="1">'Anz. Beschäftigte NOGA50'!$A$1:$T$60</definedName>
    <definedName name="_xlnm.Print_Area" localSheetId="0">'Anz. UNTERNEHMEN NOGA50'!$A$1:$T$60</definedName>
    <definedName name="_xlnm.Print_Area" localSheetId="2">'Anz. VZÄ NOGA50 '!$A$1:$T$61</definedName>
  </definedNames>
  <calcPr calcId="162913"/>
</workbook>
</file>

<file path=xl/calcChain.xml><?xml version="1.0" encoding="utf-8"?>
<calcChain xmlns="http://schemas.openxmlformats.org/spreadsheetml/2006/main">
  <c r="L25" i="2" l="1"/>
  <c r="L7" i="2"/>
  <c r="U7" i="2" s="1"/>
  <c r="L25" i="3"/>
  <c r="L4" i="3" s="1"/>
  <c r="U4" i="3" s="1"/>
  <c r="L7" i="3"/>
  <c r="U7" i="3" s="1"/>
  <c r="U5" i="2"/>
  <c r="U6"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 i="3"/>
  <c r="U6" i="3"/>
  <c r="U8" i="3"/>
  <c r="U9" i="3"/>
  <c r="U10" i="3"/>
  <c r="U11" i="3"/>
  <c r="U12" i="3"/>
  <c r="U13" i="3"/>
  <c r="U14" i="3"/>
  <c r="U15" i="3"/>
  <c r="U16" i="3"/>
  <c r="U17" i="3"/>
  <c r="U18" i="3"/>
  <c r="U19" i="3"/>
  <c r="U20" i="3"/>
  <c r="U21" i="3"/>
  <c r="U22" i="3"/>
  <c r="U23" i="3"/>
  <c r="U24"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25" i="3" l="1"/>
  <c r="L4" i="2"/>
  <c r="U4" i="2" s="1"/>
</calcChain>
</file>

<file path=xl/sharedStrings.xml><?xml version="1.0" encoding="utf-8"?>
<sst xmlns="http://schemas.openxmlformats.org/spreadsheetml/2006/main" count="708" uniqueCount="104">
  <si>
    <t>Total</t>
  </si>
  <si>
    <t xml:space="preserve">  05 - 08</t>
  </si>
  <si>
    <t xml:space="preserve"> 08 - 11</t>
  </si>
  <si>
    <t>45 - 96</t>
  </si>
  <si>
    <t>05 - 43</t>
  </si>
  <si>
    <t>01 - 03</t>
  </si>
  <si>
    <t>01 - 96</t>
  </si>
  <si>
    <t>05 - 09</t>
  </si>
  <si>
    <t>10 - 12</t>
  </si>
  <si>
    <t>13 - 15</t>
  </si>
  <si>
    <t>16 - 18</t>
  </si>
  <si>
    <t>19 + 20</t>
  </si>
  <si>
    <t>22 + 23</t>
  </si>
  <si>
    <t>24 + 25</t>
  </si>
  <si>
    <t>29 + 30</t>
  </si>
  <si>
    <t>31 - 33</t>
  </si>
  <si>
    <t>36 - 39</t>
  </si>
  <si>
    <t>41 + 42</t>
  </si>
  <si>
    <t>50 + 51</t>
  </si>
  <si>
    <t>58 - 60</t>
  </si>
  <si>
    <t>62 + 63</t>
  </si>
  <si>
    <t>73 - 75</t>
  </si>
  <si>
    <t>77+79-82</t>
  </si>
  <si>
    <t>90 - 93</t>
  </si>
  <si>
    <t>94 - 96</t>
  </si>
  <si>
    <t>NOGA</t>
  </si>
  <si>
    <t xml:space="preserve"> 11 - 12</t>
  </si>
  <si>
    <t xml:space="preserve"> 12 - 13</t>
  </si>
  <si>
    <t>13 - 14</t>
  </si>
  <si>
    <t>Beschreibung</t>
  </si>
  <si>
    <t>Primärer Sektor</t>
  </si>
  <si>
    <t>Land- und Forstwirtschaft und Fischerei</t>
  </si>
  <si>
    <t>Sekundärer Sektor</t>
  </si>
  <si>
    <t>Bergbau und Gewinnung von Steinen und Erden</t>
  </si>
  <si>
    <t>Herstellung von Nahrungs- und Genussmitteln, Getränken und Tabakerzeugnissen</t>
  </si>
  <si>
    <t>Herstellung von Textilien, Bekleidung, Leder, Lederwaren und Schuhen</t>
  </si>
  <si>
    <t>Herstellung von Holzwaren, Papier, Pappe und Waren daraus, Herstellung von Druckerzeugnissen</t>
  </si>
  <si>
    <t>Kokerei, Mineralölverarbeitung und Herstellung von chemischen Erzeugnissen</t>
  </si>
  <si>
    <t>Herstellung von pharmazeutischen Erzeugnissen</t>
  </si>
  <si>
    <t>Herstellung von Gummi- und Kunststoffwaren sowie von Glas und Glaswaren, Keramik, Verarbeitung von Steinen und Erden</t>
  </si>
  <si>
    <t>Metallerzeugung und -bearbeitung, Herstellung von Metallerzeugnissen</t>
  </si>
  <si>
    <t>Herstellung von Datenverarbeitungsgeräten, elektronischen, optischen Erzeugnissen und Uhren</t>
  </si>
  <si>
    <t>Herstellung von elektrischen Ausrüstungen</t>
  </si>
  <si>
    <t>Maschinenbau</t>
  </si>
  <si>
    <t>Fahrzeugbau</t>
  </si>
  <si>
    <t>Sonstige Herstellung von Waren, Reparatur und Installation von Maschinen und Ausrüstungen</t>
  </si>
  <si>
    <t>Energieversorgung</t>
  </si>
  <si>
    <t xml:space="preserve">Wasserversorgung; Abwasser- und Abfallentsorgung und Beseitigung von Umweltverschmutzungen </t>
  </si>
  <si>
    <r>
      <t xml:space="preserve">Hoch- und Tiefbau </t>
    </r>
    <r>
      <rPr>
        <b/>
        <sz val="9.5"/>
        <rFont val="Arial"/>
        <family val="2"/>
      </rPr>
      <t/>
    </r>
  </si>
  <si>
    <t>Vorbereitende Baustellenarbeiten, Bauinstallation und sonstiges Ausbaugewerbe</t>
  </si>
  <si>
    <t>Tertiärer Sektor</t>
  </si>
  <si>
    <t>Handel mit Motorfahrzeugen; Instandhaltung und Reparatur von Motorfahrzeugen</t>
  </si>
  <si>
    <t>Grosshandel (ohne Handel mit Motorfahrzeugen)</t>
  </si>
  <si>
    <t>Detailhandel (ohne Handel mit Motorfahrzeugen)</t>
  </si>
  <si>
    <t>Landverkehr und Transport in Rohrfernleitungen</t>
  </si>
  <si>
    <t>Schifffahrt und Luftfahrt</t>
  </si>
  <si>
    <t>Lagerei sowie Erbringung von sonstigen Dienstleistungen für den Verkehr</t>
  </si>
  <si>
    <t>Post-, Kurier- und Expressdienste</t>
  </si>
  <si>
    <t>Beherbergung</t>
  </si>
  <si>
    <t>Gastronomie</t>
  </si>
  <si>
    <t>Verlagswesen, audiovisuelle Medien und Rundfunk</t>
  </si>
  <si>
    <t>Telekommunikation</t>
  </si>
  <si>
    <t>Informationstechnologische und Informationsdienstleistungen</t>
  </si>
  <si>
    <t>Erbringung von Finanzdienstleistungen</t>
  </si>
  <si>
    <t>Versicherungen, Rückversicherungen und Pensionskassen (ohne Sozialversicherung)</t>
  </si>
  <si>
    <t>Mit Finanz- und Versicherungsdienstleistungen verbundene Tätigkeiten</t>
  </si>
  <si>
    <t>Grundstücks- und Wohnungswesen</t>
  </si>
  <si>
    <t>Rechts- und Steuerberatung, Wirtschaftsprüfung</t>
  </si>
  <si>
    <t>Verwaltung und Führung von Unternehmen und Betrieben; Unternehmensberatung</t>
  </si>
  <si>
    <t>Architektur- und Ingenieurbüros; technische, physikalische und chemische Untersuchung</t>
  </si>
  <si>
    <t>Forschung und Entwicklung</t>
  </si>
  <si>
    <t>Sonstige freiberufliche, wissenschaftliche und technische Tätigkeiten</t>
  </si>
  <si>
    <t>Erbringung von sonstigen wirtschaftlichen Dienstleistungen</t>
  </si>
  <si>
    <t>Vermittlung und Überlassung von Arbeitskräften</t>
  </si>
  <si>
    <t>Öffentliche Verwaltung, Verteidigung; Sozialversicherung</t>
  </si>
  <si>
    <t>Erziehung und Unterricht</t>
  </si>
  <si>
    <t>Gesundheitswesen</t>
  </si>
  <si>
    <t>Heime (ohne Erholungs- und Ferienheime)</t>
  </si>
  <si>
    <t xml:space="preserve">Sozialwesen (ohne Heime)
</t>
  </si>
  <si>
    <t>Kunst, Unterhaltung und Erholung</t>
  </si>
  <si>
    <t>Erbringung von sonstigen Dienstleistungen</t>
  </si>
  <si>
    <t>14 - 15</t>
  </si>
  <si>
    <r>
      <t xml:space="preserve">2005 </t>
    </r>
    <r>
      <rPr>
        <vertAlign val="superscript"/>
        <sz val="8"/>
        <color indexed="8"/>
        <rFont val="Arial"/>
        <family val="2"/>
      </rPr>
      <t>1</t>
    </r>
  </si>
  <si>
    <r>
      <t xml:space="preserve">2008 </t>
    </r>
    <r>
      <rPr>
        <vertAlign val="superscript"/>
        <sz val="8"/>
        <color indexed="8"/>
        <rFont val="Arial"/>
        <family val="2"/>
      </rPr>
      <t>1</t>
    </r>
  </si>
  <si>
    <t>% Entwicklung</t>
  </si>
  <si>
    <t>1) Geschätzte Ergebnisse</t>
  </si>
  <si>
    <t>Quelle: Bundesamt für Statistik - Statistik der Unternehmensstruktur STATENT</t>
  </si>
  <si>
    <t>Auskunft: statent@bfs.admin.ch</t>
  </si>
  <si>
    <r>
      <t xml:space="preserve">2015 </t>
    </r>
    <r>
      <rPr>
        <vertAlign val="superscript"/>
        <sz val="8"/>
        <color rgb="FF000000"/>
        <rFont val="Arial"/>
        <family val="2"/>
      </rPr>
      <t>2</t>
    </r>
  </si>
  <si>
    <r>
      <t xml:space="preserve">14 - 15 </t>
    </r>
    <r>
      <rPr>
        <vertAlign val="superscript"/>
        <sz val="8"/>
        <color rgb="FF000000"/>
        <rFont val="Arial"/>
        <family val="2"/>
      </rPr>
      <t>2</t>
    </r>
  </si>
  <si>
    <t>…</t>
  </si>
  <si>
    <t>2)Die Ergebnisse zu den VZÄ für die Referenzjahre 2015 und 2016 werden nicht mehr aktualisiert, da diese Daten mittels eines neuen Modells zur Schätzung der Beschäftigung in VZÄ für die STATENT berechnet wurden. Diese Änderung führt zu einem Bruch</t>
  </si>
  <si>
    <t>15-16</t>
  </si>
  <si>
    <r>
      <t xml:space="preserve">2016 </t>
    </r>
    <r>
      <rPr>
        <vertAlign val="superscript"/>
        <sz val="8"/>
        <color rgb="FF000000"/>
        <rFont val="Arial"/>
        <family val="2"/>
      </rPr>
      <t>2</t>
    </r>
  </si>
  <si>
    <r>
      <t xml:space="preserve">2017 </t>
    </r>
    <r>
      <rPr>
        <vertAlign val="superscript"/>
        <sz val="8"/>
        <color rgb="FF000000"/>
        <rFont val="Arial"/>
        <family val="2"/>
      </rPr>
      <t>2</t>
    </r>
  </si>
  <si>
    <r>
      <t xml:space="preserve">15 - 16 </t>
    </r>
    <r>
      <rPr>
        <vertAlign val="superscript"/>
        <sz val="8"/>
        <color rgb="FF000000"/>
        <rFont val="Arial"/>
        <family val="2"/>
      </rPr>
      <t>2</t>
    </r>
  </si>
  <si>
    <t>16-17</t>
  </si>
  <si>
    <t>17-18</t>
  </si>
  <si>
    <t>© BFS - 2020</t>
  </si>
  <si>
    <t>Stand: 28.08.2020</t>
  </si>
  <si>
    <r>
      <t xml:space="preserve">2018 </t>
    </r>
    <r>
      <rPr>
        <vertAlign val="superscript"/>
        <sz val="8"/>
        <color rgb="FF000000"/>
        <rFont val="Arial"/>
        <family val="2"/>
      </rPr>
      <t>2</t>
    </r>
  </si>
  <si>
    <t>STATENT Ergebnisse 2005 - 2018, Anzahl Unternehmen, nach Wirtschaftszweigen (NOGA BFS-50)</t>
  </si>
  <si>
    <t xml:space="preserve">STATENT Ergebnisse 2005 - 2018, Anzahl Beschäftigte nach Wirtschaftszweigen (NOGA BFS-50) auf Ebene Unternehmen </t>
  </si>
  <si>
    <t xml:space="preserve">STATENT Ergebnisse 2005 - 2018, Anzahl Vollzeitäquivalente nach Wirtschafszweigen (NOGA BFS-50) auf Ebene Unternehmen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</si>
</sst>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 ###\ ##0"/>
    <numFmt numFmtId="167" formatCode="#\ ###\ ##0\,0__;\-#\ ###\ ##0\,0__;\–__;@__"/>
    <numFmt numFmtId="168" formatCode="_ * #,##0.0_ ;_ * \-#,##0.0_ ;_ * &quot;-&quot;??_ ;_ @_ "/>
  </numFmts>
  <fonts count="15" x14ac:knownFonts="1">
    <font>
      <sz val="11"/>
      <color theme="1"/>
      <name val="Arial"/>
      <family val="2"/>
    </font>
    <font>
      <sz val="10"/>
      <name val="Arial"/>
      <family val="2"/>
    </font>
    <font>
      <b/>
      <sz val="9.5"/>
      <name val="Arial"/>
      <family val="2"/>
    </font>
    <font>
      <sz val="11"/>
      <color theme="1"/>
      <name val="Arial"/>
      <family val="2"/>
    </font>
    <font>
      <sz val="9"/>
      <color theme="1"/>
      <name val="Arial"/>
      <family val="2"/>
    </font>
    <font>
      <b/>
      <sz val="9"/>
      <color theme="1"/>
      <name val="Arial"/>
      <family val="2"/>
    </font>
    <font>
      <b/>
      <sz val="8"/>
      <color theme="1"/>
      <name val="Arial"/>
      <family val="2"/>
    </font>
    <font>
      <sz val="8"/>
      <color rgb="FF000000"/>
      <name val="Arial"/>
      <family val="2"/>
    </font>
    <font>
      <vertAlign val="superscript"/>
      <sz val="8"/>
      <color indexed="8"/>
      <name val="Arial"/>
      <family val="2"/>
    </font>
    <font>
      <b/>
      <sz val="8"/>
      <color rgb="FF000000"/>
      <name val="Arial"/>
      <family val="2"/>
    </font>
    <font>
      <sz val="8"/>
      <name val="Arial"/>
      <family val="2"/>
    </font>
    <font>
      <sz val="8"/>
      <color theme="1"/>
      <name val="Arial"/>
      <family val="2"/>
    </font>
    <font>
      <sz val="8"/>
      <color indexed="8"/>
      <name val="Arial"/>
      <family val="2"/>
    </font>
    <font>
      <vertAlign val="superscript"/>
      <sz val="8"/>
      <color rgb="FF000000"/>
      <name val="Arial"/>
      <family val="2"/>
    </font>
    <font>
      <b/>
      <sz val="10"/>
      <color rgb="FF112277"/>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4" fontId="3" fillId="0" borderId="0" applyFont="0" applyFill="0" applyBorder="0" applyAlignment="0" applyProtection="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cellStyleXfs>
  <cellXfs count="75">
    <xf numFmtId="0" fontId="0" fillId="0" borderId="0" xfId="0"/>
    <xf numFmtId="0" fontId="4" fillId="2" borderId="0" xfId="0" applyFont="1" applyFill="1"/>
    <xf numFmtId="0" fontId="5" fillId="2" borderId="0" xfId="0" applyFont="1" applyFill="1" applyAlignment="1">
      <alignment wrapText="1"/>
    </xf>
    <xf numFmtId="0" fontId="5" fillId="2" borderId="0" xfId="0" applyFont="1" applyFill="1"/>
    <xf numFmtId="1" fontId="4" fillId="2" borderId="0" xfId="0" applyNumberFormat="1" applyFont="1" applyFill="1"/>
    <xf numFmtId="0" fontId="4" fillId="2" borderId="0" xfId="0" applyFont="1" applyFill="1" applyAlignment="1">
      <alignment wrapText="1"/>
    </xf>
    <xf numFmtId="165" fontId="4" fillId="2" borderId="0" xfId="0" applyNumberFormat="1" applyFont="1" applyFill="1"/>
    <xf numFmtId="0" fontId="7" fillId="3" borderId="0" xfId="0" quotePrefix="1" applyFont="1" applyFill="1" applyBorder="1" applyAlignment="1">
      <alignment horizontal="center" vertical="center"/>
    </xf>
    <xf numFmtId="0" fontId="7" fillId="3" borderId="0" xfId="0" applyFont="1" applyFill="1" applyBorder="1" applyAlignment="1">
      <alignment horizontal="left" vertical="center" wrapText="1"/>
    </xf>
    <xf numFmtId="166" fontId="7" fillId="3" borderId="0" xfId="1" applyNumberFormat="1" applyFont="1" applyFill="1" applyBorder="1" applyAlignment="1">
      <alignment horizontal="right" vertical="center"/>
    </xf>
    <xf numFmtId="0" fontId="10" fillId="3" borderId="0" xfId="0" applyFont="1" applyFill="1" applyBorder="1" applyAlignment="1">
      <alignment vertical="center" wrapText="1"/>
    </xf>
    <xf numFmtId="0" fontId="7" fillId="3" borderId="0" xfId="0" applyFont="1" applyFill="1" applyBorder="1" applyAlignment="1">
      <alignment horizontal="center" vertical="center"/>
    </xf>
    <xf numFmtId="0" fontId="12" fillId="3" borderId="0" xfId="0" quotePrefix="1" applyFont="1" applyFill="1" applyBorder="1" applyAlignment="1">
      <alignment horizontal="center" vertical="center"/>
    </xf>
    <xf numFmtId="0" fontId="12" fillId="3" borderId="0" xfId="0" applyFont="1" applyFill="1" applyBorder="1" applyAlignment="1">
      <alignment horizontal="left" vertical="center" wrapText="1"/>
    </xf>
    <xf numFmtId="166" fontId="12" fillId="3" borderId="0" xfId="1" applyNumberFormat="1" applyFont="1" applyFill="1" applyBorder="1" applyAlignment="1">
      <alignment horizontal="right" vertical="center"/>
    </xf>
    <xf numFmtId="3" fontId="9" fillId="3" borderId="0" xfId="0" quotePrefix="1" applyNumberFormat="1" applyFont="1" applyFill="1" applyBorder="1" applyAlignment="1">
      <alignment horizontal="center" vertical="center"/>
    </xf>
    <xf numFmtId="3" fontId="9" fillId="3" borderId="0" xfId="0" applyNumberFormat="1" applyFont="1" applyFill="1" applyBorder="1" applyAlignment="1">
      <alignment horizontal="left" vertical="center"/>
    </xf>
    <xf numFmtId="166" fontId="9" fillId="3" borderId="0" xfId="1" applyNumberFormat="1" applyFont="1" applyFill="1" applyBorder="1" applyAlignment="1">
      <alignment horizontal="right" vertical="center"/>
    </xf>
    <xf numFmtId="0" fontId="7" fillId="0" borderId="0" xfId="0" applyFont="1" applyFill="1" applyBorder="1" applyAlignment="1">
      <alignment horizontal="center" vertical="center" wrapText="1"/>
    </xf>
    <xf numFmtId="0" fontId="10" fillId="0" borderId="0" xfId="0" applyFont="1" applyFill="1" applyBorder="1" applyAlignment="1">
      <alignment vertical="center" wrapText="1"/>
    </xf>
    <xf numFmtId="166" fontId="7" fillId="2" borderId="0" xfId="1" applyNumberFormat="1" applyFont="1" applyFill="1" applyBorder="1" applyAlignment="1">
      <alignment horizontal="right"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11" fillId="2" borderId="0" xfId="0" applyFont="1" applyFill="1" applyBorder="1"/>
    <xf numFmtId="0" fontId="11" fillId="2" borderId="0" xfId="0" applyFont="1" applyFill="1" applyBorder="1" applyAlignment="1">
      <alignment wrapText="1"/>
    </xf>
    <xf numFmtId="1" fontId="11" fillId="2" borderId="0" xfId="0" applyNumberFormat="1" applyFont="1" applyFill="1" applyBorder="1"/>
    <xf numFmtId="0" fontId="11" fillId="0" borderId="0" xfId="0" applyFont="1" applyFill="1" applyBorder="1" applyAlignment="1">
      <alignment wrapText="1"/>
    </xf>
    <xf numFmtId="1" fontId="11" fillId="0" borderId="0" xfId="0" applyNumberFormat="1" applyFont="1" applyFill="1" applyBorder="1"/>
    <xf numFmtId="0" fontId="5" fillId="2" borderId="3" xfId="0" applyFont="1" applyFill="1" applyBorder="1" applyAlignment="1">
      <alignment horizontal="left" vertical="center"/>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4" fillId="2" borderId="3" xfId="0" applyFont="1" applyFill="1" applyBorder="1" applyAlignment="1"/>
    <xf numFmtId="0" fontId="4" fillId="2" borderId="3" xfId="0" applyFont="1" applyFill="1" applyBorder="1"/>
    <xf numFmtId="0" fontId="5" fillId="2" borderId="4"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6" fillId="2" borderId="4" xfId="0" applyFont="1" applyFill="1" applyBorder="1" applyAlignment="1">
      <alignment vertical="center" wrapText="1"/>
    </xf>
    <xf numFmtId="0" fontId="6" fillId="2" borderId="2" xfId="0" applyFont="1" applyFill="1" applyBorder="1" applyAlignment="1">
      <alignment vertical="center"/>
    </xf>
    <xf numFmtId="1" fontId="6" fillId="2" borderId="4" xfId="0" applyNumberFormat="1" applyFont="1" applyFill="1" applyBorder="1" applyAlignment="1">
      <alignment vertical="center" wrapText="1"/>
    </xf>
    <xf numFmtId="1" fontId="6" fillId="2" borderId="3" xfId="0" applyNumberFormat="1"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65" fontId="7" fillId="2" borderId="3" xfId="4" applyNumberFormat="1" applyFont="1" applyFill="1" applyBorder="1" applyAlignment="1">
      <alignment horizontal="center" vertical="center" wrapText="1"/>
    </xf>
    <xf numFmtId="167" fontId="9" fillId="3" borderId="0" xfId="4" applyNumberFormat="1" applyFont="1" applyFill="1" applyBorder="1" applyAlignment="1">
      <alignment horizontal="right" vertical="center"/>
    </xf>
    <xf numFmtId="167" fontId="7" fillId="3" borderId="0" xfId="4" applyNumberFormat="1" applyFont="1" applyFill="1" applyBorder="1" applyAlignment="1">
      <alignment horizontal="right" vertical="center"/>
    </xf>
    <xf numFmtId="167" fontId="7" fillId="0" borderId="0" xfId="4" applyNumberFormat="1" applyFont="1" applyFill="1" applyBorder="1" applyAlignment="1">
      <alignment horizontal="right" vertical="center"/>
    </xf>
    <xf numFmtId="0" fontId="6" fillId="2" borderId="3" xfId="0" applyFont="1" applyFill="1" applyBorder="1" applyAlignment="1">
      <alignment vertical="center"/>
    </xf>
    <xf numFmtId="166" fontId="9" fillId="3" borderId="6" xfId="1" applyNumberFormat="1" applyFont="1" applyFill="1" applyBorder="1" applyAlignment="1">
      <alignment horizontal="right" vertical="center"/>
    </xf>
    <xf numFmtId="166" fontId="12" fillId="3" borderId="6" xfId="1" applyNumberFormat="1" applyFont="1" applyFill="1" applyBorder="1" applyAlignment="1">
      <alignment horizontal="right" vertical="center"/>
    </xf>
    <xf numFmtId="166" fontId="7" fillId="2" borderId="6" xfId="1" applyNumberFormat="1" applyFont="1" applyFill="1" applyBorder="1" applyAlignment="1">
      <alignment horizontal="right" vertical="center"/>
    </xf>
    <xf numFmtId="166" fontId="7" fillId="3" borderId="6" xfId="1" applyNumberFormat="1" applyFont="1" applyFill="1" applyBorder="1" applyAlignment="1">
      <alignment horizontal="right" vertical="center"/>
    </xf>
    <xf numFmtId="0" fontId="11" fillId="2" borderId="7" xfId="0" applyFont="1" applyFill="1" applyBorder="1"/>
    <xf numFmtId="0" fontId="11" fillId="2" borderId="7" xfId="0" applyFont="1" applyFill="1" applyBorder="1" applyAlignment="1">
      <alignment wrapText="1"/>
    </xf>
    <xf numFmtId="1" fontId="11" fillId="2" borderId="7" xfId="0" applyNumberFormat="1" applyFont="1" applyFill="1" applyBorder="1"/>
    <xf numFmtId="166" fontId="9" fillId="3" borderId="5" xfId="1" applyNumberFormat="1" applyFont="1" applyFill="1" applyBorder="1" applyAlignment="1">
      <alignment horizontal="right" vertical="center"/>
    </xf>
    <xf numFmtId="166" fontId="7" fillId="2" borderId="8" xfId="1" applyNumberFormat="1" applyFont="1" applyFill="1" applyBorder="1" applyAlignment="1">
      <alignment horizontal="right" vertical="center"/>
    </xf>
    <xf numFmtId="0" fontId="11" fillId="0" borderId="0" xfId="0" applyFont="1" applyFill="1" applyBorder="1" applyAlignment="1"/>
    <xf numFmtId="0" fontId="11" fillId="0" borderId="0" xfId="0" applyFont="1" applyFill="1" applyBorder="1"/>
    <xf numFmtId="0" fontId="4" fillId="0" borderId="0" xfId="0" applyFont="1" applyFill="1"/>
    <xf numFmtId="168" fontId="9" fillId="3" borderId="0" xfId="1" applyNumberFormat="1" applyFont="1" applyFill="1" applyBorder="1" applyAlignment="1">
      <alignment horizontal="right" vertical="center"/>
    </xf>
    <xf numFmtId="168" fontId="7" fillId="3" borderId="0" xfId="1" applyNumberFormat="1" applyFont="1" applyFill="1" applyBorder="1" applyAlignment="1">
      <alignment horizontal="right" vertical="center"/>
    </xf>
    <xf numFmtId="168" fontId="7" fillId="0" borderId="0" xfId="1" applyNumberFormat="1" applyFont="1" applyFill="1" applyBorder="1" applyAlignment="1">
      <alignment horizontal="right" vertical="center"/>
    </xf>
    <xf numFmtId="1" fontId="6" fillId="2" borderId="3" xfId="0" applyNumberFormat="1" applyFont="1" applyFill="1" applyBorder="1" applyAlignment="1">
      <alignment horizontal="center" vertical="center" wrapText="1"/>
    </xf>
    <xf numFmtId="0" fontId="5" fillId="2" borderId="7" xfId="0" applyFont="1" applyFill="1" applyBorder="1" applyAlignment="1">
      <alignment vertical="center" wrapText="1"/>
    </xf>
    <xf numFmtId="167" fontId="12" fillId="0" borderId="0" xfId="4" applyNumberFormat="1" applyFont="1" applyFill="1" applyBorder="1" applyAlignment="1">
      <alignment horizontal="right" vertical="center"/>
    </xf>
    <xf numFmtId="168" fontId="12" fillId="0" borderId="0" xfId="1" applyNumberFormat="1" applyFont="1" applyFill="1" applyBorder="1" applyAlignment="1">
      <alignment horizontal="right" vertical="center"/>
    </xf>
    <xf numFmtId="167" fontId="12" fillId="3" borderId="0" xfId="4" applyNumberFormat="1" applyFont="1" applyFill="1" applyBorder="1" applyAlignment="1">
      <alignment horizontal="right" vertical="center"/>
    </xf>
    <xf numFmtId="168" fontId="12" fillId="3" borderId="0" xfId="1" applyNumberFormat="1" applyFont="1" applyFill="1" applyBorder="1" applyAlignment="1">
      <alignment horizontal="right" vertical="center"/>
    </xf>
    <xf numFmtId="168" fontId="7" fillId="0" borderId="9" xfId="1" applyNumberFormat="1" applyFont="1" applyFill="1" applyBorder="1" applyAlignment="1">
      <alignment horizontal="right" vertical="center"/>
    </xf>
    <xf numFmtId="167" fontId="12" fillId="0" borderId="9" xfId="4" applyNumberFormat="1" applyFont="1" applyFill="1" applyBorder="1" applyAlignment="1">
      <alignment horizontal="right" vertical="center"/>
    </xf>
    <xf numFmtId="168" fontId="12" fillId="0" borderId="9" xfId="1"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top" wrapText="1"/>
    </xf>
  </cellXfs>
  <cellStyles count="6">
    <cellStyle name="Milliers" xfId="1" builtinId="3"/>
    <cellStyle name="Normal" xfId="0" builtinId="0"/>
    <cellStyle name="Normal 2" xfId="2"/>
    <cellStyle name="Normal 2 2" xfId="3"/>
    <cellStyle name="Pourcentage" xfId="4" builtinId="5"/>
    <cellStyle name="Pourcentage 2" xfId="5"/>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tabSelected="1" zoomScaleNormal="100" zoomScaleSheetLayoutView="100" workbookViewId="0"/>
  </sheetViews>
  <sheetFormatPr baseColWidth="10" defaultColWidth="11" defaultRowHeight="11.5" x14ac:dyDescent="0.25"/>
  <cols>
    <col min="1" max="1" width="6.83203125" style="1" customWidth="1"/>
    <col min="2" max="2" width="41.25" style="5" customWidth="1"/>
    <col min="3" max="8" width="8.25" style="4" customWidth="1"/>
    <col min="9" max="12" width="8.25" style="1" customWidth="1"/>
    <col min="13" max="13" width="9" style="1" customWidth="1"/>
    <col min="14" max="20" width="8.25" style="1" customWidth="1"/>
    <col min="21" max="21" width="6.75" style="1" customWidth="1"/>
    <col min="22" max="16384" width="11" style="1"/>
  </cols>
  <sheetData>
    <row r="1" spans="1:22" ht="13.5" customHeight="1" x14ac:dyDescent="0.25">
      <c r="A1" s="28" t="s">
        <v>101</v>
      </c>
      <c r="B1" s="33"/>
      <c r="C1" s="29"/>
      <c r="D1" s="29"/>
      <c r="E1" s="29"/>
      <c r="F1" s="29"/>
      <c r="G1" s="29"/>
      <c r="H1" s="29"/>
      <c r="I1" s="29"/>
      <c r="J1" s="29"/>
      <c r="K1" s="29"/>
      <c r="L1" s="65"/>
      <c r="M1" s="29"/>
      <c r="N1" s="29"/>
      <c r="O1" s="29"/>
      <c r="P1" s="29"/>
      <c r="Q1" s="29"/>
      <c r="R1" s="31"/>
      <c r="S1" s="31"/>
      <c r="T1" s="32"/>
    </row>
    <row r="2" spans="1:22" s="2" customFormat="1" ht="25.5" customHeight="1" x14ac:dyDescent="0.25">
      <c r="A2" s="34" t="s">
        <v>25</v>
      </c>
      <c r="B2" s="35" t="s">
        <v>29</v>
      </c>
      <c r="C2" s="38" t="s">
        <v>0</v>
      </c>
      <c r="D2" s="39"/>
      <c r="E2" s="39"/>
      <c r="F2" s="39"/>
      <c r="G2" s="39"/>
      <c r="H2" s="39"/>
      <c r="I2" s="39"/>
      <c r="J2" s="39"/>
      <c r="K2" s="64"/>
      <c r="L2" s="64"/>
      <c r="M2" s="48" t="s">
        <v>84</v>
      </c>
      <c r="N2" s="40"/>
      <c r="O2" s="40"/>
      <c r="P2" s="40"/>
      <c r="Q2" s="40"/>
      <c r="R2" s="40"/>
      <c r="S2" s="40"/>
      <c r="T2" s="41"/>
      <c r="U2" s="41"/>
    </row>
    <row r="3" spans="1:22" ht="15" customHeight="1" x14ac:dyDescent="0.25">
      <c r="A3" s="36"/>
      <c r="B3" s="37"/>
      <c r="C3" s="42" t="s">
        <v>82</v>
      </c>
      <c r="D3" s="43" t="s">
        <v>83</v>
      </c>
      <c r="E3" s="43">
        <v>2011</v>
      </c>
      <c r="F3" s="43">
        <v>2012</v>
      </c>
      <c r="G3" s="43">
        <v>2013</v>
      </c>
      <c r="H3" s="43">
        <v>2014</v>
      </c>
      <c r="I3" s="43">
        <v>2015</v>
      </c>
      <c r="J3" s="43">
        <v>2016</v>
      </c>
      <c r="K3" s="43">
        <v>2017</v>
      </c>
      <c r="L3" s="43">
        <v>2018</v>
      </c>
      <c r="M3" s="44" t="s">
        <v>1</v>
      </c>
      <c r="N3" s="44" t="s">
        <v>2</v>
      </c>
      <c r="O3" s="44" t="s">
        <v>26</v>
      </c>
      <c r="P3" s="44" t="s">
        <v>27</v>
      </c>
      <c r="Q3" s="44" t="s">
        <v>28</v>
      </c>
      <c r="R3" s="44" t="s">
        <v>81</v>
      </c>
      <c r="S3" s="44" t="s">
        <v>92</v>
      </c>
      <c r="T3" s="44" t="s">
        <v>96</v>
      </c>
      <c r="U3" s="44" t="s">
        <v>97</v>
      </c>
    </row>
    <row r="4" spans="1:22" x14ac:dyDescent="0.25">
      <c r="A4" s="15" t="s">
        <v>6</v>
      </c>
      <c r="B4" s="16" t="s">
        <v>0</v>
      </c>
      <c r="C4" s="56">
        <v>540876</v>
      </c>
      <c r="D4" s="17">
        <v>560284</v>
      </c>
      <c r="E4" s="17">
        <v>567011</v>
      </c>
      <c r="F4" s="17">
        <v>571881</v>
      </c>
      <c r="G4" s="17">
        <v>577679</v>
      </c>
      <c r="H4" s="17">
        <v>593638</v>
      </c>
      <c r="I4" s="17">
        <v>597216</v>
      </c>
      <c r="J4" s="17">
        <v>601755</v>
      </c>
      <c r="K4" s="17">
        <v>606090</v>
      </c>
      <c r="L4" s="17">
        <f>L5+L7+L25</f>
        <v>608952</v>
      </c>
      <c r="M4" s="61">
        <v>3.5882531301074558</v>
      </c>
      <c r="N4" s="61">
        <v>1.200641103440403</v>
      </c>
      <c r="O4" s="61">
        <v>0.85888986280688862</v>
      </c>
      <c r="P4" s="61">
        <v>1.0138472864109849</v>
      </c>
      <c r="Q4" s="61">
        <v>2.7626069149129533</v>
      </c>
      <c r="R4" s="61">
        <v>0.6027242191369151</v>
      </c>
      <c r="S4" s="61">
        <v>0.76002652306703666</v>
      </c>
      <c r="T4" s="61">
        <v>0.72039285091107796</v>
      </c>
      <c r="U4" s="61">
        <f>(L4/K4-1)*100</f>
        <v>0.47220709795574578</v>
      </c>
      <c r="V4" s="6"/>
    </row>
    <row r="5" spans="1:22" s="3" customFormat="1" x14ac:dyDescent="0.25">
      <c r="A5" s="7" t="s">
        <v>5</v>
      </c>
      <c r="B5" s="8" t="s">
        <v>30</v>
      </c>
      <c r="C5" s="52">
        <v>80062</v>
      </c>
      <c r="D5" s="9">
        <v>78106</v>
      </c>
      <c r="E5" s="9">
        <v>59039</v>
      </c>
      <c r="F5" s="9">
        <v>57748</v>
      </c>
      <c r="G5" s="9">
        <v>56250</v>
      </c>
      <c r="H5" s="9">
        <v>55310</v>
      </c>
      <c r="I5" s="9">
        <v>54942</v>
      </c>
      <c r="J5" s="9">
        <v>53953</v>
      </c>
      <c r="K5" s="9">
        <v>53353</v>
      </c>
      <c r="L5" s="9">
        <v>52592</v>
      </c>
      <c r="M5" s="62">
        <v>-2.443106592390897</v>
      </c>
      <c r="N5" s="62">
        <v>-24.411696924692084</v>
      </c>
      <c r="O5" s="62">
        <v>-2.18669015396602</v>
      </c>
      <c r="P5" s="62">
        <v>-2.5940292304495349</v>
      </c>
      <c r="Q5" s="62">
        <v>-1.671111111111111</v>
      </c>
      <c r="R5" s="62">
        <v>-0.66534080636412951</v>
      </c>
      <c r="S5" s="62">
        <v>-1.8000800844526932</v>
      </c>
      <c r="T5" s="62">
        <v>-1.1120790317498574</v>
      </c>
      <c r="U5" s="62">
        <f t="shared" ref="U5:U55" si="0">(L5/K5-1)*100</f>
        <v>-1.4263490337937834</v>
      </c>
      <c r="V5" s="6"/>
    </row>
    <row r="6" spans="1:22" x14ac:dyDescent="0.25">
      <c r="A6" s="18" t="s">
        <v>5</v>
      </c>
      <c r="B6" s="19" t="s">
        <v>31</v>
      </c>
      <c r="C6" s="51">
        <v>80062</v>
      </c>
      <c r="D6" s="20">
        <v>78106</v>
      </c>
      <c r="E6" s="20">
        <v>59039</v>
      </c>
      <c r="F6" s="20">
        <v>57748</v>
      </c>
      <c r="G6" s="20">
        <v>56250</v>
      </c>
      <c r="H6" s="20">
        <v>55310</v>
      </c>
      <c r="I6" s="20">
        <v>54942</v>
      </c>
      <c r="J6" s="20">
        <v>53953</v>
      </c>
      <c r="K6" s="20">
        <v>53353</v>
      </c>
      <c r="L6" s="20">
        <v>52592</v>
      </c>
      <c r="M6" s="63">
        <v>-2.443106592390897</v>
      </c>
      <c r="N6" s="63">
        <v>-24.411696924692084</v>
      </c>
      <c r="O6" s="63">
        <v>-2.18669015396602</v>
      </c>
      <c r="P6" s="63">
        <v>-2.5940292304495349</v>
      </c>
      <c r="Q6" s="63">
        <v>-1.671111111111111</v>
      </c>
      <c r="R6" s="63">
        <v>-0.66534080636412951</v>
      </c>
      <c r="S6" s="63">
        <v>-1.8000800844526932</v>
      </c>
      <c r="T6" s="63">
        <v>-1.1120790317498574</v>
      </c>
      <c r="U6" s="63">
        <f t="shared" si="0"/>
        <v>-1.4263490337937834</v>
      </c>
      <c r="V6" s="6"/>
    </row>
    <row r="7" spans="1:22" s="3" customFormat="1" x14ac:dyDescent="0.25">
      <c r="A7" s="7" t="s">
        <v>4</v>
      </c>
      <c r="B7" s="10" t="s">
        <v>32</v>
      </c>
      <c r="C7" s="52">
        <v>83891</v>
      </c>
      <c r="D7" s="9">
        <v>86700</v>
      </c>
      <c r="E7" s="9">
        <v>90211</v>
      </c>
      <c r="F7" s="9">
        <v>90441</v>
      </c>
      <c r="G7" s="9">
        <v>90500</v>
      </c>
      <c r="H7" s="9">
        <v>91462</v>
      </c>
      <c r="I7" s="9">
        <v>91257</v>
      </c>
      <c r="J7" s="9">
        <v>90934</v>
      </c>
      <c r="K7" s="9">
        <v>90805</v>
      </c>
      <c r="L7" s="9">
        <f>SUM(L8:L24)</f>
        <v>90635</v>
      </c>
      <c r="M7" s="62">
        <v>3.3483925570084989</v>
      </c>
      <c r="N7" s="62">
        <v>4.0495963091118803</v>
      </c>
      <c r="O7" s="62">
        <v>0.25495782110829257</v>
      </c>
      <c r="P7" s="62">
        <v>6.5235899647286821E-2</v>
      </c>
      <c r="Q7" s="62">
        <v>1.0629834254143646</v>
      </c>
      <c r="R7" s="62">
        <v>-0.22413679998250641</v>
      </c>
      <c r="S7" s="62">
        <v>-0.35394545075994044</v>
      </c>
      <c r="T7" s="62">
        <v>-0.14186113005036916</v>
      </c>
      <c r="U7" s="62">
        <f t="shared" si="0"/>
        <v>-0.18721436044271123</v>
      </c>
      <c r="V7" s="6"/>
    </row>
    <row r="8" spans="1:22" x14ac:dyDescent="0.25">
      <c r="A8" s="18" t="s">
        <v>7</v>
      </c>
      <c r="B8" s="19" t="s">
        <v>33</v>
      </c>
      <c r="C8" s="51">
        <v>271</v>
      </c>
      <c r="D8" s="20">
        <v>268</v>
      </c>
      <c r="E8" s="20">
        <v>286</v>
      </c>
      <c r="F8" s="20">
        <v>284</v>
      </c>
      <c r="G8" s="20">
        <v>290</v>
      </c>
      <c r="H8" s="20">
        <v>279</v>
      </c>
      <c r="I8" s="20">
        <v>274</v>
      </c>
      <c r="J8" s="20">
        <v>267</v>
      </c>
      <c r="K8" s="20">
        <v>267</v>
      </c>
      <c r="L8" s="20">
        <v>267</v>
      </c>
      <c r="M8" s="63">
        <v>-1.107011070110701</v>
      </c>
      <c r="N8" s="63">
        <v>6.7164179104477695</v>
      </c>
      <c r="O8" s="63">
        <v>-0.69930069930069783</v>
      </c>
      <c r="P8" s="63">
        <v>2.1126760563380254</v>
      </c>
      <c r="Q8" s="63">
        <v>-3.7931034482758621</v>
      </c>
      <c r="R8" s="63">
        <v>-1.7921146953405016</v>
      </c>
      <c r="S8" s="63">
        <v>-2.5547445255474477</v>
      </c>
      <c r="T8" s="63">
        <v>0</v>
      </c>
      <c r="U8" s="63">
        <f t="shared" si="0"/>
        <v>0</v>
      </c>
      <c r="V8" s="6"/>
    </row>
    <row r="9" spans="1:22" ht="20" x14ac:dyDescent="0.25">
      <c r="A9" s="18" t="s">
        <v>8</v>
      </c>
      <c r="B9" s="19" t="s">
        <v>34</v>
      </c>
      <c r="C9" s="51">
        <v>2798</v>
      </c>
      <c r="D9" s="20">
        <v>2857</v>
      </c>
      <c r="E9" s="20">
        <v>3700</v>
      </c>
      <c r="F9" s="20">
        <v>3728</v>
      </c>
      <c r="G9" s="20">
        <v>3899</v>
      </c>
      <c r="H9" s="20">
        <v>4135</v>
      </c>
      <c r="I9" s="20">
        <v>4292</v>
      </c>
      <c r="J9" s="20">
        <v>4424</v>
      </c>
      <c r="K9" s="20">
        <v>4566</v>
      </c>
      <c r="L9" s="20">
        <v>4541</v>
      </c>
      <c r="M9" s="63">
        <v>2.1086490350250178</v>
      </c>
      <c r="N9" s="63">
        <v>29.506475323766178</v>
      </c>
      <c r="O9" s="63">
        <v>0.75675675675674903</v>
      </c>
      <c r="P9" s="63">
        <v>4.5869098712446377</v>
      </c>
      <c r="Q9" s="63">
        <v>6.0528340600153889</v>
      </c>
      <c r="R9" s="63">
        <v>3.7968561064087059</v>
      </c>
      <c r="S9" s="63">
        <v>3.0754892823858349</v>
      </c>
      <c r="T9" s="63">
        <v>3.2097649186256794</v>
      </c>
      <c r="U9" s="63">
        <f t="shared" si="0"/>
        <v>-0.5475251861585595</v>
      </c>
      <c r="V9" s="6"/>
    </row>
    <row r="10" spans="1:22" ht="20" x14ac:dyDescent="0.25">
      <c r="A10" s="18" t="s">
        <v>9</v>
      </c>
      <c r="B10" s="19" t="s">
        <v>35</v>
      </c>
      <c r="C10" s="51">
        <v>3483</v>
      </c>
      <c r="D10" s="20">
        <v>3600</v>
      </c>
      <c r="E10" s="20">
        <v>2843</v>
      </c>
      <c r="F10" s="20">
        <v>2790</v>
      </c>
      <c r="G10" s="20">
        <v>2768</v>
      </c>
      <c r="H10" s="20">
        <v>2902</v>
      </c>
      <c r="I10" s="20">
        <v>2889</v>
      </c>
      <c r="J10" s="20">
        <v>2863</v>
      </c>
      <c r="K10" s="20">
        <v>2874</v>
      </c>
      <c r="L10" s="20">
        <v>2817</v>
      </c>
      <c r="M10" s="63">
        <v>3.3591731266149871</v>
      </c>
      <c r="N10" s="63">
        <v>-21.027777777777779</v>
      </c>
      <c r="O10" s="63">
        <v>-1.8642279282448104</v>
      </c>
      <c r="P10" s="63">
        <v>-0.78853046594982157</v>
      </c>
      <c r="Q10" s="63">
        <v>4.8410404624277454</v>
      </c>
      <c r="R10" s="63">
        <v>-0.44796691936595456</v>
      </c>
      <c r="S10" s="63">
        <v>-0.89996538594669939</v>
      </c>
      <c r="T10" s="63">
        <v>0.38421236465246977</v>
      </c>
      <c r="U10" s="63">
        <f t="shared" si="0"/>
        <v>-1.9832985386221247</v>
      </c>
      <c r="V10" s="6"/>
    </row>
    <row r="11" spans="1:22" ht="20" x14ac:dyDescent="0.25">
      <c r="A11" s="18" t="s">
        <v>10</v>
      </c>
      <c r="B11" s="19" t="s">
        <v>36</v>
      </c>
      <c r="C11" s="51">
        <v>10811</v>
      </c>
      <c r="D11" s="20">
        <v>10786</v>
      </c>
      <c r="E11" s="20">
        <v>10331</v>
      </c>
      <c r="F11" s="20">
        <v>10197</v>
      </c>
      <c r="G11" s="20">
        <v>10043</v>
      </c>
      <c r="H11" s="20">
        <v>10075</v>
      </c>
      <c r="I11" s="20">
        <v>9968</v>
      </c>
      <c r="J11" s="20">
        <v>9837</v>
      </c>
      <c r="K11" s="20">
        <v>9651</v>
      </c>
      <c r="L11" s="20">
        <v>9465</v>
      </c>
      <c r="M11" s="63">
        <v>-0.23124595319581909</v>
      </c>
      <c r="N11" s="63">
        <v>-4.2184312998331137</v>
      </c>
      <c r="O11" s="63">
        <v>-1.29706707966315</v>
      </c>
      <c r="P11" s="63">
        <v>-1.5102481121898603</v>
      </c>
      <c r="Q11" s="63">
        <v>0.31862989146669324</v>
      </c>
      <c r="R11" s="63">
        <v>-1.0620347394540943</v>
      </c>
      <c r="S11" s="63">
        <v>-1.3142054574638795</v>
      </c>
      <c r="T11" s="63">
        <v>-1.8908203720646499</v>
      </c>
      <c r="U11" s="63">
        <f t="shared" si="0"/>
        <v>-1.9272614236866659</v>
      </c>
      <c r="V11" s="6"/>
    </row>
    <row r="12" spans="1:22" ht="20" x14ac:dyDescent="0.25">
      <c r="A12" s="18" t="s">
        <v>11</v>
      </c>
      <c r="B12" s="19" t="s">
        <v>37</v>
      </c>
      <c r="C12" s="51">
        <v>773</v>
      </c>
      <c r="D12" s="20">
        <v>797</v>
      </c>
      <c r="E12" s="20">
        <v>708</v>
      </c>
      <c r="F12" s="20">
        <v>701</v>
      </c>
      <c r="G12" s="20">
        <v>686</v>
      </c>
      <c r="H12" s="20">
        <v>700</v>
      </c>
      <c r="I12" s="20">
        <v>708</v>
      </c>
      <c r="J12" s="20">
        <v>693</v>
      </c>
      <c r="K12" s="20">
        <v>705</v>
      </c>
      <c r="L12" s="20">
        <v>729</v>
      </c>
      <c r="M12" s="63">
        <v>3.1047865459249677</v>
      </c>
      <c r="N12" s="63">
        <v>-11.166875784190712</v>
      </c>
      <c r="O12" s="63">
        <v>-0.98870056497175618</v>
      </c>
      <c r="P12" s="63">
        <v>-2.1398002853067033</v>
      </c>
      <c r="Q12" s="63">
        <v>2.0408163265306123</v>
      </c>
      <c r="R12" s="63">
        <v>1.1428571428571428</v>
      </c>
      <c r="S12" s="63">
        <v>-2.1186440677966156</v>
      </c>
      <c r="T12" s="63">
        <v>1.7316017316017396</v>
      </c>
      <c r="U12" s="63">
        <f t="shared" si="0"/>
        <v>3.4042553191489411</v>
      </c>
      <c r="V12" s="6"/>
    </row>
    <row r="13" spans="1:22" x14ac:dyDescent="0.25">
      <c r="A13" s="18">
        <v>21</v>
      </c>
      <c r="B13" s="19" t="s">
        <v>38</v>
      </c>
      <c r="C13" s="51">
        <v>216</v>
      </c>
      <c r="D13" s="20">
        <v>247</v>
      </c>
      <c r="E13" s="20">
        <v>243</v>
      </c>
      <c r="F13" s="20">
        <v>249</v>
      </c>
      <c r="G13" s="20">
        <v>259</v>
      </c>
      <c r="H13" s="20">
        <v>252</v>
      </c>
      <c r="I13" s="20">
        <v>252</v>
      </c>
      <c r="J13" s="20">
        <v>243</v>
      </c>
      <c r="K13" s="20">
        <v>258</v>
      </c>
      <c r="L13" s="20">
        <v>266</v>
      </c>
      <c r="M13" s="63">
        <v>14.351851851851851</v>
      </c>
      <c r="N13" s="63">
        <v>-1.619433198380571</v>
      </c>
      <c r="O13" s="63">
        <v>2.4691358024691468</v>
      </c>
      <c r="P13" s="63">
        <v>4.016064257028118</v>
      </c>
      <c r="Q13" s="63">
        <v>-2.7027027027027026</v>
      </c>
      <c r="R13" s="63">
        <v>0</v>
      </c>
      <c r="S13" s="63">
        <v>-3.5714285714285698</v>
      </c>
      <c r="T13" s="63">
        <v>6.1728395061728447</v>
      </c>
      <c r="U13" s="63">
        <f t="shared" si="0"/>
        <v>3.1007751937984551</v>
      </c>
      <c r="V13" s="6"/>
    </row>
    <row r="14" spans="1:22" ht="20" x14ac:dyDescent="0.25">
      <c r="A14" s="18" t="s">
        <v>12</v>
      </c>
      <c r="B14" s="19" t="s">
        <v>39</v>
      </c>
      <c r="C14" s="51">
        <v>2614</v>
      </c>
      <c r="D14" s="20">
        <v>2577</v>
      </c>
      <c r="E14" s="20">
        <v>2319</v>
      </c>
      <c r="F14" s="20">
        <v>2272</v>
      </c>
      <c r="G14" s="20">
        <v>2228</v>
      </c>
      <c r="H14" s="20">
        <v>2204</v>
      </c>
      <c r="I14" s="20">
        <v>2159</v>
      </c>
      <c r="J14" s="20">
        <v>2104</v>
      </c>
      <c r="K14" s="20">
        <v>2053</v>
      </c>
      <c r="L14" s="20">
        <v>1998</v>
      </c>
      <c r="M14" s="63">
        <v>-1.4154552410099464</v>
      </c>
      <c r="N14" s="63">
        <v>-10.011641443538998</v>
      </c>
      <c r="O14" s="63">
        <v>-2.0267356619232402</v>
      </c>
      <c r="P14" s="63">
        <v>-1.9366197183098621</v>
      </c>
      <c r="Q14" s="63">
        <v>-1.0771992818671454</v>
      </c>
      <c r="R14" s="63">
        <v>-2.041742286751361</v>
      </c>
      <c r="S14" s="63">
        <v>-2.5474756831866618</v>
      </c>
      <c r="T14" s="63">
        <v>-2.4239543726235713</v>
      </c>
      <c r="U14" s="63">
        <f t="shared" si="0"/>
        <v>-2.6790063321967872</v>
      </c>
      <c r="V14" s="6"/>
    </row>
    <row r="15" spans="1:22" ht="20" x14ac:dyDescent="0.25">
      <c r="A15" s="18" t="s">
        <v>13</v>
      </c>
      <c r="B15" s="19" t="s">
        <v>40</v>
      </c>
      <c r="C15" s="51">
        <v>8503</v>
      </c>
      <c r="D15" s="20">
        <v>8559</v>
      </c>
      <c r="E15" s="20">
        <v>8280</v>
      </c>
      <c r="F15" s="20">
        <v>8123</v>
      </c>
      <c r="G15" s="20">
        <v>8009</v>
      </c>
      <c r="H15" s="20">
        <v>8012</v>
      </c>
      <c r="I15" s="20">
        <v>7852</v>
      </c>
      <c r="J15" s="20">
        <v>7701</v>
      </c>
      <c r="K15" s="20">
        <v>7619</v>
      </c>
      <c r="L15" s="20">
        <v>7521</v>
      </c>
      <c r="M15" s="63">
        <v>0.65859108549923562</v>
      </c>
      <c r="N15" s="63">
        <v>-3.259726603575186</v>
      </c>
      <c r="O15" s="63">
        <v>-1.8961352657004826</v>
      </c>
      <c r="P15" s="63">
        <v>-1.4034223808937596</v>
      </c>
      <c r="Q15" s="63">
        <v>3.7457859907603946E-2</v>
      </c>
      <c r="R15" s="63">
        <v>-1.9970044932601101</v>
      </c>
      <c r="S15" s="63">
        <v>-1.9230769230769273</v>
      </c>
      <c r="T15" s="63">
        <v>-1.0647967796390101</v>
      </c>
      <c r="U15" s="63">
        <f t="shared" si="0"/>
        <v>-1.2862580391127421</v>
      </c>
      <c r="V15" s="6"/>
    </row>
    <row r="16" spans="1:22" ht="20" x14ac:dyDescent="0.25">
      <c r="A16" s="18">
        <v>26</v>
      </c>
      <c r="B16" s="19" t="s">
        <v>41</v>
      </c>
      <c r="C16" s="51">
        <v>2343</v>
      </c>
      <c r="D16" s="20">
        <v>2470</v>
      </c>
      <c r="E16" s="20">
        <v>2259</v>
      </c>
      <c r="F16" s="20">
        <v>2236</v>
      </c>
      <c r="G16" s="20">
        <v>2176</v>
      </c>
      <c r="H16" s="20">
        <v>2138</v>
      </c>
      <c r="I16" s="20">
        <v>2074</v>
      </c>
      <c r="J16" s="20">
        <v>1975</v>
      </c>
      <c r="K16" s="20">
        <v>1974</v>
      </c>
      <c r="L16" s="20">
        <v>1966</v>
      </c>
      <c r="M16" s="63">
        <v>5.4204011950490818</v>
      </c>
      <c r="N16" s="63">
        <v>-8.5425101214574912</v>
      </c>
      <c r="O16" s="63">
        <v>-1.0181496237273158</v>
      </c>
      <c r="P16" s="63">
        <v>-2.6833631484794229</v>
      </c>
      <c r="Q16" s="63">
        <v>-1.7463235294117647</v>
      </c>
      <c r="R16" s="63">
        <v>-2.9934518241347052</v>
      </c>
      <c r="S16" s="63">
        <v>-4.7733847637415616</v>
      </c>
      <c r="T16" s="63">
        <v>-5.0632911392400892E-2</v>
      </c>
      <c r="U16" s="63">
        <f t="shared" si="0"/>
        <v>-0.40526849037487711</v>
      </c>
      <c r="V16" s="6"/>
    </row>
    <row r="17" spans="1:22" x14ac:dyDescent="0.25">
      <c r="A17" s="18">
        <v>27</v>
      </c>
      <c r="B17" s="19" t="s">
        <v>42</v>
      </c>
      <c r="C17" s="51">
        <v>897</v>
      </c>
      <c r="D17" s="20">
        <v>936</v>
      </c>
      <c r="E17" s="20">
        <v>886</v>
      </c>
      <c r="F17" s="20">
        <v>869</v>
      </c>
      <c r="G17" s="20">
        <v>855</v>
      </c>
      <c r="H17" s="20">
        <v>856</v>
      </c>
      <c r="I17" s="20">
        <v>838</v>
      </c>
      <c r="J17" s="20">
        <v>812</v>
      </c>
      <c r="K17" s="20">
        <v>810</v>
      </c>
      <c r="L17" s="20">
        <v>800</v>
      </c>
      <c r="M17" s="63">
        <v>4.3478260869565215</v>
      </c>
      <c r="N17" s="63">
        <v>-5.3418803418803451</v>
      </c>
      <c r="O17" s="63">
        <v>-1.9187358916478603</v>
      </c>
      <c r="P17" s="63">
        <v>-1.6110471806674354</v>
      </c>
      <c r="Q17" s="63">
        <v>0.11695906432748539</v>
      </c>
      <c r="R17" s="63">
        <v>-2.1028037383177569</v>
      </c>
      <c r="S17" s="63">
        <v>-3.1026252983293534</v>
      </c>
      <c r="T17" s="63">
        <v>-0.24630541871921707</v>
      </c>
      <c r="U17" s="63">
        <f t="shared" si="0"/>
        <v>-1.2345679012345734</v>
      </c>
      <c r="V17" s="6"/>
    </row>
    <row r="18" spans="1:22" x14ac:dyDescent="0.25">
      <c r="A18" s="18">
        <v>28</v>
      </c>
      <c r="B18" s="19" t="s">
        <v>43</v>
      </c>
      <c r="C18" s="51">
        <v>2582</v>
      </c>
      <c r="D18" s="20">
        <v>2556</v>
      </c>
      <c r="E18" s="20">
        <v>2432</v>
      </c>
      <c r="F18" s="20">
        <v>2433</v>
      </c>
      <c r="G18" s="20">
        <v>2359</v>
      </c>
      <c r="H18" s="20">
        <v>2306</v>
      </c>
      <c r="I18" s="20">
        <v>2204</v>
      </c>
      <c r="J18" s="20">
        <v>2137</v>
      </c>
      <c r="K18" s="20">
        <v>2023</v>
      </c>
      <c r="L18" s="20">
        <v>1988</v>
      </c>
      <c r="M18" s="63">
        <v>-1.0069713400464757</v>
      </c>
      <c r="N18" s="63">
        <v>-4.8513302034428829</v>
      </c>
      <c r="O18" s="63">
        <v>4.1118421052632748E-2</v>
      </c>
      <c r="P18" s="63">
        <v>-3.0415125359638306</v>
      </c>
      <c r="Q18" s="63">
        <v>-2.2467147096227214</v>
      </c>
      <c r="R18" s="63">
        <v>-4.4232437120555073</v>
      </c>
      <c r="S18" s="63">
        <v>-3.0399274047186897</v>
      </c>
      <c r="T18" s="63">
        <v>-5.3345811885821215</v>
      </c>
      <c r="U18" s="63">
        <f t="shared" si="0"/>
        <v>-1.730103806228378</v>
      </c>
      <c r="V18" s="6"/>
    </row>
    <row r="19" spans="1:22" x14ac:dyDescent="0.25">
      <c r="A19" s="18" t="s">
        <v>14</v>
      </c>
      <c r="B19" s="19" t="s">
        <v>44</v>
      </c>
      <c r="C19" s="51">
        <v>464</v>
      </c>
      <c r="D19" s="20">
        <v>467</v>
      </c>
      <c r="E19" s="20">
        <v>467</v>
      </c>
      <c r="F19" s="20">
        <v>465</v>
      </c>
      <c r="G19" s="20">
        <v>460</v>
      </c>
      <c r="H19" s="20">
        <v>459</v>
      </c>
      <c r="I19" s="20">
        <v>455</v>
      </c>
      <c r="J19" s="20">
        <v>448</v>
      </c>
      <c r="K19" s="20">
        <v>445</v>
      </c>
      <c r="L19" s="20">
        <v>447</v>
      </c>
      <c r="M19" s="63">
        <v>0.64655172413793105</v>
      </c>
      <c r="N19" s="63">
        <v>0</v>
      </c>
      <c r="O19" s="63">
        <v>-0.4282655246252709</v>
      </c>
      <c r="P19" s="63">
        <v>-1.0752688172043001</v>
      </c>
      <c r="Q19" s="63">
        <v>-0.21739130434782608</v>
      </c>
      <c r="R19" s="63">
        <v>-0.8714596949891068</v>
      </c>
      <c r="S19" s="63">
        <v>-1.538461538461533</v>
      </c>
      <c r="T19" s="63">
        <v>-0.66964285714286031</v>
      </c>
      <c r="U19" s="63">
        <f t="shared" si="0"/>
        <v>0.44943820224718767</v>
      </c>
      <c r="V19" s="6"/>
    </row>
    <row r="20" spans="1:22" ht="20" x14ac:dyDescent="0.25">
      <c r="A20" s="18" t="s">
        <v>15</v>
      </c>
      <c r="B20" s="19" t="s">
        <v>45</v>
      </c>
      <c r="C20" s="51">
        <v>7328</v>
      </c>
      <c r="D20" s="20">
        <v>7539</v>
      </c>
      <c r="E20" s="20">
        <v>7108</v>
      </c>
      <c r="F20" s="20">
        <v>7094</v>
      </c>
      <c r="G20" s="20">
        <v>7104</v>
      </c>
      <c r="H20" s="20">
        <v>7240</v>
      </c>
      <c r="I20" s="20">
        <v>7248</v>
      </c>
      <c r="J20" s="20">
        <v>7200</v>
      </c>
      <c r="K20" s="20">
        <v>7183</v>
      </c>
      <c r="L20" s="20">
        <v>7201</v>
      </c>
      <c r="M20" s="63">
        <v>2.8793668122270741</v>
      </c>
      <c r="N20" s="63">
        <v>-5.7169385860193707</v>
      </c>
      <c r="O20" s="63">
        <v>-0.19696117051209994</v>
      </c>
      <c r="P20" s="63">
        <v>0.14096419509443958</v>
      </c>
      <c r="Q20" s="63">
        <v>1.9144144144144142</v>
      </c>
      <c r="R20" s="63">
        <v>0.11049723756906078</v>
      </c>
      <c r="S20" s="63">
        <v>-0.66225165562914245</v>
      </c>
      <c r="T20" s="63">
        <v>-0.23611111111111471</v>
      </c>
      <c r="U20" s="63">
        <f t="shared" si="0"/>
        <v>0.2505916747876924</v>
      </c>
      <c r="V20" s="6"/>
    </row>
    <row r="21" spans="1:22" x14ac:dyDescent="0.25">
      <c r="A21" s="18">
        <v>35</v>
      </c>
      <c r="B21" s="19" t="s">
        <v>46</v>
      </c>
      <c r="C21" s="51">
        <v>676</v>
      </c>
      <c r="D21" s="20">
        <v>727</v>
      </c>
      <c r="E21" s="20">
        <v>691</v>
      </c>
      <c r="F21" s="20">
        <v>740</v>
      </c>
      <c r="G21" s="20">
        <v>759</v>
      </c>
      <c r="H21" s="20">
        <v>780</v>
      </c>
      <c r="I21" s="20">
        <v>794</v>
      </c>
      <c r="J21" s="20">
        <v>801</v>
      </c>
      <c r="K21" s="20">
        <v>783</v>
      </c>
      <c r="L21" s="20">
        <v>790</v>
      </c>
      <c r="M21" s="63">
        <v>7.5443786982248522</v>
      </c>
      <c r="N21" s="63">
        <v>-4.9518569463548818</v>
      </c>
      <c r="O21" s="63">
        <v>7.0911722141823397</v>
      </c>
      <c r="P21" s="63">
        <v>2.5675675675675746</v>
      </c>
      <c r="Q21" s="63">
        <v>2.766798418972332</v>
      </c>
      <c r="R21" s="63">
        <v>1.7948717948717947</v>
      </c>
      <c r="S21" s="63">
        <v>0.88161209068009505</v>
      </c>
      <c r="T21" s="63">
        <v>-2.2471910112359605</v>
      </c>
      <c r="U21" s="63">
        <f t="shared" si="0"/>
        <v>0.89399744572158379</v>
      </c>
      <c r="V21" s="6"/>
    </row>
    <row r="22" spans="1:22" ht="20" x14ac:dyDescent="0.25">
      <c r="A22" s="18" t="s">
        <v>16</v>
      </c>
      <c r="B22" s="19" t="s">
        <v>47</v>
      </c>
      <c r="C22" s="51">
        <v>1320</v>
      </c>
      <c r="D22" s="20">
        <v>1332</v>
      </c>
      <c r="E22" s="20">
        <v>1386</v>
      </c>
      <c r="F22" s="20">
        <v>1428</v>
      </c>
      <c r="G22" s="20">
        <v>1434</v>
      </c>
      <c r="H22" s="20">
        <v>1455</v>
      </c>
      <c r="I22" s="20">
        <v>1457</v>
      </c>
      <c r="J22" s="20">
        <v>1463</v>
      </c>
      <c r="K22" s="20">
        <v>1460</v>
      </c>
      <c r="L22" s="20">
        <v>1521</v>
      </c>
      <c r="M22" s="63">
        <v>0.90909090909090906</v>
      </c>
      <c r="N22" s="63">
        <v>4.0540540540540571</v>
      </c>
      <c r="O22" s="63">
        <v>3.0303030303030276</v>
      </c>
      <c r="P22" s="63">
        <v>0.42016806722688926</v>
      </c>
      <c r="Q22" s="63">
        <v>1.4644351464435146</v>
      </c>
      <c r="R22" s="63">
        <v>0.13745704467353953</v>
      </c>
      <c r="S22" s="63">
        <v>0.41180507892930596</v>
      </c>
      <c r="T22" s="63">
        <v>-0.20505809979494138</v>
      </c>
      <c r="U22" s="63">
        <f t="shared" si="0"/>
        <v>4.1780821917808186</v>
      </c>
      <c r="V22" s="6"/>
    </row>
    <row r="23" spans="1:22" x14ac:dyDescent="0.25">
      <c r="A23" s="18" t="s">
        <v>17</v>
      </c>
      <c r="B23" s="19" t="s">
        <v>48</v>
      </c>
      <c r="C23" s="51">
        <v>5777</v>
      </c>
      <c r="D23" s="20">
        <v>6402</v>
      </c>
      <c r="E23" s="20">
        <v>7972</v>
      </c>
      <c r="F23" s="20">
        <v>8282</v>
      </c>
      <c r="G23" s="20">
        <v>8584</v>
      </c>
      <c r="H23" s="20">
        <v>8783</v>
      </c>
      <c r="I23" s="20">
        <v>8902</v>
      </c>
      <c r="J23" s="20">
        <v>9078</v>
      </c>
      <c r="K23" s="20">
        <v>9245</v>
      </c>
      <c r="L23" s="20">
        <v>9344</v>
      </c>
      <c r="M23" s="63">
        <v>10.818764064393283</v>
      </c>
      <c r="N23" s="63">
        <v>24.523586379256489</v>
      </c>
      <c r="O23" s="63">
        <v>3.8886101354741687</v>
      </c>
      <c r="P23" s="63">
        <v>3.6464622071963326</v>
      </c>
      <c r="Q23" s="63">
        <v>2.3182665424044737</v>
      </c>
      <c r="R23" s="63">
        <v>1.354890128657634</v>
      </c>
      <c r="S23" s="63">
        <v>1.9770838013929426</v>
      </c>
      <c r="T23" s="63">
        <v>1.8396122493941292</v>
      </c>
      <c r="U23" s="63">
        <f t="shared" si="0"/>
        <v>1.0708491076257376</v>
      </c>
      <c r="V23" s="6"/>
    </row>
    <row r="24" spans="1:22" ht="20" x14ac:dyDescent="0.25">
      <c r="A24" s="18">
        <v>43</v>
      </c>
      <c r="B24" s="19" t="s">
        <v>49</v>
      </c>
      <c r="C24" s="51">
        <v>33035</v>
      </c>
      <c r="D24" s="20">
        <v>34580</v>
      </c>
      <c r="E24" s="20">
        <v>38300</v>
      </c>
      <c r="F24" s="20">
        <v>38550</v>
      </c>
      <c r="G24" s="20">
        <v>38587</v>
      </c>
      <c r="H24" s="20">
        <v>38886</v>
      </c>
      <c r="I24" s="20">
        <v>38891</v>
      </c>
      <c r="J24" s="20">
        <v>38888</v>
      </c>
      <c r="K24" s="20">
        <v>38889</v>
      </c>
      <c r="L24" s="20">
        <v>38974</v>
      </c>
      <c r="M24" s="63">
        <v>4.6768578780081738</v>
      </c>
      <c r="N24" s="63">
        <v>10.757663389242333</v>
      </c>
      <c r="O24" s="63">
        <v>0.65274151436032213</v>
      </c>
      <c r="P24" s="63">
        <v>9.5979247730215711E-2</v>
      </c>
      <c r="Q24" s="63">
        <v>0.77487236634099566</v>
      </c>
      <c r="R24" s="63">
        <v>1.2858098030139382E-2</v>
      </c>
      <c r="S24" s="63">
        <v>-7.7138669615117728E-3</v>
      </c>
      <c r="T24" s="63">
        <v>2.5714873482796108E-3</v>
      </c>
      <c r="U24" s="63">
        <f t="shared" si="0"/>
        <v>0.21857080408340668</v>
      </c>
      <c r="V24" s="6"/>
    </row>
    <row r="25" spans="1:22" s="3" customFormat="1" ht="15.75" customHeight="1" x14ac:dyDescent="0.25">
      <c r="A25" s="11" t="s">
        <v>3</v>
      </c>
      <c r="B25" s="10" t="s">
        <v>50</v>
      </c>
      <c r="C25" s="52">
        <v>376923</v>
      </c>
      <c r="D25" s="9">
        <v>395478</v>
      </c>
      <c r="E25" s="9">
        <v>417761</v>
      </c>
      <c r="F25" s="9">
        <v>423692</v>
      </c>
      <c r="G25" s="9">
        <v>430929</v>
      </c>
      <c r="H25" s="9">
        <v>446866</v>
      </c>
      <c r="I25" s="9">
        <v>451017</v>
      </c>
      <c r="J25" s="9">
        <v>456868</v>
      </c>
      <c r="K25" s="9">
        <v>461932</v>
      </c>
      <c r="L25" s="9">
        <f>SUM(L26:L55)</f>
        <v>465725</v>
      </c>
      <c r="M25" s="62">
        <v>4.9227561066849193</v>
      </c>
      <c r="N25" s="62">
        <v>5.6344474281755152</v>
      </c>
      <c r="O25" s="62">
        <v>1.4197112703196346</v>
      </c>
      <c r="P25" s="62">
        <v>1.7080803980249915</v>
      </c>
      <c r="Q25" s="62">
        <v>3.6982890452951644</v>
      </c>
      <c r="R25" s="62">
        <v>0.92891381308938237</v>
      </c>
      <c r="S25" s="62">
        <v>1.2972903460401808</v>
      </c>
      <c r="T25" s="62">
        <v>1.108416435381776</v>
      </c>
      <c r="U25" s="62">
        <f t="shared" si="0"/>
        <v>0.82111652797380863</v>
      </c>
      <c r="V25" s="6"/>
    </row>
    <row r="26" spans="1:22" x14ac:dyDescent="0.25">
      <c r="A26" s="18">
        <v>45</v>
      </c>
      <c r="B26" s="21" t="s">
        <v>51</v>
      </c>
      <c r="C26" s="51">
        <v>16137</v>
      </c>
      <c r="D26" s="20">
        <v>16349</v>
      </c>
      <c r="E26" s="20">
        <v>15770</v>
      </c>
      <c r="F26" s="20">
        <v>15785</v>
      </c>
      <c r="G26" s="20">
        <v>15871</v>
      </c>
      <c r="H26" s="20">
        <v>16117</v>
      </c>
      <c r="I26" s="20">
        <v>16185</v>
      </c>
      <c r="J26" s="20">
        <v>16182</v>
      </c>
      <c r="K26" s="20">
        <v>16169</v>
      </c>
      <c r="L26" s="20">
        <v>16110</v>
      </c>
      <c r="M26" s="63">
        <v>1.3137510070025407</v>
      </c>
      <c r="N26" s="63">
        <v>-3.5415010092360366</v>
      </c>
      <c r="O26" s="63">
        <v>9.5117311350656486E-2</v>
      </c>
      <c r="P26" s="63">
        <v>0.54482103262591952</v>
      </c>
      <c r="Q26" s="63">
        <v>1.549996849599899</v>
      </c>
      <c r="R26" s="63">
        <v>0.42191474840230814</v>
      </c>
      <c r="S26" s="63">
        <v>-1.853568118628246E-2</v>
      </c>
      <c r="T26" s="63">
        <v>-8.0336175998019232E-2</v>
      </c>
      <c r="U26" s="63">
        <f t="shared" si="0"/>
        <v>-0.36489578823675206</v>
      </c>
      <c r="V26" s="6"/>
    </row>
    <row r="27" spans="1:22" x14ac:dyDescent="0.25">
      <c r="A27" s="18">
        <v>46</v>
      </c>
      <c r="B27" s="19" t="s">
        <v>52</v>
      </c>
      <c r="C27" s="51">
        <v>25115</v>
      </c>
      <c r="D27" s="20">
        <v>25846</v>
      </c>
      <c r="E27" s="20">
        <v>23997</v>
      </c>
      <c r="F27" s="20">
        <v>24084</v>
      </c>
      <c r="G27" s="20">
        <v>24172</v>
      </c>
      <c r="H27" s="20">
        <v>24480</v>
      </c>
      <c r="I27" s="20">
        <v>24330</v>
      </c>
      <c r="J27" s="20">
        <v>23921</v>
      </c>
      <c r="K27" s="20">
        <v>23425</v>
      </c>
      <c r="L27" s="20">
        <v>22681</v>
      </c>
      <c r="M27" s="63">
        <v>2.9106111885327492</v>
      </c>
      <c r="N27" s="63">
        <v>-7.1539116304263679</v>
      </c>
      <c r="O27" s="63">
        <v>0.36254531816477531</v>
      </c>
      <c r="P27" s="63">
        <v>0.36538780933399462</v>
      </c>
      <c r="Q27" s="63">
        <v>1.274201555518782</v>
      </c>
      <c r="R27" s="63">
        <v>-0.61274509803921573</v>
      </c>
      <c r="S27" s="63">
        <v>-1.6810521989313654</v>
      </c>
      <c r="T27" s="63">
        <v>-2.073491910873293</v>
      </c>
      <c r="U27" s="63">
        <f t="shared" si="0"/>
        <v>-3.1760939167556068</v>
      </c>
      <c r="V27" s="6"/>
    </row>
    <row r="28" spans="1:22" x14ac:dyDescent="0.25">
      <c r="A28" s="18">
        <v>47</v>
      </c>
      <c r="B28" s="19" t="s">
        <v>53</v>
      </c>
      <c r="C28" s="51">
        <v>48992</v>
      </c>
      <c r="D28" s="20">
        <v>47825</v>
      </c>
      <c r="E28" s="20">
        <v>38364</v>
      </c>
      <c r="F28" s="20">
        <v>37359</v>
      </c>
      <c r="G28" s="20">
        <v>36726</v>
      </c>
      <c r="H28" s="20">
        <v>36747</v>
      </c>
      <c r="I28" s="20">
        <v>35772</v>
      </c>
      <c r="J28" s="20">
        <v>35311</v>
      </c>
      <c r="K28" s="20">
        <v>34881</v>
      </c>
      <c r="L28" s="20">
        <v>34436</v>
      </c>
      <c r="M28" s="63">
        <v>-2.3820215545395165</v>
      </c>
      <c r="N28" s="63">
        <v>-19.782540512284374</v>
      </c>
      <c r="O28" s="63">
        <v>-2.6196434157022219</v>
      </c>
      <c r="P28" s="63">
        <v>-1.6943708343371111</v>
      </c>
      <c r="Q28" s="63">
        <v>5.7180199313837603E-2</v>
      </c>
      <c r="R28" s="63">
        <v>-2.6532778185974366</v>
      </c>
      <c r="S28" s="63">
        <v>-1.288717432628872</v>
      </c>
      <c r="T28" s="63">
        <v>-1.2177508425136652</v>
      </c>
      <c r="U28" s="63">
        <f t="shared" si="0"/>
        <v>-1.2757661764284278</v>
      </c>
      <c r="V28" s="6"/>
    </row>
    <row r="29" spans="1:22" x14ac:dyDescent="0.25">
      <c r="A29" s="18">
        <v>49</v>
      </c>
      <c r="B29" s="19" t="s">
        <v>54</v>
      </c>
      <c r="C29" s="51">
        <v>8630</v>
      </c>
      <c r="D29" s="20">
        <v>8898</v>
      </c>
      <c r="E29" s="20">
        <v>10913</v>
      </c>
      <c r="F29" s="20">
        <v>10993</v>
      </c>
      <c r="G29" s="20">
        <v>11085</v>
      </c>
      <c r="H29" s="20">
        <v>11156</v>
      </c>
      <c r="I29" s="20">
        <v>11218</v>
      </c>
      <c r="J29" s="20">
        <v>11156</v>
      </c>
      <c r="K29" s="20">
        <v>11110</v>
      </c>
      <c r="L29" s="20">
        <v>11316</v>
      </c>
      <c r="M29" s="63">
        <v>3.1054461181923525</v>
      </c>
      <c r="N29" s="63">
        <v>22.645538323218695</v>
      </c>
      <c r="O29" s="63">
        <v>0.73307064968386459</v>
      </c>
      <c r="P29" s="63">
        <v>0.83689620667697362</v>
      </c>
      <c r="Q29" s="63">
        <v>0.64050518718989624</v>
      </c>
      <c r="R29" s="63">
        <v>0.55575475080674075</v>
      </c>
      <c r="S29" s="63">
        <v>-0.55268318773400438</v>
      </c>
      <c r="T29" s="63">
        <v>-0.41233416995338779</v>
      </c>
      <c r="U29" s="63">
        <f t="shared" si="0"/>
        <v>1.8541854185418538</v>
      </c>
      <c r="V29" s="6"/>
    </row>
    <row r="30" spans="1:22" x14ac:dyDescent="0.25">
      <c r="A30" s="18" t="s">
        <v>18</v>
      </c>
      <c r="B30" s="19" t="s">
        <v>55</v>
      </c>
      <c r="C30" s="51">
        <v>272</v>
      </c>
      <c r="D30" s="20">
        <v>312</v>
      </c>
      <c r="E30" s="20">
        <v>358</v>
      </c>
      <c r="F30" s="20">
        <v>346</v>
      </c>
      <c r="G30" s="20">
        <v>347</v>
      </c>
      <c r="H30" s="20">
        <v>352</v>
      </c>
      <c r="I30" s="20">
        <v>353</v>
      </c>
      <c r="J30" s="20">
        <v>349</v>
      </c>
      <c r="K30" s="20">
        <v>352</v>
      </c>
      <c r="L30" s="20">
        <v>349</v>
      </c>
      <c r="M30" s="63">
        <v>14.705882352941178</v>
      </c>
      <c r="N30" s="63">
        <v>14.743589743589736</v>
      </c>
      <c r="O30" s="63">
        <v>-3.3519553072625663</v>
      </c>
      <c r="P30" s="63">
        <v>0.28901734104045396</v>
      </c>
      <c r="Q30" s="63">
        <v>1.4409221902017291</v>
      </c>
      <c r="R30" s="63">
        <v>0.28409090909090912</v>
      </c>
      <c r="S30" s="63">
        <v>-1.1331444759206777</v>
      </c>
      <c r="T30" s="63">
        <v>0.85959885386819312</v>
      </c>
      <c r="U30" s="63">
        <f t="shared" si="0"/>
        <v>-0.85227272727272929</v>
      </c>
      <c r="V30" s="6"/>
    </row>
    <row r="31" spans="1:22" ht="20" x14ac:dyDescent="0.25">
      <c r="A31" s="18">
        <v>52</v>
      </c>
      <c r="B31" s="19" t="s">
        <v>56</v>
      </c>
      <c r="C31" s="51">
        <v>1520</v>
      </c>
      <c r="D31" s="20">
        <v>1602</v>
      </c>
      <c r="E31" s="20">
        <v>1562</v>
      </c>
      <c r="F31" s="20">
        <v>1589</v>
      </c>
      <c r="G31" s="20">
        <v>1589</v>
      </c>
      <c r="H31" s="20">
        <v>1603</v>
      </c>
      <c r="I31" s="20">
        <v>1642</v>
      </c>
      <c r="J31" s="20">
        <v>1642</v>
      </c>
      <c r="K31" s="20">
        <v>1641</v>
      </c>
      <c r="L31" s="20">
        <v>1626</v>
      </c>
      <c r="M31" s="63">
        <v>5.3947368421052637</v>
      </c>
      <c r="N31" s="63">
        <v>-2.4968789013732784</v>
      </c>
      <c r="O31" s="63">
        <v>1.7285531370038409</v>
      </c>
      <c r="P31" s="63">
        <v>0</v>
      </c>
      <c r="Q31" s="63">
        <v>0.88105726872246704</v>
      </c>
      <c r="R31" s="63">
        <v>2.432938240798503</v>
      </c>
      <c r="S31" s="63">
        <v>0</v>
      </c>
      <c r="T31" s="63">
        <v>-6.0901339829477763E-2</v>
      </c>
      <c r="U31" s="63">
        <f t="shared" si="0"/>
        <v>-0.91407678244972423</v>
      </c>
      <c r="V31" s="6"/>
    </row>
    <row r="32" spans="1:22" x14ac:dyDescent="0.25">
      <c r="A32" s="18">
        <v>53</v>
      </c>
      <c r="B32" s="19" t="s">
        <v>57</v>
      </c>
      <c r="C32" s="51">
        <v>594</v>
      </c>
      <c r="D32" s="20">
        <v>546</v>
      </c>
      <c r="E32" s="20">
        <v>524</v>
      </c>
      <c r="F32" s="20">
        <v>527</v>
      </c>
      <c r="G32" s="20">
        <v>543</v>
      </c>
      <c r="H32" s="20">
        <v>523</v>
      </c>
      <c r="I32" s="20">
        <v>506</v>
      </c>
      <c r="J32" s="20">
        <v>483</v>
      </c>
      <c r="K32" s="20">
        <v>498</v>
      </c>
      <c r="L32" s="20">
        <v>479</v>
      </c>
      <c r="M32" s="63">
        <v>-8.0808080808080813</v>
      </c>
      <c r="N32" s="63">
        <v>-4.0293040293040256</v>
      </c>
      <c r="O32" s="63">
        <v>0.57251908396946938</v>
      </c>
      <c r="P32" s="63">
        <v>3.0360531309297834</v>
      </c>
      <c r="Q32" s="63">
        <v>-3.6832412523020261</v>
      </c>
      <c r="R32" s="63">
        <v>-3.2504780114722758</v>
      </c>
      <c r="S32" s="63">
        <v>-4.5454545454545414</v>
      </c>
      <c r="T32" s="63">
        <v>3.105590062111796</v>
      </c>
      <c r="U32" s="63">
        <f t="shared" si="0"/>
        <v>-3.8152610441767099</v>
      </c>
      <c r="V32" s="6"/>
    </row>
    <row r="33" spans="1:22" x14ac:dyDescent="0.25">
      <c r="A33" s="18">
        <v>55</v>
      </c>
      <c r="B33" s="19" t="s">
        <v>58</v>
      </c>
      <c r="C33" s="51">
        <v>6238</v>
      </c>
      <c r="D33" s="20">
        <v>6148</v>
      </c>
      <c r="E33" s="20">
        <v>5695</v>
      </c>
      <c r="F33" s="20">
        <v>5661</v>
      </c>
      <c r="G33" s="20">
        <v>5701</v>
      </c>
      <c r="H33" s="20">
        <v>5661</v>
      </c>
      <c r="I33" s="20">
        <v>5589</v>
      </c>
      <c r="J33" s="20">
        <v>5506</v>
      </c>
      <c r="K33" s="20">
        <v>5441</v>
      </c>
      <c r="L33" s="20">
        <v>5315</v>
      </c>
      <c r="M33" s="63">
        <v>-1.4427701186277653</v>
      </c>
      <c r="N33" s="63">
        <v>-7.3682498373454752</v>
      </c>
      <c r="O33" s="63">
        <v>-0.59701492537312939</v>
      </c>
      <c r="P33" s="63">
        <v>0.70658894188306842</v>
      </c>
      <c r="Q33" s="63">
        <v>-0.70163129275565694</v>
      </c>
      <c r="R33" s="63">
        <v>-1.2718600953895072</v>
      </c>
      <c r="S33" s="63">
        <v>-1.4850599391662223</v>
      </c>
      <c r="T33" s="63">
        <v>-1.1805303305484904</v>
      </c>
      <c r="U33" s="63">
        <f t="shared" si="0"/>
        <v>-2.3157507811064182</v>
      </c>
      <c r="V33" s="6"/>
    </row>
    <row r="34" spans="1:22" x14ac:dyDescent="0.25">
      <c r="A34" s="18">
        <v>56</v>
      </c>
      <c r="B34" s="19" t="s">
        <v>59</v>
      </c>
      <c r="C34" s="51">
        <v>23775</v>
      </c>
      <c r="D34" s="20">
        <v>24565</v>
      </c>
      <c r="E34" s="20">
        <v>23354</v>
      </c>
      <c r="F34" s="20">
        <v>23370</v>
      </c>
      <c r="G34" s="20">
        <v>23462</v>
      </c>
      <c r="H34" s="20">
        <v>23418</v>
      </c>
      <c r="I34" s="20">
        <v>23437</v>
      </c>
      <c r="J34" s="20">
        <v>23483</v>
      </c>
      <c r="K34" s="20">
        <v>23073</v>
      </c>
      <c r="L34" s="20">
        <v>22999</v>
      </c>
      <c r="M34" s="63">
        <v>3.3228180862250261</v>
      </c>
      <c r="N34" s="63">
        <v>-4.9297781396295592</v>
      </c>
      <c r="O34" s="63">
        <v>6.8510747623529156E-2</v>
      </c>
      <c r="P34" s="63">
        <v>0.39366709456567506</v>
      </c>
      <c r="Q34" s="63">
        <v>-0.1875372943483079</v>
      </c>
      <c r="R34" s="63">
        <v>8.1134170296353239E-2</v>
      </c>
      <c r="S34" s="63">
        <v>0.19627085377822429</v>
      </c>
      <c r="T34" s="63">
        <v>-1.7459438742920441</v>
      </c>
      <c r="U34" s="63">
        <f t="shared" si="0"/>
        <v>-0.32072118926884663</v>
      </c>
      <c r="V34" s="6"/>
    </row>
    <row r="35" spans="1:22" x14ac:dyDescent="0.25">
      <c r="A35" s="18" t="s">
        <v>19</v>
      </c>
      <c r="B35" s="19" t="s">
        <v>60</v>
      </c>
      <c r="C35" s="51">
        <v>3820</v>
      </c>
      <c r="D35" s="20">
        <v>3985</v>
      </c>
      <c r="E35" s="20">
        <v>4077</v>
      </c>
      <c r="F35" s="20">
        <v>4168</v>
      </c>
      <c r="G35" s="20">
        <v>4266</v>
      </c>
      <c r="H35" s="20">
        <v>4535</v>
      </c>
      <c r="I35" s="20">
        <v>4562</v>
      </c>
      <c r="J35" s="20">
        <v>4640</v>
      </c>
      <c r="K35" s="20">
        <v>4775</v>
      </c>
      <c r="L35" s="20">
        <v>4900</v>
      </c>
      <c r="M35" s="63">
        <v>4.3193717277486909</v>
      </c>
      <c r="N35" s="63">
        <v>2.3086574654956005</v>
      </c>
      <c r="O35" s="63">
        <v>2.232033357861174</v>
      </c>
      <c r="P35" s="63">
        <v>2.3512476007677474</v>
      </c>
      <c r="Q35" s="63">
        <v>6.3056727613689638</v>
      </c>
      <c r="R35" s="63">
        <v>0.59536934950385889</v>
      </c>
      <c r="S35" s="63">
        <v>1.7097764138535698</v>
      </c>
      <c r="T35" s="63">
        <v>2.9094827586206851</v>
      </c>
      <c r="U35" s="63">
        <f t="shared" si="0"/>
        <v>2.6178010471204161</v>
      </c>
      <c r="V35" s="6"/>
    </row>
    <row r="36" spans="1:22" x14ac:dyDescent="0.25">
      <c r="A36" s="18">
        <v>61</v>
      </c>
      <c r="B36" s="19" t="s">
        <v>61</v>
      </c>
      <c r="C36" s="51">
        <v>329</v>
      </c>
      <c r="D36" s="20">
        <v>395</v>
      </c>
      <c r="E36" s="20">
        <v>457</v>
      </c>
      <c r="F36" s="20">
        <v>449</v>
      </c>
      <c r="G36" s="20">
        <v>448</v>
      </c>
      <c r="H36" s="20">
        <v>470</v>
      </c>
      <c r="I36" s="20">
        <v>469</v>
      </c>
      <c r="J36" s="20">
        <v>449</v>
      </c>
      <c r="K36" s="20">
        <v>450</v>
      </c>
      <c r="L36" s="20">
        <v>435</v>
      </c>
      <c r="M36" s="63">
        <v>20.060790273556233</v>
      </c>
      <c r="N36" s="63">
        <v>15.696202531645564</v>
      </c>
      <c r="O36" s="63">
        <v>-1.7505470459518557</v>
      </c>
      <c r="P36" s="63">
        <v>-0.22271714922048602</v>
      </c>
      <c r="Q36" s="63">
        <v>4.9107142857142856</v>
      </c>
      <c r="R36" s="63">
        <v>-0.21276595744680851</v>
      </c>
      <c r="S36" s="63">
        <v>-4.2643923240938131</v>
      </c>
      <c r="T36" s="63">
        <v>0.22271714922048602</v>
      </c>
      <c r="U36" s="63">
        <f t="shared" si="0"/>
        <v>-3.3333333333333326</v>
      </c>
      <c r="V36" s="6"/>
    </row>
    <row r="37" spans="1:22" x14ac:dyDescent="0.25">
      <c r="A37" s="18" t="s">
        <v>20</v>
      </c>
      <c r="B37" s="19" t="s">
        <v>62</v>
      </c>
      <c r="C37" s="51">
        <v>14026</v>
      </c>
      <c r="D37" s="20">
        <v>14979</v>
      </c>
      <c r="E37" s="20">
        <v>15480</v>
      </c>
      <c r="F37" s="20">
        <v>15613</v>
      </c>
      <c r="G37" s="20">
        <v>15895</v>
      </c>
      <c r="H37" s="20">
        <v>16619</v>
      </c>
      <c r="I37" s="20">
        <v>17001</v>
      </c>
      <c r="J37" s="20">
        <v>17207</v>
      </c>
      <c r="K37" s="20">
        <v>17560</v>
      </c>
      <c r="L37" s="20">
        <v>18010</v>
      </c>
      <c r="M37" s="63">
        <v>6.7945244545843426</v>
      </c>
      <c r="N37" s="63">
        <v>3.3446825555778048</v>
      </c>
      <c r="O37" s="63">
        <v>0.85917312661498713</v>
      </c>
      <c r="P37" s="63">
        <v>1.8061871517325301</v>
      </c>
      <c r="Q37" s="63">
        <v>4.5548914753067002</v>
      </c>
      <c r="R37" s="63">
        <v>2.2985739214152474</v>
      </c>
      <c r="S37" s="63">
        <v>1.2116934297982551</v>
      </c>
      <c r="T37" s="63">
        <v>2.0514906724007576</v>
      </c>
      <c r="U37" s="63">
        <f t="shared" si="0"/>
        <v>2.5626423690205069</v>
      </c>
      <c r="V37" s="6"/>
    </row>
    <row r="38" spans="1:22" x14ac:dyDescent="0.25">
      <c r="A38" s="18">
        <v>64</v>
      </c>
      <c r="B38" s="19" t="s">
        <v>63</v>
      </c>
      <c r="C38" s="51">
        <v>4660</v>
      </c>
      <c r="D38" s="20">
        <v>5026</v>
      </c>
      <c r="E38" s="20">
        <v>5555</v>
      </c>
      <c r="F38" s="20">
        <v>5639</v>
      </c>
      <c r="G38" s="20">
        <v>5742</v>
      </c>
      <c r="H38" s="20">
        <v>5759</v>
      </c>
      <c r="I38" s="20">
        <v>5740</v>
      </c>
      <c r="J38" s="20">
        <v>5862</v>
      </c>
      <c r="K38" s="20">
        <v>5923</v>
      </c>
      <c r="L38" s="20">
        <v>5821</v>
      </c>
      <c r="M38" s="63">
        <v>7.8540772532188843</v>
      </c>
      <c r="N38" s="63">
        <v>10.525268603263038</v>
      </c>
      <c r="O38" s="63">
        <v>1.5121512151215155</v>
      </c>
      <c r="P38" s="63">
        <v>1.8265649937932338</v>
      </c>
      <c r="Q38" s="63">
        <v>0.2960640891675374</v>
      </c>
      <c r="R38" s="63">
        <v>-0.32991838860913353</v>
      </c>
      <c r="S38" s="63">
        <v>2.1254355400696756</v>
      </c>
      <c r="T38" s="63">
        <v>1.0406004776526867</v>
      </c>
      <c r="U38" s="63">
        <f t="shared" si="0"/>
        <v>-1.7221002870167146</v>
      </c>
      <c r="V38" s="6"/>
    </row>
    <row r="39" spans="1:22" ht="20" x14ac:dyDescent="0.25">
      <c r="A39" s="18">
        <v>65</v>
      </c>
      <c r="B39" s="19" t="s">
        <v>64</v>
      </c>
      <c r="C39" s="51">
        <v>742</v>
      </c>
      <c r="D39" s="20">
        <v>723</v>
      </c>
      <c r="E39" s="20">
        <v>690</v>
      </c>
      <c r="F39" s="20">
        <v>684</v>
      </c>
      <c r="G39" s="20">
        <v>680</v>
      </c>
      <c r="H39" s="20">
        <v>648</v>
      </c>
      <c r="I39" s="20">
        <v>639</v>
      </c>
      <c r="J39" s="20">
        <v>649</v>
      </c>
      <c r="K39" s="20">
        <v>658</v>
      </c>
      <c r="L39" s="20">
        <v>644</v>
      </c>
      <c r="M39" s="63">
        <v>-2.5606469002695418</v>
      </c>
      <c r="N39" s="63">
        <v>-4.5643153526970899</v>
      </c>
      <c r="O39" s="63">
        <v>-0.86956521739129933</v>
      </c>
      <c r="P39" s="63">
        <v>-0.58479532163743242</v>
      </c>
      <c r="Q39" s="63">
        <v>-4.7058823529411766</v>
      </c>
      <c r="R39" s="63">
        <v>-1.3888888888888888</v>
      </c>
      <c r="S39" s="63">
        <v>1.5649452269170583</v>
      </c>
      <c r="T39" s="63">
        <v>1.3867488443759735</v>
      </c>
      <c r="U39" s="63">
        <f t="shared" si="0"/>
        <v>-2.1276595744680882</v>
      </c>
      <c r="V39" s="6"/>
    </row>
    <row r="40" spans="1:22" x14ac:dyDescent="0.25">
      <c r="A40" s="18">
        <v>66</v>
      </c>
      <c r="B40" s="21" t="s">
        <v>65</v>
      </c>
      <c r="C40" s="51">
        <v>5799</v>
      </c>
      <c r="D40" s="20">
        <v>7193</v>
      </c>
      <c r="E40" s="20">
        <v>8928</v>
      </c>
      <c r="F40" s="20">
        <v>9132</v>
      </c>
      <c r="G40" s="20">
        <v>9365</v>
      </c>
      <c r="H40" s="20">
        <v>9768</v>
      </c>
      <c r="I40" s="20">
        <v>9767</v>
      </c>
      <c r="J40" s="20">
        <v>9805</v>
      </c>
      <c r="K40" s="20">
        <v>9602</v>
      </c>
      <c r="L40" s="20">
        <v>9686</v>
      </c>
      <c r="M40" s="63">
        <v>24.038627349543024</v>
      </c>
      <c r="N40" s="63">
        <v>24.120672876407625</v>
      </c>
      <c r="O40" s="63">
        <v>2.2849462365591489</v>
      </c>
      <c r="P40" s="63">
        <v>2.5514673674988941</v>
      </c>
      <c r="Q40" s="63">
        <v>4.3032568072610786</v>
      </c>
      <c r="R40" s="63">
        <v>-1.0237510237510239E-2</v>
      </c>
      <c r="S40" s="63">
        <v>0.38906521961707963</v>
      </c>
      <c r="T40" s="63">
        <v>-2.0703722590515006</v>
      </c>
      <c r="U40" s="63">
        <f t="shared" si="0"/>
        <v>0.87481774630284725</v>
      </c>
      <c r="V40" s="6"/>
    </row>
    <row r="41" spans="1:22" x14ac:dyDescent="0.25">
      <c r="A41" s="18">
        <v>68</v>
      </c>
      <c r="B41" s="19" t="s">
        <v>66</v>
      </c>
      <c r="C41" s="51">
        <v>9661</v>
      </c>
      <c r="D41" s="20">
        <v>10881</v>
      </c>
      <c r="E41" s="20">
        <v>13884</v>
      </c>
      <c r="F41" s="20">
        <v>14579</v>
      </c>
      <c r="G41" s="20">
        <v>15056</v>
      </c>
      <c r="H41" s="20">
        <v>15575</v>
      </c>
      <c r="I41" s="20">
        <v>16124</v>
      </c>
      <c r="J41" s="20">
        <v>16743</v>
      </c>
      <c r="K41" s="20">
        <v>17347</v>
      </c>
      <c r="L41" s="20">
        <v>17416</v>
      </c>
      <c r="M41" s="63">
        <v>12.628092329986544</v>
      </c>
      <c r="N41" s="63">
        <v>27.598566308243733</v>
      </c>
      <c r="O41" s="63">
        <v>5.0057620282339288</v>
      </c>
      <c r="P41" s="63">
        <v>3.2718293435763712</v>
      </c>
      <c r="Q41" s="63">
        <v>3.447130712008502</v>
      </c>
      <c r="R41" s="63">
        <v>3.5248796147672552</v>
      </c>
      <c r="S41" s="63">
        <v>3.8389977673034092</v>
      </c>
      <c r="T41" s="63">
        <v>3.6074777518963153</v>
      </c>
      <c r="U41" s="63">
        <f t="shared" si="0"/>
        <v>0.39776330201186649</v>
      </c>
      <c r="V41" s="6"/>
    </row>
    <row r="42" spans="1:22" x14ac:dyDescent="0.25">
      <c r="A42" s="18">
        <v>69</v>
      </c>
      <c r="B42" s="19" t="s">
        <v>67</v>
      </c>
      <c r="C42" s="51">
        <v>17081</v>
      </c>
      <c r="D42" s="20">
        <v>17734</v>
      </c>
      <c r="E42" s="20">
        <v>20919</v>
      </c>
      <c r="F42" s="20">
        <v>21713</v>
      </c>
      <c r="G42" s="20">
        <v>21933</v>
      </c>
      <c r="H42" s="20">
        <v>22381</v>
      </c>
      <c r="I42" s="20">
        <v>22485</v>
      </c>
      <c r="J42" s="20">
        <v>22631</v>
      </c>
      <c r="K42" s="20">
        <v>22677</v>
      </c>
      <c r="L42" s="20">
        <v>22579</v>
      </c>
      <c r="M42" s="63">
        <v>3.8229611849423333</v>
      </c>
      <c r="N42" s="63">
        <v>17.959851133416027</v>
      </c>
      <c r="O42" s="63">
        <v>3.7955925235432009</v>
      </c>
      <c r="P42" s="63">
        <v>1.0132178879012521</v>
      </c>
      <c r="Q42" s="63">
        <v>2.0425842338029456</v>
      </c>
      <c r="R42" s="63">
        <v>0.46467986238327152</v>
      </c>
      <c r="S42" s="63">
        <v>0.64932177006893355</v>
      </c>
      <c r="T42" s="63">
        <v>0.20326101365384375</v>
      </c>
      <c r="U42" s="63">
        <f t="shared" si="0"/>
        <v>-0.43215592891475696</v>
      </c>
      <c r="V42" s="6"/>
    </row>
    <row r="43" spans="1:22" ht="20" x14ac:dyDescent="0.25">
      <c r="A43" s="18">
        <v>70</v>
      </c>
      <c r="B43" s="19" t="s">
        <v>68</v>
      </c>
      <c r="C43" s="51">
        <v>13509</v>
      </c>
      <c r="D43" s="20">
        <v>16047</v>
      </c>
      <c r="E43" s="20">
        <v>17806</v>
      </c>
      <c r="F43" s="20">
        <v>18240</v>
      </c>
      <c r="G43" s="20">
        <v>19143</v>
      </c>
      <c r="H43" s="20">
        <v>20394</v>
      </c>
      <c r="I43" s="20">
        <v>20794</v>
      </c>
      <c r="J43" s="20">
        <v>21404</v>
      </c>
      <c r="K43" s="20">
        <v>22359</v>
      </c>
      <c r="L43" s="20">
        <v>23029</v>
      </c>
      <c r="M43" s="63">
        <v>18.787475016655563</v>
      </c>
      <c r="N43" s="63">
        <v>10.961550445566148</v>
      </c>
      <c r="O43" s="63">
        <v>2.4373806582050905</v>
      </c>
      <c r="P43" s="63">
        <v>4.9506578947368318</v>
      </c>
      <c r="Q43" s="63">
        <v>6.5350258580159846</v>
      </c>
      <c r="R43" s="63">
        <v>1.9613611846621555</v>
      </c>
      <c r="S43" s="63">
        <v>2.9335385207271303</v>
      </c>
      <c r="T43" s="63">
        <v>4.461782844328166</v>
      </c>
      <c r="U43" s="63">
        <f t="shared" si="0"/>
        <v>2.9965561966098564</v>
      </c>
      <c r="V43" s="6"/>
    </row>
    <row r="44" spans="1:22" ht="20" x14ac:dyDescent="0.25">
      <c r="A44" s="18">
        <v>71</v>
      </c>
      <c r="B44" s="19" t="s">
        <v>69</v>
      </c>
      <c r="C44" s="51">
        <v>20913</v>
      </c>
      <c r="D44" s="20">
        <v>21996</v>
      </c>
      <c r="E44" s="20">
        <v>23377</v>
      </c>
      <c r="F44" s="20">
        <v>23613</v>
      </c>
      <c r="G44" s="20">
        <v>23864</v>
      </c>
      <c r="H44" s="20">
        <v>24607</v>
      </c>
      <c r="I44" s="20">
        <v>24706</v>
      </c>
      <c r="J44" s="20">
        <v>24774</v>
      </c>
      <c r="K44" s="20">
        <v>24731</v>
      </c>
      <c r="L44" s="20">
        <v>24661</v>
      </c>
      <c r="M44" s="63">
        <v>5.178597044900302</v>
      </c>
      <c r="N44" s="63">
        <v>6.2784142571376655</v>
      </c>
      <c r="O44" s="63">
        <v>1.0095392907558676</v>
      </c>
      <c r="P44" s="63">
        <v>1.0629737856265642</v>
      </c>
      <c r="Q44" s="63">
        <v>3.1134763660744214</v>
      </c>
      <c r="R44" s="63">
        <v>0.40232454179704957</v>
      </c>
      <c r="S44" s="63">
        <v>0.27523678458674095</v>
      </c>
      <c r="T44" s="63">
        <v>-0.17356906434164987</v>
      </c>
      <c r="U44" s="63">
        <f t="shared" si="0"/>
        <v>-0.2830455703368262</v>
      </c>
      <c r="V44" s="6"/>
    </row>
    <row r="45" spans="1:22" x14ac:dyDescent="0.25">
      <c r="A45" s="18">
        <v>72</v>
      </c>
      <c r="B45" s="19" t="s">
        <v>70</v>
      </c>
      <c r="C45" s="51">
        <v>1011</v>
      </c>
      <c r="D45" s="20">
        <v>1150</v>
      </c>
      <c r="E45" s="20">
        <v>1315</v>
      </c>
      <c r="F45" s="20">
        <v>1368</v>
      </c>
      <c r="G45" s="20">
        <v>1442</v>
      </c>
      <c r="H45" s="20">
        <v>1523</v>
      </c>
      <c r="I45" s="20">
        <v>1586</v>
      </c>
      <c r="J45" s="20">
        <v>1622</v>
      </c>
      <c r="K45" s="20">
        <v>1694</v>
      </c>
      <c r="L45" s="20">
        <v>1737</v>
      </c>
      <c r="M45" s="63">
        <v>13.748763600395646</v>
      </c>
      <c r="N45" s="63">
        <v>14.347826086956527</v>
      </c>
      <c r="O45" s="63">
        <v>4.0304182509505626</v>
      </c>
      <c r="P45" s="63">
        <v>5.4093567251461971</v>
      </c>
      <c r="Q45" s="63">
        <v>5.6171983356449378</v>
      </c>
      <c r="R45" s="63">
        <v>4.1365725541694021</v>
      </c>
      <c r="S45" s="63">
        <v>2.2698612862547263</v>
      </c>
      <c r="T45" s="63">
        <v>4.4389642416769348</v>
      </c>
      <c r="U45" s="63">
        <f t="shared" si="0"/>
        <v>2.5383707201888983</v>
      </c>
      <c r="V45" s="6"/>
    </row>
    <row r="46" spans="1:22" x14ac:dyDescent="0.25">
      <c r="A46" s="18" t="s">
        <v>21</v>
      </c>
      <c r="B46" s="21" t="s">
        <v>71</v>
      </c>
      <c r="C46" s="51">
        <v>19231</v>
      </c>
      <c r="D46" s="20">
        <v>20261</v>
      </c>
      <c r="E46" s="20">
        <v>20844</v>
      </c>
      <c r="F46" s="20">
        <v>21309</v>
      </c>
      <c r="G46" s="20">
        <v>21981</v>
      </c>
      <c r="H46" s="20">
        <v>23994</v>
      </c>
      <c r="I46" s="20">
        <v>24544</v>
      </c>
      <c r="J46" s="20">
        <v>25013</v>
      </c>
      <c r="K46" s="20">
        <v>25786</v>
      </c>
      <c r="L46" s="20">
        <v>26274</v>
      </c>
      <c r="M46" s="63">
        <v>5.3559357287712555</v>
      </c>
      <c r="N46" s="63">
        <v>2.8774492868071766</v>
      </c>
      <c r="O46" s="63">
        <v>2.2308578008059854</v>
      </c>
      <c r="P46" s="63">
        <v>3.1535970716598527</v>
      </c>
      <c r="Q46" s="63">
        <v>9.1579091033165003</v>
      </c>
      <c r="R46" s="63">
        <v>2.2922397265983161</v>
      </c>
      <c r="S46" s="63">
        <v>1.9108539765319454</v>
      </c>
      <c r="T46" s="63">
        <v>3.090392995642266</v>
      </c>
      <c r="U46" s="63">
        <f t="shared" si="0"/>
        <v>1.8924998060963372</v>
      </c>
      <c r="V46" s="6"/>
    </row>
    <row r="47" spans="1:22" x14ac:dyDescent="0.25">
      <c r="A47" s="22" t="s">
        <v>22</v>
      </c>
      <c r="B47" s="19" t="s">
        <v>72</v>
      </c>
      <c r="C47" s="51">
        <v>16570</v>
      </c>
      <c r="D47" s="20">
        <v>18038</v>
      </c>
      <c r="E47" s="20">
        <v>19121</v>
      </c>
      <c r="F47" s="20">
        <v>19473</v>
      </c>
      <c r="G47" s="20">
        <v>19902</v>
      </c>
      <c r="H47" s="20">
        <v>20746</v>
      </c>
      <c r="I47" s="20">
        <v>21136</v>
      </c>
      <c r="J47" s="20">
        <v>21583</v>
      </c>
      <c r="K47" s="20">
        <v>21892</v>
      </c>
      <c r="L47" s="20">
        <v>22316</v>
      </c>
      <c r="M47" s="63">
        <v>8.8593844296922146</v>
      </c>
      <c r="N47" s="63">
        <v>6.0039915733451688</v>
      </c>
      <c r="O47" s="63">
        <v>1.8409079023063546</v>
      </c>
      <c r="P47" s="63">
        <v>2.2030503774457033</v>
      </c>
      <c r="Q47" s="63">
        <v>4.240779821123505</v>
      </c>
      <c r="R47" s="63">
        <v>1.8798804588836402</v>
      </c>
      <c r="S47" s="63">
        <v>2.1148750946252903</v>
      </c>
      <c r="T47" s="63">
        <v>1.4316823425844394</v>
      </c>
      <c r="U47" s="63">
        <f t="shared" si="0"/>
        <v>1.9367805591083531</v>
      </c>
      <c r="V47" s="6"/>
    </row>
    <row r="48" spans="1:22" x14ac:dyDescent="0.25">
      <c r="A48" s="18">
        <v>78</v>
      </c>
      <c r="B48" s="19" t="s">
        <v>73</v>
      </c>
      <c r="C48" s="51">
        <v>1799</v>
      </c>
      <c r="D48" s="20">
        <v>2080</v>
      </c>
      <c r="E48" s="20">
        <v>2076</v>
      </c>
      <c r="F48" s="20">
        <v>2120</v>
      </c>
      <c r="G48" s="20">
        <v>2152</v>
      </c>
      <c r="H48" s="20">
        <v>2241</v>
      </c>
      <c r="I48" s="20">
        <v>2180</v>
      </c>
      <c r="J48" s="20">
        <v>2157</v>
      </c>
      <c r="K48" s="20">
        <v>2147</v>
      </c>
      <c r="L48" s="20">
        <v>2137</v>
      </c>
      <c r="M48" s="63">
        <v>15.619788771539744</v>
      </c>
      <c r="N48" s="63">
        <v>-0.19230769230769162</v>
      </c>
      <c r="O48" s="63">
        <v>2.1194605009633882</v>
      </c>
      <c r="P48" s="63">
        <v>1.5094339622641506</v>
      </c>
      <c r="Q48" s="63">
        <v>4.1356877323420074</v>
      </c>
      <c r="R48" s="63">
        <v>-2.7219991075412762</v>
      </c>
      <c r="S48" s="63">
        <v>-1.0550458715596345</v>
      </c>
      <c r="T48" s="63">
        <v>-0.46360686138154916</v>
      </c>
      <c r="U48" s="63">
        <f t="shared" si="0"/>
        <v>-0.46576618537493841</v>
      </c>
      <c r="V48" s="6"/>
    </row>
    <row r="49" spans="1:22" x14ac:dyDescent="0.25">
      <c r="A49" s="18">
        <v>84</v>
      </c>
      <c r="B49" s="19" t="s">
        <v>74</v>
      </c>
      <c r="C49" s="51">
        <v>3010</v>
      </c>
      <c r="D49" s="20">
        <v>2982</v>
      </c>
      <c r="E49" s="20">
        <v>2769</v>
      </c>
      <c r="F49" s="20">
        <v>2759</v>
      </c>
      <c r="G49" s="20">
        <v>2721</v>
      </c>
      <c r="H49" s="20">
        <v>2680</v>
      </c>
      <c r="I49" s="20">
        <v>2658</v>
      </c>
      <c r="J49" s="20">
        <v>2611</v>
      </c>
      <c r="K49" s="20">
        <v>2547</v>
      </c>
      <c r="L49" s="20">
        <v>2628</v>
      </c>
      <c r="M49" s="63">
        <v>-0.93023255813953487</v>
      </c>
      <c r="N49" s="63">
        <v>-7.1428571428571397</v>
      </c>
      <c r="O49" s="63">
        <v>-0.36114120621162371</v>
      </c>
      <c r="P49" s="63">
        <v>-1.3773106197897844</v>
      </c>
      <c r="Q49" s="63">
        <v>-1.5067989709665564</v>
      </c>
      <c r="R49" s="63">
        <v>-0.82089552238805963</v>
      </c>
      <c r="S49" s="63">
        <v>-1.7682468021068432</v>
      </c>
      <c r="T49" s="63">
        <v>-2.4511681348142522</v>
      </c>
      <c r="U49" s="63">
        <f t="shared" si="0"/>
        <v>3.180212014134276</v>
      </c>
      <c r="V49" s="6"/>
    </row>
    <row r="50" spans="1:22" x14ac:dyDescent="0.25">
      <c r="A50" s="18">
        <v>85</v>
      </c>
      <c r="B50" s="19" t="s">
        <v>75</v>
      </c>
      <c r="C50" s="51">
        <v>16742</v>
      </c>
      <c r="D50" s="20">
        <v>17596</v>
      </c>
      <c r="E50" s="20">
        <v>17094</v>
      </c>
      <c r="F50" s="20">
        <v>17373</v>
      </c>
      <c r="G50" s="20">
        <v>17836</v>
      </c>
      <c r="H50" s="20">
        <v>19076</v>
      </c>
      <c r="I50" s="20">
        <v>19548</v>
      </c>
      <c r="J50" s="20">
        <v>20207</v>
      </c>
      <c r="K50" s="20">
        <v>20920</v>
      </c>
      <c r="L50" s="20">
        <v>21548</v>
      </c>
      <c r="M50" s="63">
        <v>5.1009437343208699</v>
      </c>
      <c r="N50" s="63">
        <v>-2.8529211184360137</v>
      </c>
      <c r="O50" s="63">
        <v>1.6321516321516238</v>
      </c>
      <c r="P50" s="63">
        <v>2.6650549703562953</v>
      </c>
      <c r="Q50" s="63">
        <v>6.9522314420273608</v>
      </c>
      <c r="R50" s="63">
        <v>2.4743132732228981</v>
      </c>
      <c r="S50" s="63">
        <v>3.3711888684264446</v>
      </c>
      <c r="T50" s="63">
        <v>3.5284802296233986</v>
      </c>
      <c r="U50" s="63">
        <f t="shared" si="0"/>
        <v>3.0019120458891102</v>
      </c>
      <c r="V50" s="6"/>
    </row>
    <row r="51" spans="1:22" x14ac:dyDescent="0.25">
      <c r="A51" s="18">
        <v>86</v>
      </c>
      <c r="B51" s="19" t="s">
        <v>76</v>
      </c>
      <c r="C51" s="51">
        <v>33578</v>
      </c>
      <c r="D51" s="20">
        <v>34954</v>
      </c>
      <c r="E51" s="20">
        <v>47803</v>
      </c>
      <c r="F51" s="20">
        <v>49346</v>
      </c>
      <c r="G51" s="20">
        <v>51049</v>
      </c>
      <c r="H51" s="20">
        <v>53995</v>
      </c>
      <c r="I51" s="20">
        <v>55415</v>
      </c>
      <c r="J51" s="20">
        <v>57188</v>
      </c>
      <c r="K51" s="20">
        <v>58716</v>
      </c>
      <c r="L51" s="20">
        <v>59843</v>
      </c>
      <c r="M51" s="63">
        <v>4.0979212579665258</v>
      </c>
      <c r="N51" s="63">
        <v>36.759741374377761</v>
      </c>
      <c r="O51" s="63">
        <v>3.2278308892747409</v>
      </c>
      <c r="P51" s="63">
        <v>3.4511409232764523</v>
      </c>
      <c r="Q51" s="63">
        <v>5.7709259730846831</v>
      </c>
      <c r="R51" s="63">
        <v>2.6298731364015189</v>
      </c>
      <c r="S51" s="63">
        <v>3.199494721645757</v>
      </c>
      <c r="T51" s="63">
        <v>2.671889207526057</v>
      </c>
      <c r="U51" s="63">
        <f t="shared" si="0"/>
        <v>1.9194086790653264</v>
      </c>
      <c r="V51" s="6"/>
    </row>
    <row r="52" spans="1:22" x14ac:dyDescent="0.25">
      <c r="A52" s="18">
        <v>87</v>
      </c>
      <c r="B52" s="19" t="s">
        <v>77</v>
      </c>
      <c r="C52" s="51">
        <v>2138</v>
      </c>
      <c r="D52" s="20">
        <v>2373</v>
      </c>
      <c r="E52" s="20">
        <v>2335</v>
      </c>
      <c r="F52" s="20">
        <v>2321</v>
      </c>
      <c r="G52" s="20">
        <v>2304</v>
      </c>
      <c r="H52" s="20">
        <v>2298</v>
      </c>
      <c r="I52" s="20">
        <v>2261</v>
      </c>
      <c r="J52" s="20">
        <v>2227</v>
      </c>
      <c r="K52" s="20">
        <v>2210</v>
      </c>
      <c r="L52" s="20">
        <v>2199</v>
      </c>
      <c r="M52" s="63">
        <v>10.991580916744621</v>
      </c>
      <c r="N52" s="63">
        <v>-1.6013485040033748</v>
      </c>
      <c r="O52" s="63">
        <v>-0.59957173447537926</v>
      </c>
      <c r="P52" s="63">
        <v>-0.73244291253770077</v>
      </c>
      <c r="Q52" s="63">
        <v>-0.26041666666666663</v>
      </c>
      <c r="R52" s="63">
        <v>-1.6100957354221062</v>
      </c>
      <c r="S52" s="63">
        <v>-1.5037593984962405</v>
      </c>
      <c r="T52" s="63">
        <v>-0.76335877862595547</v>
      </c>
      <c r="U52" s="63">
        <f t="shared" si="0"/>
        <v>-0.4977375565610842</v>
      </c>
      <c r="V52" s="6"/>
    </row>
    <row r="53" spans="1:22" x14ac:dyDescent="0.25">
      <c r="A53" s="22">
        <v>88</v>
      </c>
      <c r="B53" s="21" t="s">
        <v>78</v>
      </c>
      <c r="C53" s="51">
        <v>6362</v>
      </c>
      <c r="D53" s="20">
        <v>7099</v>
      </c>
      <c r="E53" s="20">
        <v>6423</v>
      </c>
      <c r="F53" s="20">
        <v>6681</v>
      </c>
      <c r="G53" s="20">
        <v>6957</v>
      </c>
      <c r="H53" s="20">
        <v>7446</v>
      </c>
      <c r="I53" s="20">
        <v>7656</v>
      </c>
      <c r="J53" s="20">
        <v>7838</v>
      </c>
      <c r="K53" s="20">
        <v>8033</v>
      </c>
      <c r="L53" s="20">
        <v>8230</v>
      </c>
      <c r="M53" s="63">
        <v>11.584407419050613</v>
      </c>
      <c r="N53" s="63">
        <v>-9.5224679532328498</v>
      </c>
      <c r="O53" s="63">
        <v>4.0168145726296123</v>
      </c>
      <c r="P53" s="63">
        <v>4.1311180960933891</v>
      </c>
      <c r="Q53" s="63">
        <v>7.028891763691246</v>
      </c>
      <c r="R53" s="63">
        <v>2.8203062046736505</v>
      </c>
      <c r="S53" s="63">
        <v>2.3772204806687514</v>
      </c>
      <c r="T53" s="63">
        <v>2.4878795611125382</v>
      </c>
      <c r="U53" s="63">
        <f t="shared" si="0"/>
        <v>2.45238391634508</v>
      </c>
      <c r="V53" s="6"/>
    </row>
    <row r="54" spans="1:22" x14ac:dyDescent="0.25">
      <c r="A54" s="18" t="s">
        <v>23</v>
      </c>
      <c r="B54" s="19" t="s">
        <v>79</v>
      </c>
      <c r="C54" s="51">
        <v>17700</v>
      </c>
      <c r="D54" s="20">
        <v>18912</v>
      </c>
      <c r="E54" s="20">
        <v>19744</v>
      </c>
      <c r="F54" s="20">
        <v>20243</v>
      </c>
      <c r="G54" s="20">
        <v>20991</v>
      </c>
      <c r="H54" s="20">
        <v>22510</v>
      </c>
      <c r="I54" s="20">
        <v>22797</v>
      </c>
      <c r="J54" s="20">
        <v>23398</v>
      </c>
      <c r="K54" s="20">
        <v>23758</v>
      </c>
      <c r="L54" s="20">
        <v>24099</v>
      </c>
      <c r="M54" s="63">
        <v>6.8474576271186445</v>
      </c>
      <c r="N54" s="63">
        <v>4.3993231810490752</v>
      </c>
      <c r="O54" s="63">
        <v>2.5273500810372829</v>
      </c>
      <c r="P54" s="63">
        <v>3.6951044805611843</v>
      </c>
      <c r="Q54" s="63">
        <v>7.2364346624743936</v>
      </c>
      <c r="R54" s="63">
        <v>1.2749888938249667</v>
      </c>
      <c r="S54" s="63">
        <v>2.6363117954116833</v>
      </c>
      <c r="T54" s="63">
        <v>1.538593042140346</v>
      </c>
      <c r="U54" s="63">
        <f t="shared" si="0"/>
        <v>1.4353060021887298</v>
      </c>
      <c r="V54" s="6"/>
    </row>
    <row r="55" spans="1:22" x14ac:dyDescent="0.25">
      <c r="A55" s="18" t="s">
        <v>24</v>
      </c>
      <c r="B55" s="19" t="s">
        <v>80</v>
      </c>
      <c r="C55" s="57">
        <v>36969</v>
      </c>
      <c r="D55" s="20">
        <v>38983</v>
      </c>
      <c r="E55" s="20">
        <v>46527</v>
      </c>
      <c r="F55" s="20">
        <v>47155</v>
      </c>
      <c r="G55" s="20">
        <v>47706</v>
      </c>
      <c r="H55" s="20">
        <v>49544</v>
      </c>
      <c r="I55" s="20">
        <v>49917</v>
      </c>
      <c r="J55" s="20">
        <v>50827</v>
      </c>
      <c r="K55" s="20">
        <v>51557</v>
      </c>
      <c r="L55" s="20">
        <v>52222</v>
      </c>
      <c r="M55" s="63">
        <v>5.4478076226027214</v>
      </c>
      <c r="N55" s="63">
        <v>19.352025241772065</v>
      </c>
      <c r="O55" s="63">
        <v>1.3497539063339614</v>
      </c>
      <c r="P55" s="63">
        <v>1.168486904888133</v>
      </c>
      <c r="Q55" s="63">
        <v>3.8527648513813775</v>
      </c>
      <c r="R55" s="63">
        <v>0.75286613918940748</v>
      </c>
      <c r="S55" s="63">
        <v>1.8230262235310546</v>
      </c>
      <c r="T55" s="63">
        <v>1.4362445157101611</v>
      </c>
      <c r="U55" s="70">
        <f t="shared" si="0"/>
        <v>1.289834552049185</v>
      </c>
      <c r="V55" s="6"/>
    </row>
    <row r="56" spans="1:22" x14ac:dyDescent="0.25">
      <c r="A56" s="53" t="s">
        <v>85</v>
      </c>
      <c r="B56" s="54"/>
      <c r="C56" s="55"/>
      <c r="D56" s="55"/>
      <c r="E56" s="55"/>
      <c r="F56" s="55"/>
      <c r="G56" s="55"/>
      <c r="H56" s="55"/>
      <c r="I56" s="53"/>
      <c r="J56" s="53"/>
      <c r="K56" s="53"/>
      <c r="L56" s="53"/>
      <c r="M56" s="53"/>
      <c r="N56" s="53"/>
      <c r="O56" s="53"/>
      <c r="P56" s="53"/>
      <c r="Q56" s="53"/>
      <c r="R56" s="53"/>
      <c r="S56" s="53"/>
      <c r="T56" s="53"/>
    </row>
    <row r="57" spans="1:22" x14ac:dyDescent="0.25">
      <c r="A57" s="25" t="s">
        <v>86</v>
      </c>
      <c r="B57" s="24"/>
      <c r="C57" s="25"/>
      <c r="D57" s="25"/>
      <c r="E57" s="25"/>
      <c r="F57" s="25"/>
      <c r="G57" s="25"/>
      <c r="H57" s="25"/>
      <c r="I57" s="23"/>
      <c r="J57" s="23"/>
      <c r="K57" s="23"/>
      <c r="L57" s="23"/>
      <c r="M57" s="23"/>
      <c r="N57" s="23"/>
      <c r="O57" s="23"/>
      <c r="P57" s="23"/>
      <c r="Q57" s="23"/>
      <c r="R57" s="23"/>
      <c r="S57" s="23"/>
      <c r="T57" s="23"/>
    </row>
    <row r="58" spans="1:22" x14ac:dyDescent="0.25">
      <c r="A58" s="25" t="s">
        <v>98</v>
      </c>
      <c r="B58" s="26"/>
      <c r="C58" s="27"/>
      <c r="D58" s="27"/>
      <c r="E58" s="25"/>
      <c r="F58" s="25"/>
      <c r="G58" s="25"/>
      <c r="H58" s="25"/>
      <c r="I58" s="23"/>
      <c r="J58" s="23"/>
      <c r="K58" s="23"/>
      <c r="L58" s="23"/>
      <c r="M58" s="23"/>
      <c r="N58" s="23"/>
      <c r="O58" s="23"/>
      <c r="P58" s="23"/>
      <c r="Q58" s="23"/>
      <c r="R58" s="23"/>
      <c r="S58" s="23"/>
      <c r="T58" s="23"/>
    </row>
    <row r="59" spans="1:22" x14ac:dyDescent="0.25">
      <c r="A59" s="25" t="s">
        <v>99</v>
      </c>
      <c r="B59" s="24"/>
      <c r="C59" s="25"/>
      <c r="D59" s="25"/>
      <c r="E59" s="25"/>
      <c r="F59" s="25"/>
      <c r="G59" s="25"/>
      <c r="H59" s="25"/>
      <c r="I59" s="23"/>
      <c r="J59" s="23"/>
      <c r="K59" s="23"/>
      <c r="L59" s="23"/>
      <c r="M59" s="23"/>
      <c r="N59" s="23"/>
      <c r="O59" s="23"/>
      <c r="P59" s="23"/>
      <c r="Q59" s="23"/>
      <c r="R59" s="23"/>
      <c r="S59" s="23"/>
      <c r="T59" s="23"/>
    </row>
    <row r="60" spans="1:22" x14ac:dyDescent="0.25">
      <c r="A60" s="25" t="s">
        <v>87</v>
      </c>
      <c r="B60" s="24"/>
      <c r="C60" s="25"/>
      <c r="D60" s="25"/>
      <c r="E60" s="25"/>
      <c r="F60" s="25"/>
      <c r="G60" s="25"/>
      <c r="H60" s="25"/>
      <c r="I60" s="23"/>
      <c r="J60" s="23"/>
      <c r="K60" s="23"/>
      <c r="L60" s="23"/>
      <c r="M60" s="23"/>
      <c r="N60" s="23"/>
      <c r="O60" s="23"/>
      <c r="P60" s="23"/>
      <c r="Q60" s="23"/>
      <c r="R60" s="23"/>
      <c r="S60" s="23"/>
      <c r="T60" s="23"/>
    </row>
  </sheetData>
  <pageMargins left="0.70866141732283472" right="0.70866141732283472" top="0.74803149606299213" bottom="0.74803149606299213" header="0.31496062992125984" footer="0.31496062992125984"/>
  <pageSetup paperSize="9" scale="57" orientation="portrait" r:id="rId1"/>
  <colBreaks count="1" manualBreakCount="1">
    <brk id="12" max="5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topLeftCell="A41" zoomScaleNormal="100" zoomScaleSheetLayoutView="100" workbookViewId="0"/>
  </sheetViews>
  <sheetFormatPr baseColWidth="10" defaultColWidth="11" defaultRowHeight="11.5" x14ac:dyDescent="0.25"/>
  <cols>
    <col min="1" max="1" width="6.83203125" style="1" customWidth="1"/>
    <col min="2" max="2" width="35.33203125" style="5" customWidth="1"/>
    <col min="3" max="8" width="8.25" style="4" customWidth="1"/>
    <col min="9" max="12" width="8.25" style="1" customWidth="1"/>
    <col min="13" max="13" width="9" style="1" customWidth="1"/>
    <col min="14" max="20" width="8.25" style="1" customWidth="1"/>
    <col min="21" max="21" width="6.75" style="1" customWidth="1"/>
    <col min="22" max="16384" width="11" style="1"/>
  </cols>
  <sheetData>
    <row r="1" spans="1:21" ht="13.5" customHeight="1" x14ac:dyDescent="0.25">
      <c r="A1" s="28" t="s">
        <v>102</v>
      </c>
      <c r="B1" s="33"/>
      <c r="C1" s="29"/>
      <c r="D1" s="29"/>
      <c r="E1" s="29"/>
      <c r="F1" s="29"/>
      <c r="G1" s="29"/>
      <c r="H1" s="29"/>
      <c r="I1" s="29"/>
      <c r="J1" s="29"/>
      <c r="K1" s="29"/>
      <c r="L1" s="65"/>
      <c r="M1" s="29"/>
      <c r="N1" s="29"/>
      <c r="O1" s="29"/>
      <c r="P1" s="29"/>
      <c r="Q1" s="29"/>
      <c r="R1" s="31"/>
      <c r="S1" s="31"/>
      <c r="T1" s="32"/>
    </row>
    <row r="2" spans="1:21" s="2" customFormat="1" ht="25.5" customHeight="1" x14ac:dyDescent="0.25">
      <c r="A2" s="34" t="s">
        <v>25</v>
      </c>
      <c r="B2" s="35" t="s">
        <v>29</v>
      </c>
      <c r="C2" s="38" t="s">
        <v>0</v>
      </c>
      <c r="D2" s="39"/>
      <c r="E2" s="39"/>
      <c r="F2" s="39"/>
      <c r="G2" s="39"/>
      <c r="H2" s="39"/>
      <c r="I2" s="39"/>
      <c r="J2" s="39"/>
      <c r="K2" s="64"/>
      <c r="L2" s="64"/>
      <c r="M2" s="48" t="s">
        <v>84</v>
      </c>
      <c r="N2" s="40"/>
      <c r="O2" s="40"/>
      <c r="P2" s="40"/>
      <c r="Q2" s="40"/>
      <c r="R2" s="40"/>
      <c r="S2" s="40"/>
      <c r="T2" s="41"/>
      <c r="U2" s="41"/>
    </row>
    <row r="3" spans="1:21" ht="15" customHeight="1" x14ac:dyDescent="0.25">
      <c r="A3" s="36"/>
      <c r="B3" s="48"/>
      <c r="C3" s="42" t="s">
        <v>82</v>
      </c>
      <c r="D3" s="43" t="s">
        <v>83</v>
      </c>
      <c r="E3" s="43">
        <v>2011</v>
      </c>
      <c r="F3" s="43">
        <v>2012</v>
      </c>
      <c r="G3" s="43">
        <v>2013</v>
      </c>
      <c r="H3" s="43">
        <v>2014</v>
      </c>
      <c r="I3" s="43">
        <v>2015</v>
      </c>
      <c r="J3" s="43">
        <v>2016</v>
      </c>
      <c r="K3" s="43">
        <v>2017</v>
      </c>
      <c r="L3" s="43">
        <v>2018</v>
      </c>
      <c r="M3" s="44" t="s">
        <v>1</v>
      </c>
      <c r="N3" s="44" t="s">
        <v>2</v>
      </c>
      <c r="O3" s="44" t="s">
        <v>26</v>
      </c>
      <c r="P3" s="44" t="s">
        <v>27</v>
      </c>
      <c r="Q3" s="44" t="s">
        <v>28</v>
      </c>
      <c r="R3" s="44" t="s">
        <v>81</v>
      </c>
      <c r="S3" s="44" t="s">
        <v>92</v>
      </c>
      <c r="T3" s="44" t="s">
        <v>96</v>
      </c>
      <c r="U3" s="44" t="s">
        <v>97</v>
      </c>
    </row>
    <row r="4" spans="1:21" x14ac:dyDescent="0.25">
      <c r="A4" s="15" t="s">
        <v>6</v>
      </c>
      <c r="B4" s="16" t="s">
        <v>0</v>
      </c>
      <c r="C4" s="49">
        <v>4440163</v>
      </c>
      <c r="D4" s="17">
        <v>4766480.9999999991</v>
      </c>
      <c r="E4" s="17">
        <v>4870708</v>
      </c>
      <c r="F4" s="17">
        <v>4920433</v>
      </c>
      <c r="G4" s="17">
        <v>4982153</v>
      </c>
      <c r="H4" s="17">
        <v>5046273</v>
      </c>
      <c r="I4" s="17">
        <v>5078915</v>
      </c>
      <c r="J4" s="17">
        <v>5120335</v>
      </c>
      <c r="K4" s="17">
        <v>5180170</v>
      </c>
      <c r="L4" s="17">
        <f>L5+L7+L25</f>
        <v>5249958</v>
      </c>
      <c r="M4" s="61">
        <v>7.3492347015188422</v>
      </c>
      <c r="N4" s="61">
        <v>2.186665592498982</v>
      </c>
      <c r="O4" s="61">
        <v>1.0208988097828886</v>
      </c>
      <c r="P4" s="61">
        <v>1.2543611507361163</v>
      </c>
      <c r="Q4" s="61">
        <v>1.2869937956542081</v>
      </c>
      <c r="R4" s="61">
        <v>0.64685362841051208</v>
      </c>
      <c r="S4" s="61">
        <v>0.81552851347186373</v>
      </c>
      <c r="T4" s="61">
        <v>1.1685758841950777</v>
      </c>
      <c r="U4" s="61">
        <f>(L4/K4-1)*100</f>
        <v>1.3472144736562663</v>
      </c>
    </row>
    <row r="5" spans="1:21" s="3" customFormat="1" x14ac:dyDescent="0.25">
      <c r="A5" s="12" t="s">
        <v>5</v>
      </c>
      <c r="B5" s="13" t="s">
        <v>30</v>
      </c>
      <c r="C5" s="50">
        <v>210351.17413869355</v>
      </c>
      <c r="D5" s="14">
        <v>201708.97657598689</v>
      </c>
      <c r="E5" s="14">
        <v>169910</v>
      </c>
      <c r="F5" s="14">
        <v>167041</v>
      </c>
      <c r="G5" s="14">
        <v>164347</v>
      </c>
      <c r="H5" s="14">
        <v>163723</v>
      </c>
      <c r="I5" s="14">
        <v>161984</v>
      </c>
      <c r="J5" s="14">
        <v>159908</v>
      </c>
      <c r="K5" s="14">
        <v>160363</v>
      </c>
      <c r="L5" s="14">
        <v>159137</v>
      </c>
      <c r="M5" s="62">
        <v>-4.1084617654705768</v>
      </c>
      <c r="N5" s="62">
        <v>-15.764780088509212</v>
      </c>
      <c r="O5" s="62">
        <v>-1.688540992290033</v>
      </c>
      <c r="P5" s="62">
        <v>-1.6127777012829192</v>
      </c>
      <c r="Q5" s="62">
        <v>-0.37968444814934255</v>
      </c>
      <c r="R5" s="62">
        <v>-1.0621598675812196</v>
      </c>
      <c r="S5" s="62">
        <v>-1.281608060055317</v>
      </c>
      <c r="T5" s="62">
        <v>0.28453860970056866</v>
      </c>
      <c r="U5" s="69">
        <f t="shared" ref="U5:U55" si="0">(L5/K5-1)*100</f>
        <v>-0.76451550544701652</v>
      </c>
    </row>
    <row r="6" spans="1:21" x14ac:dyDescent="0.25">
      <c r="A6" s="18" t="s">
        <v>5</v>
      </c>
      <c r="B6" s="19" t="s">
        <v>31</v>
      </c>
      <c r="C6" s="51">
        <v>210351.17413869355</v>
      </c>
      <c r="D6" s="20">
        <v>201708.97657598689</v>
      </c>
      <c r="E6" s="20">
        <v>169910</v>
      </c>
      <c r="F6" s="20">
        <v>167041</v>
      </c>
      <c r="G6" s="20">
        <v>164347</v>
      </c>
      <c r="H6" s="20">
        <v>163723</v>
      </c>
      <c r="I6" s="20">
        <v>161984</v>
      </c>
      <c r="J6" s="20">
        <v>159908</v>
      </c>
      <c r="K6" s="20">
        <v>160363</v>
      </c>
      <c r="L6" s="20">
        <v>159137</v>
      </c>
      <c r="M6" s="63">
        <v>-4.1084617654705768</v>
      </c>
      <c r="N6" s="63">
        <v>-15.764780088509212</v>
      </c>
      <c r="O6" s="63">
        <v>-1.688540992290033</v>
      </c>
      <c r="P6" s="63">
        <v>-1.6127777012829192</v>
      </c>
      <c r="Q6" s="63">
        <v>-0.37968444814934255</v>
      </c>
      <c r="R6" s="63">
        <v>-1.0621598675812196</v>
      </c>
      <c r="S6" s="63">
        <v>-1.281608060055317</v>
      </c>
      <c r="T6" s="63">
        <v>0.28453860970056866</v>
      </c>
      <c r="U6" s="67">
        <f t="shared" si="0"/>
        <v>-0.76451550544701652</v>
      </c>
    </row>
    <row r="7" spans="1:21" s="3" customFormat="1" x14ac:dyDescent="0.25">
      <c r="A7" s="7" t="s">
        <v>4</v>
      </c>
      <c r="B7" s="10" t="s">
        <v>32</v>
      </c>
      <c r="C7" s="52">
        <v>1006056.9581092943</v>
      </c>
      <c r="D7" s="9">
        <v>1081334.2700889935</v>
      </c>
      <c r="E7" s="9">
        <v>1093259</v>
      </c>
      <c r="F7" s="9">
        <v>1098708</v>
      </c>
      <c r="G7" s="9">
        <v>1101953</v>
      </c>
      <c r="H7" s="9">
        <v>1105355</v>
      </c>
      <c r="I7" s="9">
        <v>1092252</v>
      </c>
      <c r="J7" s="9">
        <v>1084476</v>
      </c>
      <c r="K7" s="9">
        <v>1088851</v>
      </c>
      <c r="L7" s="9">
        <f>SUM(L8:L24)</f>
        <v>1102264</v>
      </c>
      <c r="M7" s="62">
        <v>7.4824105507077396</v>
      </c>
      <c r="N7" s="62">
        <v>1.1027792460535979</v>
      </c>
      <c r="O7" s="62">
        <v>0.49841803268941831</v>
      </c>
      <c r="P7" s="62">
        <v>0.29534689835697403</v>
      </c>
      <c r="Q7" s="62">
        <v>0.3087246007769841</v>
      </c>
      <c r="R7" s="62">
        <v>-1.1854110217984266</v>
      </c>
      <c r="S7" s="62">
        <v>-0.71192362202129322</v>
      </c>
      <c r="T7" s="62">
        <v>0.4034206381699601</v>
      </c>
      <c r="U7" s="69">
        <f t="shared" si="0"/>
        <v>1.2318489857657378</v>
      </c>
    </row>
    <row r="8" spans="1:21" x14ac:dyDescent="0.25">
      <c r="A8" s="18" t="s">
        <v>7</v>
      </c>
      <c r="B8" s="19" t="s">
        <v>33</v>
      </c>
      <c r="C8" s="51">
        <v>4400.1322881626438</v>
      </c>
      <c r="D8" s="20">
        <v>4672.9483424895598</v>
      </c>
      <c r="E8" s="20">
        <v>4722</v>
      </c>
      <c r="F8" s="20">
        <v>4744</v>
      </c>
      <c r="G8" s="20">
        <v>4760</v>
      </c>
      <c r="H8" s="20">
        <v>4717</v>
      </c>
      <c r="I8" s="20">
        <v>4640</v>
      </c>
      <c r="J8" s="20">
        <v>4590</v>
      </c>
      <c r="K8" s="20">
        <v>4454</v>
      </c>
      <c r="L8" s="20">
        <v>4491</v>
      </c>
      <c r="M8" s="63">
        <v>6.2001784596534328</v>
      </c>
      <c r="N8" s="63">
        <v>1.0496939815154871</v>
      </c>
      <c r="O8" s="63">
        <v>0.4659042778483613</v>
      </c>
      <c r="P8" s="63">
        <v>0.33726812816188279</v>
      </c>
      <c r="Q8" s="63">
        <v>-0.90336134453781525</v>
      </c>
      <c r="R8" s="63">
        <v>-1.6323934704261183</v>
      </c>
      <c r="S8" s="63">
        <v>-1.0775862068965525</v>
      </c>
      <c r="T8" s="63">
        <v>-2.9629629629629672</v>
      </c>
      <c r="U8" s="67">
        <f t="shared" si="0"/>
        <v>0.83071396497529371</v>
      </c>
    </row>
    <row r="9" spans="1:21" ht="20" x14ac:dyDescent="0.25">
      <c r="A9" s="18" t="s">
        <v>8</v>
      </c>
      <c r="B9" s="19" t="s">
        <v>34</v>
      </c>
      <c r="C9" s="51">
        <v>67411.983786783909</v>
      </c>
      <c r="D9" s="20">
        <v>69373.343841376322</v>
      </c>
      <c r="E9" s="20">
        <v>91025</v>
      </c>
      <c r="F9" s="20">
        <v>92797</v>
      </c>
      <c r="G9" s="20">
        <v>94661</v>
      </c>
      <c r="H9" s="20">
        <v>96825</v>
      </c>
      <c r="I9" s="20">
        <v>97843</v>
      </c>
      <c r="J9" s="20">
        <v>99306</v>
      </c>
      <c r="K9" s="20">
        <v>101171</v>
      </c>
      <c r="L9" s="20">
        <v>100719</v>
      </c>
      <c r="M9" s="63">
        <v>2.9095124403933301</v>
      </c>
      <c r="N9" s="63">
        <v>31.210339533482291</v>
      </c>
      <c r="O9" s="63">
        <v>1.9467179346333463</v>
      </c>
      <c r="P9" s="63">
        <v>2.0086856256128938</v>
      </c>
      <c r="Q9" s="63">
        <v>2.2860523341185917</v>
      </c>
      <c r="R9" s="63">
        <v>1.0513813581203202</v>
      </c>
      <c r="S9" s="63">
        <v>1.4952525985507448</v>
      </c>
      <c r="T9" s="63">
        <v>1.8780335528568282</v>
      </c>
      <c r="U9" s="67">
        <f t="shared" si="0"/>
        <v>-0.44676834270690469</v>
      </c>
    </row>
    <row r="10" spans="1:21" ht="20" x14ac:dyDescent="0.25">
      <c r="A10" s="18" t="s">
        <v>9</v>
      </c>
      <c r="B10" s="19" t="s">
        <v>35</v>
      </c>
      <c r="C10" s="51">
        <v>20492.254780807605</v>
      </c>
      <c r="D10" s="20">
        <v>19975.072833547194</v>
      </c>
      <c r="E10" s="20">
        <v>16931</v>
      </c>
      <c r="F10" s="20">
        <v>16435</v>
      </c>
      <c r="G10" s="20">
        <v>16068</v>
      </c>
      <c r="H10" s="20">
        <v>15848</v>
      </c>
      <c r="I10" s="20">
        <v>15443</v>
      </c>
      <c r="J10" s="20">
        <v>14927</v>
      </c>
      <c r="K10" s="20">
        <v>14805</v>
      </c>
      <c r="L10" s="20">
        <v>14572</v>
      </c>
      <c r="M10" s="63">
        <v>-2.5237922951494207</v>
      </c>
      <c r="N10" s="63">
        <v>-15.239357868246749</v>
      </c>
      <c r="O10" s="63">
        <v>-2.9295375346996666</v>
      </c>
      <c r="P10" s="63">
        <v>-2.2330392455126247</v>
      </c>
      <c r="Q10" s="63">
        <v>-1.3691809808314663</v>
      </c>
      <c r="R10" s="63">
        <v>-2.5555275113579001</v>
      </c>
      <c r="S10" s="63">
        <v>-3.3413196917697285</v>
      </c>
      <c r="T10" s="63">
        <v>-0.81731091311046944</v>
      </c>
      <c r="U10" s="67">
        <f t="shared" si="0"/>
        <v>-1.5737926376224287</v>
      </c>
    </row>
    <row r="11" spans="1:21" ht="20" x14ac:dyDescent="0.25">
      <c r="A11" s="18" t="s">
        <v>10</v>
      </c>
      <c r="B11" s="19" t="s">
        <v>36</v>
      </c>
      <c r="C11" s="51">
        <v>83889.393394313796</v>
      </c>
      <c r="D11" s="20">
        <v>83469.428280638997</v>
      </c>
      <c r="E11" s="20">
        <v>76393</v>
      </c>
      <c r="F11" s="20">
        <v>74848</v>
      </c>
      <c r="G11" s="20">
        <v>73392</v>
      </c>
      <c r="H11" s="20">
        <v>71974</v>
      </c>
      <c r="I11" s="20">
        <v>70149</v>
      </c>
      <c r="J11" s="20">
        <v>69079</v>
      </c>
      <c r="K11" s="20">
        <v>67394</v>
      </c>
      <c r="L11" s="20">
        <v>65879</v>
      </c>
      <c r="M11" s="63">
        <v>-0.50061765460717467</v>
      </c>
      <c r="N11" s="63">
        <v>-8.4778683961351575</v>
      </c>
      <c r="O11" s="63">
        <v>-2.0224366106842195</v>
      </c>
      <c r="P11" s="63">
        <v>-1.9452757588713121</v>
      </c>
      <c r="Q11" s="63">
        <v>-1.932090691083497</v>
      </c>
      <c r="R11" s="63">
        <v>-2.5356378692305555</v>
      </c>
      <c r="S11" s="63">
        <v>-1.5253246660679398</v>
      </c>
      <c r="T11" s="63">
        <v>-2.4392362367723908</v>
      </c>
      <c r="U11" s="67">
        <f t="shared" si="0"/>
        <v>-2.2479745971451415</v>
      </c>
    </row>
    <row r="12" spans="1:21" ht="20" x14ac:dyDescent="0.25">
      <c r="A12" s="18" t="s">
        <v>11</v>
      </c>
      <c r="B12" s="19" t="s">
        <v>37</v>
      </c>
      <c r="C12" s="51">
        <v>35266.309849995065</v>
      </c>
      <c r="D12" s="20">
        <v>36042.097020153029</v>
      </c>
      <c r="E12" s="20">
        <v>33481</v>
      </c>
      <c r="F12" s="20">
        <v>32174</v>
      </c>
      <c r="G12" s="20">
        <v>31507</v>
      </c>
      <c r="H12" s="20">
        <v>30843</v>
      </c>
      <c r="I12" s="20">
        <v>30027</v>
      </c>
      <c r="J12" s="20">
        <v>30355</v>
      </c>
      <c r="K12" s="20">
        <v>30595</v>
      </c>
      <c r="L12" s="20">
        <v>30761</v>
      </c>
      <c r="M12" s="63">
        <v>2.1997968413983999</v>
      </c>
      <c r="N12" s="63">
        <v>-7.1058490817584419</v>
      </c>
      <c r="O12" s="63">
        <v>-3.9037065798512627</v>
      </c>
      <c r="P12" s="63">
        <v>-2.0731025051283658</v>
      </c>
      <c r="Q12" s="63">
        <v>-2.1074681816739136</v>
      </c>
      <c r="R12" s="63">
        <v>-2.6456570372531854</v>
      </c>
      <c r="S12" s="63">
        <v>1.0923502181370059</v>
      </c>
      <c r="T12" s="63">
        <v>0.79064404546203004</v>
      </c>
      <c r="U12" s="67">
        <f t="shared" si="0"/>
        <v>0.54257231573786591</v>
      </c>
    </row>
    <row r="13" spans="1:21" x14ac:dyDescent="0.25">
      <c r="A13" s="18">
        <v>21</v>
      </c>
      <c r="B13" s="19" t="s">
        <v>38</v>
      </c>
      <c r="C13" s="51">
        <v>31752.063141245788</v>
      </c>
      <c r="D13" s="20">
        <v>34728.37081748218</v>
      </c>
      <c r="E13" s="20">
        <v>38324</v>
      </c>
      <c r="F13" s="20">
        <v>40391</v>
      </c>
      <c r="G13" s="20">
        <v>42346</v>
      </c>
      <c r="H13" s="20">
        <v>43773</v>
      </c>
      <c r="I13" s="20">
        <v>45081</v>
      </c>
      <c r="J13" s="20">
        <v>45377</v>
      </c>
      <c r="K13" s="20">
        <v>46020</v>
      </c>
      <c r="L13" s="20">
        <v>46565</v>
      </c>
      <c r="M13" s="63">
        <v>9.3735883019525179</v>
      </c>
      <c r="N13" s="63">
        <v>10.353578638672523</v>
      </c>
      <c r="O13" s="63">
        <v>5.3934871099050152</v>
      </c>
      <c r="P13" s="63">
        <v>4.8401871704092603</v>
      </c>
      <c r="Q13" s="63">
        <v>3.3698578378123081</v>
      </c>
      <c r="R13" s="63">
        <v>2.9881433760537317</v>
      </c>
      <c r="S13" s="63">
        <v>0.65659590514850485</v>
      </c>
      <c r="T13" s="63">
        <v>1.4170174317385431</v>
      </c>
      <c r="U13" s="67">
        <f t="shared" si="0"/>
        <v>1.1842677096914445</v>
      </c>
    </row>
    <row r="14" spans="1:21" ht="30" x14ac:dyDescent="0.25">
      <c r="A14" s="18" t="s">
        <v>12</v>
      </c>
      <c r="B14" s="19" t="s">
        <v>39</v>
      </c>
      <c r="C14" s="51">
        <v>44510.860478869312</v>
      </c>
      <c r="D14" s="20">
        <v>45220.030123296834</v>
      </c>
      <c r="E14" s="20">
        <v>44408</v>
      </c>
      <c r="F14" s="20">
        <v>43802</v>
      </c>
      <c r="G14" s="20">
        <v>44547</v>
      </c>
      <c r="H14" s="20">
        <v>44228</v>
      </c>
      <c r="I14" s="20">
        <v>42983</v>
      </c>
      <c r="J14" s="20">
        <v>42404</v>
      </c>
      <c r="K14" s="20">
        <v>41480</v>
      </c>
      <c r="L14" s="20">
        <v>41672</v>
      </c>
      <c r="M14" s="63">
        <v>1.5932508084497425</v>
      </c>
      <c r="N14" s="63">
        <v>-1.7957310534352899</v>
      </c>
      <c r="O14" s="63">
        <v>-1.36461898756981</v>
      </c>
      <c r="P14" s="63">
        <v>1.7008355782840878</v>
      </c>
      <c r="Q14" s="63">
        <v>-0.71609760477697715</v>
      </c>
      <c r="R14" s="63">
        <v>-2.8149588495975397</v>
      </c>
      <c r="S14" s="63">
        <v>-1.3470441802573063</v>
      </c>
      <c r="T14" s="63">
        <v>-2.1790397132345984</v>
      </c>
      <c r="U14" s="67">
        <f t="shared" si="0"/>
        <v>0.46287367405979385</v>
      </c>
    </row>
    <row r="15" spans="1:21" ht="20" x14ac:dyDescent="0.25">
      <c r="A15" s="18" t="s">
        <v>13</v>
      </c>
      <c r="B15" s="19" t="s">
        <v>40</v>
      </c>
      <c r="C15" s="51">
        <v>100046.71774814156</v>
      </c>
      <c r="D15" s="20">
        <v>110150.78037931246</v>
      </c>
      <c r="E15" s="20">
        <v>103066</v>
      </c>
      <c r="F15" s="20">
        <v>102082</v>
      </c>
      <c r="G15" s="20">
        <v>100778</v>
      </c>
      <c r="H15" s="20">
        <v>101113</v>
      </c>
      <c r="I15" s="20">
        <v>97625</v>
      </c>
      <c r="J15" s="20">
        <v>95729</v>
      </c>
      <c r="K15" s="20">
        <v>96480</v>
      </c>
      <c r="L15" s="20">
        <v>99301</v>
      </c>
      <c r="M15" s="63">
        <v>10.099344444869203</v>
      </c>
      <c r="N15" s="63">
        <v>-6.4318930423511222</v>
      </c>
      <c r="O15" s="63">
        <v>-0.9547280383443657</v>
      </c>
      <c r="P15" s="63">
        <v>-1.2774044395681861</v>
      </c>
      <c r="Q15" s="63">
        <v>0.33241382047669132</v>
      </c>
      <c r="R15" s="63">
        <v>-3.4496058864834396</v>
      </c>
      <c r="S15" s="63">
        <v>-1.9421254801536447</v>
      </c>
      <c r="T15" s="63">
        <v>0.78450626247010824</v>
      </c>
      <c r="U15" s="67">
        <f t="shared" si="0"/>
        <v>2.9239220563847423</v>
      </c>
    </row>
    <row r="16" spans="1:21" ht="20" x14ac:dyDescent="0.25">
      <c r="A16" s="18">
        <v>26</v>
      </c>
      <c r="B16" s="19" t="s">
        <v>41</v>
      </c>
      <c r="C16" s="51">
        <v>94149.100294979784</v>
      </c>
      <c r="D16" s="20">
        <v>114268.67175949119</v>
      </c>
      <c r="E16" s="20">
        <v>111886</v>
      </c>
      <c r="F16" s="20">
        <v>114059</v>
      </c>
      <c r="G16" s="20">
        <v>113441</v>
      </c>
      <c r="H16" s="20">
        <v>114650</v>
      </c>
      <c r="I16" s="20">
        <v>111547</v>
      </c>
      <c r="J16" s="20">
        <v>108209</v>
      </c>
      <c r="K16" s="20">
        <v>108005</v>
      </c>
      <c r="L16" s="20">
        <v>112980</v>
      </c>
      <c r="M16" s="63">
        <v>21.369903059587944</v>
      </c>
      <c r="N16" s="63">
        <v>-2.0851487313217065</v>
      </c>
      <c r="O16" s="63">
        <v>1.9421554081833214</v>
      </c>
      <c r="P16" s="63">
        <v>-0.54182484503634276</v>
      </c>
      <c r="Q16" s="63">
        <v>1.0657522412531624</v>
      </c>
      <c r="R16" s="63">
        <v>-2.7064980375054515</v>
      </c>
      <c r="S16" s="63">
        <v>-2.9924605771558199</v>
      </c>
      <c r="T16" s="63">
        <v>-0.18852405992108023</v>
      </c>
      <c r="U16" s="67">
        <f t="shared" si="0"/>
        <v>4.6062682283227518</v>
      </c>
    </row>
    <row r="17" spans="1:21" x14ac:dyDescent="0.25">
      <c r="A17" s="18">
        <v>27</v>
      </c>
      <c r="B17" s="19" t="s">
        <v>42</v>
      </c>
      <c r="C17" s="51">
        <v>33223.98705781321</v>
      </c>
      <c r="D17" s="20">
        <v>41607.797415968911</v>
      </c>
      <c r="E17" s="20">
        <v>39468</v>
      </c>
      <c r="F17" s="20">
        <v>38544</v>
      </c>
      <c r="G17" s="20">
        <v>36932</v>
      </c>
      <c r="H17" s="20">
        <v>35852</v>
      </c>
      <c r="I17" s="20">
        <v>34414</v>
      </c>
      <c r="J17" s="20">
        <v>32983</v>
      </c>
      <c r="K17" s="20">
        <v>32364</v>
      </c>
      <c r="L17" s="20">
        <v>31534</v>
      </c>
      <c r="M17" s="63">
        <v>25.234209077817766</v>
      </c>
      <c r="N17" s="63">
        <v>-5.142779836617029</v>
      </c>
      <c r="O17" s="63">
        <v>-2.3411371237458178</v>
      </c>
      <c r="P17" s="63">
        <v>-4.1822332918223353</v>
      </c>
      <c r="Q17" s="63">
        <v>-2.9242932957868515</v>
      </c>
      <c r="R17" s="63">
        <v>-4.0109338391163671</v>
      </c>
      <c r="S17" s="63">
        <v>-4.158191433718839</v>
      </c>
      <c r="T17" s="63">
        <v>-1.876724373161931</v>
      </c>
      <c r="U17" s="67">
        <f t="shared" si="0"/>
        <v>-2.5645779260907164</v>
      </c>
    </row>
    <row r="18" spans="1:21" x14ac:dyDescent="0.25">
      <c r="A18" s="18">
        <v>28</v>
      </c>
      <c r="B18" s="19" t="s">
        <v>43</v>
      </c>
      <c r="C18" s="51">
        <v>87603.69210136609</v>
      </c>
      <c r="D18" s="20">
        <v>94418.942760707941</v>
      </c>
      <c r="E18" s="20">
        <v>84036</v>
      </c>
      <c r="F18" s="20">
        <v>83153</v>
      </c>
      <c r="G18" s="20">
        <v>82181</v>
      </c>
      <c r="H18" s="20">
        <v>80545</v>
      </c>
      <c r="I18" s="20">
        <v>78266</v>
      </c>
      <c r="J18" s="20">
        <v>77407</v>
      </c>
      <c r="K18" s="20">
        <v>77891</v>
      </c>
      <c r="L18" s="20">
        <v>79369</v>
      </c>
      <c r="M18" s="63">
        <v>7.7796386155231172</v>
      </c>
      <c r="N18" s="63">
        <v>-10.996673397436895</v>
      </c>
      <c r="O18" s="63">
        <v>-1.0507401589794796</v>
      </c>
      <c r="P18" s="63">
        <v>-1.1689295635755825</v>
      </c>
      <c r="Q18" s="63">
        <v>-1.9907277837943078</v>
      </c>
      <c r="R18" s="63">
        <v>-2.8294742069650507</v>
      </c>
      <c r="S18" s="63">
        <v>-1.0975391613216479</v>
      </c>
      <c r="T18" s="63">
        <v>0.6252664487707893</v>
      </c>
      <c r="U18" s="67">
        <f t="shared" si="0"/>
        <v>1.8975234622742088</v>
      </c>
    </row>
    <row r="19" spans="1:21" x14ac:dyDescent="0.25">
      <c r="A19" s="18" t="s">
        <v>14</v>
      </c>
      <c r="B19" s="19" t="s">
        <v>44</v>
      </c>
      <c r="C19" s="51">
        <v>11972.71762554463</v>
      </c>
      <c r="D19" s="20">
        <v>15089.640547949484</v>
      </c>
      <c r="E19" s="20">
        <v>16254</v>
      </c>
      <c r="F19" s="20">
        <v>16633</v>
      </c>
      <c r="G19" s="20">
        <v>16373</v>
      </c>
      <c r="H19" s="20">
        <v>16149</v>
      </c>
      <c r="I19" s="20">
        <v>16070</v>
      </c>
      <c r="J19" s="20">
        <v>16927</v>
      </c>
      <c r="K19" s="20">
        <v>17183</v>
      </c>
      <c r="L19" s="20">
        <v>17548</v>
      </c>
      <c r="M19" s="63">
        <v>26.033545765371439</v>
      </c>
      <c r="N19" s="63">
        <v>7.7162835546055408</v>
      </c>
      <c r="O19" s="63">
        <v>2.3317337270825744</v>
      </c>
      <c r="P19" s="63">
        <v>-1.563157578308183</v>
      </c>
      <c r="Q19" s="63">
        <v>-1.3681060282171869</v>
      </c>
      <c r="R19" s="63">
        <v>-0.48919437736082733</v>
      </c>
      <c r="S19" s="63">
        <v>5.3329184816428121</v>
      </c>
      <c r="T19" s="63">
        <v>1.5123766763159407</v>
      </c>
      <c r="U19" s="67">
        <f t="shared" si="0"/>
        <v>2.1241925158586916</v>
      </c>
    </row>
    <row r="20" spans="1:21" ht="20" x14ac:dyDescent="0.25">
      <c r="A20" s="18" t="s">
        <v>15</v>
      </c>
      <c r="B20" s="19" t="s">
        <v>45</v>
      </c>
      <c r="C20" s="51">
        <v>49985.143012148867</v>
      </c>
      <c r="D20" s="20">
        <v>53918.62287220922</v>
      </c>
      <c r="E20" s="20">
        <v>54494</v>
      </c>
      <c r="F20" s="20">
        <v>54176</v>
      </c>
      <c r="G20" s="20">
        <v>53082</v>
      </c>
      <c r="H20" s="20">
        <v>53347</v>
      </c>
      <c r="I20" s="20">
        <v>53045</v>
      </c>
      <c r="J20" s="20">
        <v>52492</v>
      </c>
      <c r="K20" s="20">
        <v>52029</v>
      </c>
      <c r="L20" s="20">
        <v>53073</v>
      </c>
      <c r="M20" s="63">
        <v>7.8692980014167873</v>
      </c>
      <c r="N20" s="63">
        <v>1.0671213342270613</v>
      </c>
      <c r="O20" s="63">
        <v>-0.58355048262194176</v>
      </c>
      <c r="P20" s="63">
        <v>-2.0193443591258076</v>
      </c>
      <c r="Q20" s="63">
        <v>0.49922761011265587</v>
      </c>
      <c r="R20" s="63">
        <v>-0.56610493561024988</v>
      </c>
      <c r="S20" s="63">
        <v>-1.0425110755019285</v>
      </c>
      <c r="T20" s="63">
        <v>-0.88203916787319425</v>
      </c>
      <c r="U20" s="67">
        <f t="shared" si="0"/>
        <v>2.006573257221933</v>
      </c>
    </row>
    <row r="21" spans="1:21" x14ac:dyDescent="0.25">
      <c r="A21" s="18">
        <v>35</v>
      </c>
      <c r="B21" s="19" t="s">
        <v>46</v>
      </c>
      <c r="C21" s="51">
        <v>26807.653844423381</v>
      </c>
      <c r="D21" s="20">
        <v>27537.118865869987</v>
      </c>
      <c r="E21" s="20">
        <v>30127</v>
      </c>
      <c r="F21" s="20">
        <v>30292</v>
      </c>
      <c r="G21" s="20">
        <v>30174</v>
      </c>
      <c r="H21" s="20">
        <v>30798</v>
      </c>
      <c r="I21" s="20">
        <v>30511</v>
      </c>
      <c r="J21" s="20">
        <v>30385</v>
      </c>
      <c r="K21" s="20">
        <v>30339</v>
      </c>
      <c r="L21" s="20">
        <v>31296</v>
      </c>
      <c r="M21" s="63">
        <v>2.7211072840615307</v>
      </c>
      <c r="N21" s="63">
        <v>9.405054852488437</v>
      </c>
      <c r="O21" s="63">
        <v>0.54768148172734676</v>
      </c>
      <c r="P21" s="63">
        <v>-0.38954179321273319</v>
      </c>
      <c r="Q21" s="63">
        <v>2.0680055677072975</v>
      </c>
      <c r="R21" s="63">
        <v>-0.93187869342165075</v>
      </c>
      <c r="S21" s="63">
        <v>-0.41296581560749113</v>
      </c>
      <c r="T21" s="63">
        <v>-0.1513904887279871</v>
      </c>
      <c r="U21" s="67">
        <f t="shared" si="0"/>
        <v>3.1543557796894994</v>
      </c>
    </row>
    <row r="22" spans="1:21" ht="20" x14ac:dyDescent="0.25">
      <c r="A22" s="18" t="s">
        <v>16</v>
      </c>
      <c r="B22" s="19" t="s">
        <v>47</v>
      </c>
      <c r="C22" s="51">
        <v>13336.648902509709</v>
      </c>
      <c r="D22" s="20">
        <v>14192.677362555525</v>
      </c>
      <c r="E22" s="20">
        <v>15204</v>
      </c>
      <c r="F22" s="20">
        <v>15860</v>
      </c>
      <c r="G22" s="20">
        <v>16300</v>
      </c>
      <c r="H22" s="20">
        <v>16548</v>
      </c>
      <c r="I22" s="20">
        <v>16642</v>
      </c>
      <c r="J22" s="20">
        <v>17155</v>
      </c>
      <c r="K22" s="20">
        <v>17635</v>
      </c>
      <c r="L22" s="20">
        <v>18093</v>
      </c>
      <c r="M22" s="63">
        <v>6.4186173476061716</v>
      </c>
      <c r="N22" s="63">
        <v>7.1256649581328713</v>
      </c>
      <c r="O22" s="63">
        <v>4.3146540384109366</v>
      </c>
      <c r="P22" s="63">
        <v>2.7742749054224358</v>
      </c>
      <c r="Q22" s="63">
        <v>1.5214723926380367</v>
      </c>
      <c r="R22" s="63">
        <v>0.56804447667391833</v>
      </c>
      <c r="S22" s="63">
        <v>3.0825621920442359</v>
      </c>
      <c r="T22" s="63">
        <v>2.7980180705333701</v>
      </c>
      <c r="U22" s="67">
        <f t="shared" si="0"/>
        <v>2.5971080238162747</v>
      </c>
    </row>
    <row r="23" spans="1:21" x14ac:dyDescent="0.25">
      <c r="A23" s="18" t="s">
        <v>17</v>
      </c>
      <c r="B23" s="19" t="s">
        <v>48</v>
      </c>
      <c r="C23" s="51">
        <v>101288.94241166592</v>
      </c>
      <c r="D23" s="20">
        <v>104320.58791998379</v>
      </c>
      <c r="E23" s="20">
        <v>108328</v>
      </c>
      <c r="F23" s="20">
        <v>109744</v>
      </c>
      <c r="G23" s="20">
        <v>111499</v>
      </c>
      <c r="H23" s="20">
        <v>111101</v>
      </c>
      <c r="I23" s="20">
        <v>109829</v>
      </c>
      <c r="J23" s="20">
        <v>109440</v>
      </c>
      <c r="K23" s="20">
        <v>110142</v>
      </c>
      <c r="L23" s="20">
        <v>110554</v>
      </c>
      <c r="M23" s="63">
        <v>2.9930666034565139</v>
      </c>
      <c r="N23" s="63">
        <v>3.8414393169351913</v>
      </c>
      <c r="O23" s="63">
        <v>1.3071412746473721</v>
      </c>
      <c r="P23" s="63">
        <v>1.5991762647616259</v>
      </c>
      <c r="Q23" s="63">
        <v>-0.356953874025776</v>
      </c>
      <c r="R23" s="63">
        <v>-1.1449041862809515</v>
      </c>
      <c r="S23" s="63">
        <v>-0.35418696337032873</v>
      </c>
      <c r="T23" s="63">
        <v>0.64144736842104422</v>
      </c>
      <c r="U23" s="67">
        <f t="shared" si="0"/>
        <v>0.37406257376841889</v>
      </c>
    </row>
    <row r="24" spans="1:21" ht="20" x14ac:dyDescent="0.25">
      <c r="A24" s="18">
        <v>43</v>
      </c>
      <c r="B24" s="19" t="s">
        <v>49</v>
      </c>
      <c r="C24" s="51">
        <v>199919.35739052296</v>
      </c>
      <c r="D24" s="20">
        <v>212348.13894596096</v>
      </c>
      <c r="E24" s="20">
        <v>225112</v>
      </c>
      <c r="F24" s="20">
        <v>228974</v>
      </c>
      <c r="G24" s="20">
        <v>233912</v>
      </c>
      <c r="H24" s="20">
        <v>237044</v>
      </c>
      <c r="I24" s="20">
        <v>238137</v>
      </c>
      <c r="J24" s="20">
        <v>237711</v>
      </c>
      <c r="K24" s="20">
        <v>240864</v>
      </c>
      <c r="L24" s="20">
        <v>243857</v>
      </c>
      <c r="M24" s="63">
        <v>6.2168975119100622</v>
      </c>
      <c r="N24" s="63">
        <v>6.0108184217650296</v>
      </c>
      <c r="O24" s="63">
        <v>1.7155904616368733</v>
      </c>
      <c r="P24" s="63">
        <v>2.1565767292356375</v>
      </c>
      <c r="Q24" s="63">
        <v>1.3389650808851192</v>
      </c>
      <c r="R24" s="63">
        <v>0.46109583030998463</v>
      </c>
      <c r="S24" s="63">
        <v>-0.17888862293553576</v>
      </c>
      <c r="T24" s="63">
        <v>1.3264005451998351</v>
      </c>
      <c r="U24" s="67">
        <f t="shared" si="0"/>
        <v>1.2426099375581146</v>
      </c>
    </row>
    <row r="25" spans="1:21" s="3" customFormat="1" ht="15.75" customHeight="1" x14ac:dyDescent="0.25">
      <c r="A25" s="11" t="s">
        <v>3</v>
      </c>
      <c r="B25" s="10" t="s">
        <v>50</v>
      </c>
      <c r="C25" s="52">
        <v>3223754.8677520119</v>
      </c>
      <c r="D25" s="9">
        <v>3483437.7533350191</v>
      </c>
      <c r="E25" s="9">
        <v>3607539</v>
      </c>
      <c r="F25" s="9">
        <v>3654684</v>
      </c>
      <c r="G25" s="9">
        <v>3715853</v>
      </c>
      <c r="H25" s="9">
        <v>3777195</v>
      </c>
      <c r="I25" s="9">
        <v>3824679</v>
      </c>
      <c r="J25" s="9">
        <v>3875951</v>
      </c>
      <c r="K25" s="9">
        <v>3930956</v>
      </c>
      <c r="L25" s="9">
        <f>SUM(L26:L55)</f>
        <v>3988557</v>
      </c>
      <c r="M25" s="62">
        <v>8.0552925466100742</v>
      </c>
      <c r="N25" s="62">
        <v>3.562608418828983</v>
      </c>
      <c r="O25" s="62">
        <v>1.3068465787895889</v>
      </c>
      <c r="P25" s="62">
        <v>1.6737151556742047</v>
      </c>
      <c r="Q25" s="62">
        <v>1.6508188025737294</v>
      </c>
      <c r="R25" s="62">
        <v>1.2571233415272445</v>
      </c>
      <c r="S25" s="62">
        <v>1.340556946086191</v>
      </c>
      <c r="T25" s="62">
        <v>1.419135587627407</v>
      </c>
      <c r="U25" s="69">
        <f t="shared" si="0"/>
        <v>1.4653178514336007</v>
      </c>
    </row>
    <row r="26" spans="1:21" x14ac:dyDescent="0.25">
      <c r="A26" s="18">
        <v>45</v>
      </c>
      <c r="B26" s="21" t="s">
        <v>51</v>
      </c>
      <c r="C26" s="51">
        <v>85447.543142398848</v>
      </c>
      <c r="D26" s="20">
        <v>87258.437411955194</v>
      </c>
      <c r="E26" s="20">
        <v>85872</v>
      </c>
      <c r="F26" s="20">
        <v>85970</v>
      </c>
      <c r="G26" s="20">
        <v>86576</v>
      </c>
      <c r="H26" s="20">
        <v>86577</v>
      </c>
      <c r="I26" s="20">
        <v>87136</v>
      </c>
      <c r="J26" s="20">
        <v>87382</v>
      </c>
      <c r="K26" s="20">
        <v>87889</v>
      </c>
      <c r="L26" s="20">
        <v>88033</v>
      </c>
      <c r="M26" s="63">
        <v>2.1193052520404003</v>
      </c>
      <c r="N26" s="63">
        <v>-1.5888863622547933</v>
      </c>
      <c r="O26" s="63">
        <v>0.11412334637599386</v>
      </c>
      <c r="P26" s="63">
        <v>0.70489705711294093</v>
      </c>
      <c r="Q26" s="63">
        <v>1.1550545185732767E-3</v>
      </c>
      <c r="R26" s="63">
        <v>0.64566801806484397</v>
      </c>
      <c r="S26" s="63">
        <v>0.28231729709877751</v>
      </c>
      <c r="T26" s="63">
        <v>0.58021102744272302</v>
      </c>
      <c r="U26" s="67">
        <f t="shared" si="0"/>
        <v>0.16384302927556771</v>
      </c>
    </row>
    <row r="27" spans="1:21" x14ac:dyDescent="0.25">
      <c r="A27" s="18">
        <v>46</v>
      </c>
      <c r="B27" s="19" t="s">
        <v>52</v>
      </c>
      <c r="C27" s="51">
        <v>199172.986888785</v>
      </c>
      <c r="D27" s="20">
        <v>214394.49663203274</v>
      </c>
      <c r="E27" s="20">
        <v>230413</v>
      </c>
      <c r="F27" s="20">
        <v>229720</v>
      </c>
      <c r="G27" s="20">
        <v>233053</v>
      </c>
      <c r="H27" s="20">
        <v>234058</v>
      </c>
      <c r="I27" s="20">
        <v>230653</v>
      </c>
      <c r="J27" s="20">
        <v>230784</v>
      </c>
      <c r="K27" s="20">
        <v>228760</v>
      </c>
      <c r="L27" s="20">
        <v>226879</v>
      </c>
      <c r="M27" s="63">
        <v>7.6423565168238312</v>
      </c>
      <c r="N27" s="63">
        <v>7.4715086532561426</v>
      </c>
      <c r="O27" s="63">
        <v>-0.30076427979324194</v>
      </c>
      <c r="P27" s="63">
        <v>1.4508967438620957</v>
      </c>
      <c r="Q27" s="63">
        <v>0.43123238061728447</v>
      </c>
      <c r="R27" s="63">
        <v>-1.454767621700604</v>
      </c>
      <c r="S27" s="63">
        <v>5.6795272552268017E-2</v>
      </c>
      <c r="T27" s="63">
        <v>-0.87701053799223994</v>
      </c>
      <c r="U27" s="67">
        <f t="shared" si="0"/>
        <v>-0.82225913621262192</v>
      </c>
    </row>
    <row r="28" spans="1:21" x14ac:dyDescent="0.25">
      <c r="A28" s="18">
        <v>47</v>
      </c>
      <c r="B28" s="19" t="s">
        <v>53</v>
      </c>
      <c r="C28" s="51">
        <v>381189.22978477308</v>
      </c>
      <c r="D28" s="20">
        <v>396958.75823101716</v>
      </c>
      <c r="E28" s="20">
        <v>354117</v>
      </c>
      <c r="F28" s="20">
        <v>352349</v>
      </c>
      <c r="G28" s="20">
        <v>350854</v>
      </c>
      <c r="H28" s="20">
        <v>350164</v>
      </c>
      <c r="I28" s="20">
        <v>348223</v>
      </c>
      <c r="J28" s="20">
        <v>345441</v>
      </c>
      <c r="K28" s="20">
        <v>343840</v>
      </c>
      <c r="L28" s="20">
        <v>341639</v>
      </c>
      <c r="M28" s="63">
        <v>4.1369291716735699</v>
      </c>
      <c r="N28" s="63">
        <v>-10.792496032065035</v>
      </c>
      <c r="O28" s="63">
        <v>-0.49927001527744208</v>
      </c>
      <c r="P28" s="63">
        <v>-0.42429523001342728</v>
      </c>
      <c r="Q28" s="63">
        <v>-0.19666299942426194</v>
      </c>
      <c r="R28" s="63">
        <v>-0.55431169394912094</v>
      </c>
      <c r="S28" s="63">
        <v>-0.79891334001487291</v>
      </c>
      <c r="T28" s="63">
        <v>-0.4634655411488553</v>
      </c>
      <c r="U28" s="67">
        <f t="shared" si="0"/>
        <v>-0.64012331316891657</v>
      </c>
    </row>
    <row r="29" spans="1:21" x14ac:dyDescent="0.25">
      <c r="A29" s="18">
        <v>49</v>
      </c>
      <c r="B29" s="19" t="s">
        <v>54</v>
      </c>
      <c r="C29" s="51">
        <v>101903.00721175445</v>
      </c>
      <c r="D29" s="20">
        <v>109083.85565661499</v>
      </c>
      <c r="E29" s="20">
        <v>122896</v>
      </c>
      <c r="F29" s="20">
        <v>125046</v>
      </c>
      <c r="G29" s="20">
        <v>125686</v>
      </c>
      <c r="H29" s="20">
        <v>126908</v>
      </c>
      <c r="I29" s="20">
        <v>127865</v>
      </c>
      <c r="J29" s="20">
        <v>127840</v>
      </c>
      <c r="K29" s="20">
        <v>130374</v>
      </c>
      <c r="L29" s="20">
        <v>132422</v>
      </c>
      <c r="M29" s="63">
        <v>7.0467483162089044</v>
      </c>
      <c r="N29" s="63">
        <v>12.6619509919637</v>
      </c>
      <c r="O29" s="63">
        <v>1.7494466866293523</v>
      </c>
      <c r="P29" s="63">
        <v>0.51181165331157796</v>
      </c>
      <c r="Q29" s="63">
        <v>0.97226421399360319</v>
      </c>
      <c r="R29" s="63">
        <v>0.75408957670123244</v>
      </c>
      <c r="S29" s="63">
        <v>-1.95518711140652E-2</v>
      </c>
      <c r="T29" s="63">
        <v>1.9821652065081352</v>
      </c>
      <c r="U29" s="67">
        <f t="shared" si="0"/>
        <v>1.5708653565895014</v>
      </c>
    </row>
    <row r="30" spans="1:21" x14ac:dyDescent="0.25">
      <c r="A30" s="18" t="s">
        <v>18</v>
      </c>
      <c r="B30" s="19" t="s">
        <v>55</v>
      </c>
      <c r="C30" s="51">
        <v>11739.149855870233</v>
      </c>
      <c r="D30" s="20">
        <v>12975.554599905947</v>
      </c>
      <c r="E30" s="20">
        <v>14758</v>
      </c>
      <c r="F30" s="20">
        <v>15042</v>
      </c>
      <c r="G30" s="20">
        <v>15539</v>
      </c>
      <c r="H30" s="20">
        <v>15442</v>
      </c>
      <c r="I30" s="20">
        <v>15541</v>
      </c>
      <c r="J30" s="20">
        <v>17019</v>
      </c>
      <c r="K30" s="20">
        <v>17292</v>
      </c>
      <c r="L30" s="20">
        <v>18171</v>
      </c>
      <c r="M30" s="63">
        <v>10.532319283899778</v>
      </c>
      <c r="N30" s="63">
        <v>13.736949633790395</v>
      </c>
      <c r="O30" s="63">
        <v>1.9243799972896047</v>
      </c>
      <c r="P30" s="63">
        <v>3.3040819040021319</v>
      </c>
      <c r="Q30" s="63">
        <v>-0.62423579380912542</v>
      </c>
      <c r="R30" s="63">
        <v>0.6411086646807409</v>
      </c>
      <c r="S30" s="63">
        <v>9.5103275207515594</v>
      </c>
      <c r="T30" s="63">
        <v>1.6040895469769056</v>
      </c>
      <c r="U30" s="67">
        <f t="shared" si="0"/>
        <v>5.0832755031228416</v>
      </c>
    </row>
    <row r="31" spans="1:21" ht="20" x14ac:dyDescent="0.25">
      <c r="A31" s="18">
        <v>52</v>
      </c>
      <c r="B31" s="19" t="s">
        <v>56</v>
      </c>
      <c r="C31" s="51">
        <v>39742.350514340542</v>
      </c>
      <c r="D31" s="20">
        <v>44421.907371380919</v>
      </c>
      <c r="E31" s="20">
        <v>39300</v>
      </c>
      <c r="F31" s="20">
        <v>40347</v>
      </c>
      <c r="G31" s="20">
        <v>40076</v>
      </c>
      <c r="H31" s="20">
        <v>40096</v>
      </c>
      <c r="I31" s="20">
        <v>39848</v>
      </c>
      <c r="J31" s="20">
        <v>40794</v>
      </c>
      <c r="K31" s="20">
        <v>41360</v>
      </c>
      <c r="L31" s="20">
        <v>42009</v>
      </c>
      <c r="M31" s="63">
        <v>11.774736009516641</v>
      </c>
      <c r="N31" s="63">
        <v>-11.530138335934536</v>
      </c>
      <c r="O31" s="63">
        <v>2.6641221374045898</v>
      </c>
      <c r="P31" s="63">
        <v>-0.67167323468907414</v>
      </c>
      <c r="Q31" s="63">
        <v>4.9905180157700367E-2</v>
      </c>
      <c r="R31" s="63">
        <v>-0.61851556264964092</v>
      </c>
      <c r="S31" s="63">
        <v>2.3740212808673</v>
      </c>
      <c r="T31" s="63">
        <v>1.3874589400401982</v>
      </c>
      <c r="U31" s="67">
        <f t="shared" si="0"/>
        <v>1.5691489361702171</v>
      </c>
    </row>
    <row r="32" spans="1:21" x14ac:dyDescent="0.25">
      <c r="A32" s="18">
        <v>53</v>
      </c>
      <c r="B32" s="19" t="s">
        <v>57</v>
      </c>
      <c r="C32" s="51">
        <v>70499.461679466374</v>
      </c>
      <c r="D32" s="20">
        <v>68485.462014244302</v>
      </c>
      <c r="E32" s="20">
        <v>53793</v>
      </c>
      <c r="F32" s="20">
        <v>53934</v>
      </c>
      <c r="G32" s="20">
        <v>49473</v>
      </c>
      <c r="H32" s="20">
        <v>49053</v>
      </c>
      <c r="I32" s="20">
        <v>49113</v>
      </c>
      <c r="J32" s="20">
        <v>49081</v>
      </c>
      <c r="K32" s="20">
        <v>47539</v>
      </c>
      <c r="L32" s="20">
        <v>46628</v>
      </c>
      <c r="M32" s="63">
        <v>-2.8567589272935807</v>
      </c>
      <c r="N32" s="63">
        <v>-21.4534027837739</v>
      </c>
      <c r="O32" s="63">
        <v>0.26211588868441105</v>
      </c>
      <c r="P32" s="63">
        <v>-8.2712203804650173</v>
      </c>
      <c r="Q32" s="63">
        <v>-0.8489479109817476</v>
      </c>
      <c r="R32" s="63">
        <v>0.12231667787902881</v>
      </c>
      <c r="S32" s="63">
        <v>-6.5155865045918304E-2</v>
      </c>
      <c r="T32" s="63">
        <v>-3.1417452782135702</v>
      </c>
      <c r="U32" s="67">
        <f t="shared" si="0"/>
        <v>-1.9163213361660936</v>
      </c>
    </row>
    <row r="33" spans="1:21" x14ac:dyDescent="0.25">
      <c r="A33" s="18">
        <v>55</v>
      </c>
      <c r="B33" s="19" t="s">
        <v>58</v>
      </c>
      <c r="C33" s="51">
        <v>76615.938862643612</v>
      </c>
      <c r="D33" s="20">
        <v>81563.844568411878</v>
      </c>
      <c r="E33" s="20">
        <v>74892</v>
      </c>
      <c r="F33" s="20">
        <v>74797</v>
      </c>
      <c r="G33" s="20">
        <v>75784</v>
      </c>
      <c r="H33" s="20">
        <v>75439</v>
      </c>
      <c r="I33" s="20">
        <v>74915</v>
      </c>
      <c r="J33" s="20">
        <v>74528</v>
      </c>
      <c r="K33" s="20">
        <v>74137</v>
      </c>
      <c r="L33" s="20">
        <v>74182</v>
      </c>
      <c r="M33" s="63">
        <v>6.4580631383227294</v>
      </c>
      <c r="N33" s="63">
        <v>-8.1799044708048889</v>
      </c>
      <c r="O33" s="63">
        <v>-0.12684932970143947</v>
      </c>
      <c r="P33" s="63">
        <v>1.3195716405738134</v>
      </c>
      <c r="Q33" s="63">
        <v>-0.45524121186530142</v>
      </c>
      <c r="R33" s="63">
        <v>-0.69460093585545934</v>
      </c>
      <c r="S33" s="63">
        <v>-0.51658546352533197</v>
      </c>
      <c r="T33" s="63">
        <v>-0.52463503649634591</v>
      </c>
      <c r="U33" s="67">
        <f t="shared" si="0"/>
        <v>6.0698436678041645E-2</v>
      </c>
    </row>
    <row r="34" spans="1:21" x14ac:dyDescent="0.25">
      <c r="A34" s="18">
        <v>56</v>
      </c>
      <c r="B34" s="19" t="s">
        <v>59</v>
      </c>
      <c r="C34" s="51">
        <v>159660.75931825058</v>
      </c>
      <c r="D34" s="20">
        <v>169557.98013427368</v>
      </c>
      <c r="E34" s="20">
        <v>160478</v>
      </c>
      <c r="F34" s="20">
        <v>161098</v>
      </c>
      <c r="G34" s="20">
        <v>162362</v>
      </c>
      <c r="H34" s="20">
        <v>165089</v>
      </c>
      <c r="I34" s="20">
        <v>165358</v>
      </c>
      <c r="J34" s="20">
        <v>167315</v>
      </c>
      <c r="K34" s="20">
        <v>167961</v>
      </c>
      <c r="L34" s="20">
        <v>171062</v>
      </c>
      <c r="M34" s="63">
        <v>6.1989062674411057</v>
      </c>
      <c r="N34" s="63">
        <v>-5.3550886411145022</v>
      </c>
      <c r="O34" s="63">
        <v>0.38634579194656293</v>
      </c>
      <c r="P34" s="63">
        <v>0.7846155756123574</v>
      </c>
      <c r="Q34" s="63">
        <v>1.6795801973368152</v>
      </c>
      <c r="R34" s="63">
        <v>0.16294241288032515</v>
      </c>
      <c r="S34" s="63">
        <v>1.1834927853505706</v>
      </c>
      <c r="T34" s="63">
        <v>0.3860980784747392</v>
      </c>
      <c r="U34" s="67">
        <f t="shared" si="0"/>
        <v>1.8462619298527549</v>
      </c>
    </row>
    <row r="35" spans="1:21" x14ac:dyDescent="0.25">
      <c r="A35" s="18" t="s">
        <v>19</v>
      </c>
      <c r="B35" s="19" t="s">
        <v>60</v>
      </c>
      <c r="C35" s="51">
        <v>38398.381986574575</v>
      </c>
      <c r="D35" s="20">
        <v>38209.224096674618</v>
      </c>
      <c r="E35" s="20">
        <v>42191</v>
      </c>
      <c r="F35" s="20">
        <v>41570</v>
      </c>
      <c r="G35" s="20">
        <v>41141</v>
      </c>
      <c r="H35" s="20">
        <v>40751</v>
      </c>
      <c r="I35" s="20">
        <v>39905</v>
      </c>
      <c r="J35" s="20">
        <v>38819</v>
      </c>
      <c r="K35" s="20">
        <v>38052</v>
      </c>
      <c r="L35" s="20">
        <v>38273</v>
      </c>
      <c r="M35" s="63">
        <v>-0.49261942851158175</v>
      </c>
      <c r="N35" s="63">
        <v>10.420980790530955</v>
      </c>
      <c r="O35" s="63">
        <v>-1.4718778886492423</v>
      </c>
      <c r="P35" s="63">
        <v>-1.0319942266057258</v>
      </c>
      <c r="Q35" s="63">
        <v>-0.94795945650324487</v>
      </c>
      <c r="R35" s="63">
        <v>-2.0760226742902015</v>
      </c>
      <c r="S35" s="63">
        <v>-2.721463475754915</v>
      </c>
      <c r="T35" s="63">
        <v>-1.9758365748731244</v>
      </c>
      <c r="U35" s="67">
        <f t="shared" si="0"/>
        <v>0.58078419005571646</v>
      </c>
    </row>
    <row r="36" spans="1:21" x14ac:dyDescent="0.25">
      <c r="A36" s="18">
        <v>61</v>
      </c>
      <c r="B36" s="19" t="s">
        <v>61</v>
      </c>
      <c r="C36" s="51">
        <v>24266.522826645451</v>
      </c>
      <c r="D36" s="20">
        <v>24427.03424629982</v>
      </c>
      <c r="E36" s="20">
        <v>25233</v>
      </c>
      <c r="F36" s="20">
        <v>24836</v>
      </c>
      <c r="G36" s="20">
        <v>25097</v>
      </c>
      <c r="H36" s="20">
        <v>26379</v>
      </c>
      <c r="I36" s="20">
        <v>29027</v>
      </c>
      <c r="J36" s="20">
        <v>28404</v>
      </c>
      <c r="K36" s="20">
        <v>27694</v>
      </c>
      <c r="L36" s="20">
        <v>27216</v>
      </c>
      <c r="M36" s="63">
        <v>0.66145207865595901</v>
      </c>
      <c r="N36" s="63">
        <v>3.2994826370387864</v>
      </c>
      <c r="O36" s="63">
        <v>-1.573336503784728</v>
      </c>
      <c r="P36" s="63">
        <v>1.0508938637461718</v>
      </c>
      <c r="Q36" s="63">
        <v>5.1081802605889148</v>
      </c>
      <c r="R36" s="63">
        <v>10.038288032146783</v>
      </c>
      <c r="S36" s="63">
        <v>-2.1462776036104358</v>
      </c>
      <c r="T36" s="63">
        <v>-2.4996479369102986</v>
      </c>
      <c r="U36" s="67">
        <f t="shared" si="0"/>
        <v>-1.7260056329890916</v>
      </c>
    </row>
    <row r="37" spans="1:21" ht="20" x14ac:dyDescent="0.25">
      <c r="A37" s="18" t="s">
        <v>20</v>
      </c>
      <c r="B37" s="19" t="s">
        <v>62</v>
      </c>
      <c r="C37" s="51">
        <v>66843.266843262594</v>
      </c>
      <c r="D37" s="20">
        <v>75601.184656203332</v>
      </c>
      <c r="E37" s="20">
        <v>88849</v>
      </c>
      <c r="F37" s="20">
        <v>90517</v>
      </c>
      <c r="G37" s="20">
        <v>92898</v>
      </c>
      <c r="H37" s="20">
        <v>96658</v>
      </c>
      <c r="I37" s="20">
        <v>97369</v>
      </c>
      <c r="J37" s="20">
        <v>99888</v>
      </c>
      <c r="K37" s="20">
        <v>104855</v>
      </c>
      <c r="L37" s="20">
        <v>112382</v>
      </c>
      <c r="M37" s="63">
        <v>13.102169038920161</v>
      </c>
      <c r="N37" s="63">
        <v>17.523290678633096</v>
      </c>
      <c r="O37" s="63">
        <v>1.8773424574277664</v>
      </c>
      <c r="P37" s="63">
        <v>2.6304451097583836</v>
      </c>
      <c r="Q37" s="63">
        <v>4.0474498912786068</v>
      </c>
      <c r="R37" s="63">
        <v>0.73558319021705398</v>
      </c>
      <c r="S37" s="63">
        <v>2.5870656985282681</v>
      </c>
      <c r="T37" s="63">
        <v>4.9725692775909103</v>
      </c>
      <c r="U37" s="67">
        <f t="shared" si="0"/>
        <v>7.1784845739354397</v>
      </c>
    </row>
    <row r="38" spans="1:21" x14ac:dyDescent="0.25">
      <c r="A38" s="18">
        <v>64</v>
      </c>
      <c r="B38" s="19" t="s">
        <v>63</v>
      </c>
      <c r="C38" s="51">
        <v>124427.31790621401</v>
      </c>
      <c r="D38" s="20">
        <v>138988.09215390903</v>
      </c>
      <c r="E38" s="20">
        <v>138890</v>
      </c>
      <c r="F38" s="20">
        <v>135205</v>
      </c>
      <c r="G38" s="20">
        <v>136356</v>
      </c>
      <c r="H38" s="20">
        <v>134149</v>
      </c>
      <c r="I38" s="20">
        <v>133161</v>
      </c>
      <c r="J38" s="20">
        <v>132971</v>
      </c>
      <c r="K38" s="20">
        <v>123564</v>
      </c>
      <c r="L38" s="20">
        <v>122542</v>
      </c>
      <c r="M38" s="63">
        <v>11.702232671020104</v>
      </c>
      <c r="N38" s="63">
        <v>-7.0575940995298847E-2</v>
      </c>
      <c r="O38" s="63">
        <v>-2.6531787745698088</v>
      </c>
      <c r="P38" s="63">
        <v>0.85129987796308537</v>
      </c>
      <c r="Q38" s="63">
        <v>-1.6185573058757958</v>
      </c>
      <c r="R38" s="63">
        <v>-0.73649449492728236</v>
      </c>
      <c r="S38" s="63">
        <v>-0.1426844196123489</v>
      </c>
      <c r="T38" s="63">
        <v>-7.0744748855013473</v>
      </c>
      <c r="U38" s="67">
        <f t="shared" si="0"/>
        <v>-0.8271017448447715</v>
      </c>
    </row>
    <row r="39" spans="1:21" ht="20" x14ac:dyDescent="0.25">
      <c r="A39" s="18">
        <v>65</v>
      </c>
      <c r="B39" s="19" t="s">
        <v>64</v>
      </c>
      <c r="C39" s="51">
        <v>62645.531329483805</v>
      </c>
      <c r="D39" s="20">
        <v>61012.463791877046</v>
      </c>
      <c r="E39" s="20">
        <v>58954</v>
      </c>
      <c r="F39" s="20">
        <v>59562</v>
      </c>
      <c r="G39" s="20">
        <v>60744</v>
      </c>
      <c r="H39" s="20">
        <v>60827</v>
      </c>
      <c r="I39" s="20">
        <v>62034</v>
      </c>
      <c r="J39" s="20">
        <v>59759</v>
      </c>
      <c r="K39" s="20">
        <v>60866</v>
      </c>
      <c r="L39" s="20">
        <v>57689</v>
      </c>
      <c r="M39" s="63">
        <v>-2.6068380344922768</v>
      </c>
      <c r="N39" s="63">
        <v>-3.3738414480339318</v>
      </c>
      <c r="O39" s="63">
        <v>1.0313125487668273</v>
      </c>
      <c r="P39" s="63">
        <v>1.9844867532990751</v>
      </c>
      <c r="Q39" s="63">
        <v>0.13663900961411826</v>
      </c>
      <c r="R39" s="63">
        <v>1.9843161753826426</v>
      </c>
      <c r="S39" s="63">
        <v>-3.6673437147370813</v>
      </c>
      <c r="T39" s="63">
        <v>1.8524406365568291</v>
      </c>
      <c r="U39" s="67">
        <f t="shared" si="0"/>
        <v>-5.2196628659678668</v>
      </c>
    </row>
    <row r="40" spans="1:21" x14ac:dyDescent="0.25">
      <c r="A40" s="18">
        <v>66</v>
      </c>
      <c r="B40" s="21" t="s">
        <v>65</v>
      </c>
      <c r="C40" s="51">
        <v>35262.537605498139</v>
      </c>
      <c r="D40" s="20">
        <v>43363.602991318468</v>
      </c>
      <c r="E40" s="20">
        <v>55200</v>
      </c>
      <c r="F40" s="20">
        <v>56183</v>
      </c>
      <c r="G40" s="20">
        <v>56993</v>
      </c>
      <c r="H40" s="20">
        <v>58212</v>
      </c>
      <c r="I40" s="20">
        <v>60125</v>
      </c>
      <c r="J40" s="20">
        <v>60383</v>
      </c>
      <c r="K40" s="20">
        <v>70270</v>
      </c>
      <c r="L40" s="20">
        <v>76373</v>
      </c>
      <c r="M40" s="63">
        <v>22.973574608984496</v>
      </c>
      <c r="N40" s="63">
        <v>27.295695450055703</v>
      </c>
      <c r="O40" s="63">
        <v>1.7807971014492718</v>
      </c>
      <c r="P40" s="63">
        <v>1.4417172454301186</v>
      </c>
      <c r="Q40" s="63">
        <v>2.1388591581422278</v>
      </c>
      <c r="R40" s="63">
        <v>3.286264000549715</v>
      </c>
      <c r="S40" s="63">
        <v>0.42910602910601892</v>
      </c>
      <c r="T40" s="63">
        <v>16.373813821771034</v>
      </c>
      <c r="U40" s="67">
        <f t="shared" si="0"/>
        <v>8.6850718656610315</v>
      </c>
    </row>
    <row r="41" spans="1:21" x14ac:dyDescent="0.25">
      <c r="A41" s="18">
        <v>68</v>
      </c>
      <c r="B41" s="19" t="s">
        <v>66</v>
      </c>
      <c r="C41" s="51">
        <v>37855.813525350641</v>
      </c>
      <c r="D41" s="20">
        <v>45890.440017102577</v>
      </c>
      <c r="E41" s="20">
        <v>60862</v>
      </c>
      <c r="F41" s="20">
        <v>63314</v>
      </c>
      <c r="G41" s="20">
        <v>63917</v>
      </c>
      <c r="H41" s="20">
        <v>64654</v>
      </c>
      <c r="I41" s="20">
        <v>66574</v>
      </c>
      <c r="J41" s="20">
        <v>68552</v>
      </c>
      <c r="K41" s="20">
        <v>70570</v>
      </c>
      <c r="L41" s="20">
        <v>70306</v>
      </c>
      <c r="M41" s="63">
        <v>21.224286954951964</v>
      </c>
      <c r="N41" s="63">
        <v>32.624572737410617</v>
      </c>
      <c r="O41" s="63">
        <v>4.0287864348854896</v>
      </c>
      <c r="P41" s="63">
        <v>0.95239599456675705</v>
      </c>
      <c r="Q41" s="63">
        <v>1.1530578719276561</v>
      </c>
      <c r="R41" s="63">
        <v>2.9696538497231417</v>
      </c>
      <c r="S41" s="63">
        <v>2.9711298705200173</v>
      </c>
      <c r="T41" s="63">
        <v>2.9437507293733178</v>
      </c>
      <c r="U41" s="67">
        <f t="shared" si="0"/>
        <v>-0.37409664163242651</v>
      </c>
    </row>
    <row r="42" spans="1:21" x14ac:dyDescent="0.25">
      <c r="A42" s="18">
        <v>69</v>
      </c>
      <c r="B42" s="19" t="s">
        <v>67</v>
      </c>
      <c r="C42" s="51">
        <v>67324.606280679203</v>
      </c>
      <c r="D42" s="20">
        <v>72859.542693180978</v>
      </c>
      <c r="E42" s="20">
        <v>80720</v>
      </c>
      <c r="F42" s="20">
        <v>81203</v>
      </c>
      <c r="G42" s="20">
        <v>82123</v>
      </c>
      <c r="H42" s="20">
        <v>82850</v>
      </c>
      <c r="I42" s="20">
        <v>84351</v>
      </c>
      <c r="J42" s="20">
        <v>84993</v>
      </c>
      <c r="K42" s="20">
        <v>85013</v>
      </c>
      <c r="L42" s="20">
        <v>85458</v>
      </c>
      <c r="M42" s="63">
        <v>8.2212681488643025</v>
      </c>
      <c r="N42" s="63">
        <v>10.788507608289844</v>
      </c>
      <c r="O42" s="63">
        <v>0.59836471754211029</v>
      </c>
      <c r="P42" s="63">
        <v>1.1329630678669433</v>
      </c>
      <c r="Q42" s="63">
        <v>0.8852574796342072</v>
      </c>
      <c r="R42" s="63">
        <v>1.8117079058539529</v>
      </c>
      <c r="S42" s="63">
        <v>0.76110538108618009</v>
      </c>
      <c r="T42" s="63">
        <v>2.3531349640548704E-2</v>
      </c>
      <c r="U42" s="67">
        <f t="shared" si="0"/>
        <v>0.52344935480455046</v>
      </c>
    </row>
    <row r="43" spans="1:21" ht="20" x14ac:dyDescent="0.25">
      <c r="A43" s="18">
        <v>70</v>
      </c>
      <c r="B43" s="19" t="s">
        <v>68</v>
      </c>
      <c r="C43" s="51">
        <v>49839.515589909635</v>
      </c>
      <c r="D43" s="20">
        <v>58702.192229102468</v>
      </c>
      <c r="E43" s="20">
        <v>75211</v>
      </c>
      <c r="F43" s="20">
        <v>78274</v>
      </c>
      <c r="G43" s="20">
        <v>79704</v>
      </c>
      <c r="H43" s="20">
        <v>80788</v>
      </c>
      <c r="I43" s="20">
        <v>81831</v>
      </c>
      <c r="J43" s="20">
        <v>86452</v>
      </c>
      <c r="K43" s="20">
        <v>89632</v>
      </c>
      <c r="L43" s="20">
        <v>93283</v>
      </c>
      <c r="M43" s="63">
        <v>17.782429332012097</v>
      </c>
      <c r="N43" s="63">
        <v>28.122983391262601</v>
      </c>
      <c r="O43" s="63">
        <v>4.0725425802076831</v>
      </c>
      <c r="P43" s="63">
        <v>1.8269157063648178</v>
      </c>
      <c r="Q43" s="63">
        <v>1.3600321188397069</v>
      </c>
      <c r="R43" s="63">
        <v>1.2910333217804624</v>
      </c>
      <c r="S43" s="63">
        <v>5.6470041915655411</v>
      </c>
      <c r="T43" s="63">
        <v>3.6783417387683315</v>
      </c>
      <c r="U43" s="67">
        <f t="shared" si="0"/>
        <v>4.0733220278472038</v>
      </c>
    </row>
    <row r="44" spans="1:21" ht="20" x14ac:dyDescent="0.25">
      <c r="A44" s="18">
        <v>71</v>
      </c>
      <c r="B44" s="19" t="s">
        <v>69</v>
      </c>
      <c r="C44" s="51">
        <v>89882.055502492236</v>
      </c>
      <c r="D44" s="20">
        <v>102527.28310107339</v>
      </c>
      <c r="E44" s="20">
        <v>112949</v>
      </c>
      <c r="F44" s="20">
        <v>116759</v>
      </c>
      <c r="G44" s="20">
        <v>120217</v>
      </c>
      <c r="H44" s="20">
        <v>123768</v>
      </c>
      <c r="I44" s="20">
        <v>125763</v>
      </c>
      <c r="J44" s="20">
        <v>127068</v>
      </c>
      <c r="K44" s="20">
        <v>129558</v>
      </c>
      <c r="L44" s="20">
        <v>131892</v>
      </c>
      <c r="M44" s="63">
        <v>14.068689826781423</v>
      </c>
      <c r="N44" s="63">
        <v>10.164823043884507</v>
      </c>
      <c r="O44" s="63">
        <v>3.3732038353593286</v>
      </c>
      <c r="P44" s="63">
        <v>2.9616560607747644</v>
      </c>
      <c r="Q44" s="63">
        <v>2.9538251661578645</v>
      </c>
      <c r="R44" s="63">
        <v>1.6118867558658136</v>
      </c>
      <c r="S44" s="63">
        <v>1.0376660862097653</v>
      </c>
      <c r="T44" s="63">
        <v>1.9595806969496588</v>
      </c>
      <c r="U44" s="67">
        <f t="shared" si="0"/>
        <v>1.8015097485296172</v>
      </c>
    </row>
    <row r="45" spans="1:21" x14ac:dyDescent="0.25">
      <c r="A45" s="18">
        <v>72</v>
      </c>
      <c r="B45" s="19" t="s">
        <v>70</v>
      </c>
      <c r="C45" s="51">
        <v>14207.41312556358</v>
      </c>
      <c r="D45" s="20">
        <v>17464.043292311897</v>
      </c>
      <c r="E45" s="20">
        <v>21265</v>
      </c>
      <c r="F45" s="20">
        <v>20973</v>
      </c>
      <c r="G45" s="20">
        <v>20455</v>
      </c>
      <c r="H45" s="20">
        <v>21205</v>
      </c>
      <c r="I45" s="20">
        <v>21315</v>
      </c>
      <c r="J45" s="20">
        <v>21755</v>
      </c>
      <c r="K45" s="20">
        <v>22698</v>
      </c>
      <c r="L45" s="20">
        <v>23325</v>
      </c>
      <c r="M45" s="63">
        <v>22.922048778103175</v>
      </c>
      <c r="N45" s="63">
        <v>21.764471400282083</v>
      </c>
      <c r="O45" s="63">
        <v>-1.373148365859389</v>
      </c>
      <c r="P45" s="63">
        <v>-2.4698421780384283</v>
      </c>
      <c r="Q45" s="63">
        <v>3.6665851869958446</v>
      </c>
      <c r="R45" s="63">
        <v>0.51874557887290729</v>
      </c>
      <c r="S45" s="63">
        <v>2.0642739854562553</v>
      </c>
      <c r="T45" s="63">
        <v>4.3346357159273818</v>
      </c>
      <c r="U45" s="67">
        <f t="shared" si="0"/>
        <v>2.7623579169970824</v>
      </c>
    </row>
    <row r="46" spans="1:21" x14ac:dyDescent="0.25">
      <c r="A46" s="18" t="s">
        <v>21</v>
      </c>
      <c r="B46" s="21" t="s">
        <v>71</v>
      </c>
      <c r="C46" s="51">
        <v>60156.129855365107</v>
      </c>
      <c r="D46" s="20">
        <v>63313.216778712449</v>
      </c>
      <c r="E46" s="20">
        <v>61433</v>
      </c>
      <c r="F46" s="20">
        <v>61733</v>
      </c>
      <c r="G46" s="20">
        <v>62774</v>
      </c>
      <c r="H46" s="20">
        <v>65030</v>
      </c>
      <c r="I46" s="20">
        <v>65948</v>
      </c>
      <c r="J46" s="20">
        <v>66469</v>
      </c>
      <c r="K46" s="20">
        <v>67019</v>
      </c>
      <c r="L46" s="20">
        <v>66748</v>
      </c>
      <c r="M46" s="63">
        <v>5.2481549776190812</v>
      </c>
      <c r="N46" s="63">
        <v>-2.9697066021523444</v>
      </c>
      <c r="O46" s="63">
        <v>0.48833688734069014</v>
      </c>
      <c r="P46" s="63">
        <v>1.6862942024524985</v>
      </c>
      <c r="Q46" s="63">
        <v>3.5938445853378789</v>
      </c>
      <c r="R46" s="63">
        <v>1.4116561586959864</v>
      </c>
      <c r="S46" s="63">
        <v>0.79001637653908219</v>
      </c>
      <c r="T46" s="63">
        <v>0.82745339932901452</v>
      </c>
      <c r="U46" s="67">
        <f t="shared" si="0"/>
        <v>-0.40436294185230981</v>
      </c>
    </row>
    <row r="47" spans="1:21" x14ac:dyDescent="0.25">
      <c r="A47" s="22" t="s">
        <v>22</v>
      </c>
      <c r="B47" s="19" t="s">
        <v>72</v>
      </c>
      <c r="C47" s="51">
        <v>146527.15028244222</v>
      </c>
      <c r="D47" s="20">
        <v>167126.32473948473</v>
      </c>
      <c r="E47" s="20">
        <v>165551</v>
      </c>
      <c r="F47" s="20">
        <v>171074</v>
      </c>
      <c r="G47" s="20">
        <v>175729</v>
      </c>
      <c r="H47" s="20">
        <v>180785</v>
      </c>
      <c r="I47" s="20">
        <v>184685</v>
      </c>
      <c r="J47" s="20">
        <v>188215</v>
      </c>
      <c r="K47" s="20">
        <v>191620</v>
      </c>
      <c r="L47" s="20">
        <v>195013</v>
      </c>
      <c r="M47" s="63">
        <v>14.058264572358114</v>
      </c>
      <c r="N47" s="63">
        <v>-0.94259521469184371</v>
      </c>
      <c r="O47" s="63">
        <v>3.3361320680636242</v>
      </c>
      <c r="P47" s="63">
        <v>2.7210446941089872</v>
      </c>
      <c r="Q47" s="63">
        <v>2.8771574412874368</v>
      </c>
      <c r="R47" s="63">
        <v>2.1572586221201981</v>
      </c>
      <c r="S47" s="63">
        <v>1.9113625903565579</v>
      </c>
      <c r="T47" s="63">
        <v>1.8091012937332396</v>
      </c>
      <c r="U47" s="67">
        <f t="shared" si="0"/>
        <v>1.7706919945725819</v>
      </c>
    </row>
    <row r="48" spans="1:21" x14ac:dyDescent="0.25">
      <c r="A48" s="18">
        <v>78</v>
      </c>
      <c r="B48" s="19" t="s">
        <v>73</v>
      </c>
      <c r="C48" s="51">
        <v>73208.386662409292</v>
      </c>
      <c r="D48" s="20">
        <v>98365.530440683287</v>
      </c>
      <c r="E48" s="20">
        <v>99799</v>
      </c>
      <c r="F48" s="20">
        <v>99953</v>
      </c>
      <c r="G48" s="20">
        <v>108585</v>
      </c>
      <c r="H48" s="20">
        <v>109012</v>
      </c>
      <c r="I48" s="20">
        <v>107270</v>
      </c>
      <c r="J48" s="20">
        <v>112707</v>
      </c>
      <c r="K48" s="20">
        <v>121571</v>
      </c>
      <c r="L48" s="20">
        <v>126934</v>
      </c>
      <c r="M48" s="63">
        <v>34.363745637890922</v>
      </c>
      <c r="N48" s="63">
        <v>1.4572884961781662</v>
      </c>
      <c r="O48" s="63">
        <v>0.1543101634284838</v>
      </c>
      <c r="P48" s="63">
        <v>8.6360589477054273</v>
      </c>
      <c r="Q48" s="63">
        <v>0.39324031864437997</v>
      </c>
      <c r="R48" s="63">
        <v>-1.5979892121968222</v>
      </c>
      <c r="S48" s="63">
        <v>5.0685186911531677</v>
      </c>
      <c r="T48" s="63">
        <v>7.8646401731924387</v>
      </c>
      <c r="U48" s="67">
        <f t="shared" si="0"/>
        <v>4.4114139062769953</v>
      </c>
    </row>
    <row r="49" spans="1:21" x14ac:dyDescent="0.25">
      <c r="A49" s="18">
        <v>84</v>
      </c>
      <c r="B49" s="19" t="s">
        <v>74</v>
      </c>
      <c r="C49" s="51">
        <v>424513.39219759568</v>
      </c>
      <c r="D49" s="20">
        <v>411218.80494552082</v>
      </c>
      <c r="E49" s="20">
        <v>414250</v>
      </c>
      <c r="F49" s="20">
        <v>417823</v>
      </c>
      <c r="G49" s="20">
        <v>424653</v>
      </c>
      <c r="H49" s="20">
        <v>429858</v>
      </c>
      <c r="I49" s="20">
        <v>439023</v>
      </c>
      <c r="J49" s="20">
        <v>442682</v>
      </c>
      <c r="K49" s="20">
        <v>445483</v>
      </c>
      <c r="L49" s="20">
        <v>441524</v>
      </c>
      <c r="M49" s="63">
        <v>-3.1317238740696078</v>
      </c>
      <c r="N49" s="63">
        <v>0.73712462028110437</v>
      </c>
      <c r="O49" s="63">
        <v>0.86252263126131989</v>
      </c>
      <c r="P49" s="63">
        <v>1.6346634819050188</v>
      </c>
      <c r="Q49" s="63">
        <v>1.2257066357708528</v>
      </c>
      <c r="R49" s="63">
        <v>2.1320994374886588</v>
      </c>
      <c r="S49" s="63">
        <v>0.83344152812039329</v>
      </c>
      <c r="T49" s="63">
        <v>0.63273410710171785</v>
      </c>
      <c r="U49" s="67">
        <f t="shared" si="0"/>
        <v>-0.88869833416763688</v>
      </c>
    </row>
    <row r="50" spans="1:21" x14ac:dyDescent="0.25">
      <c r="A50" s="18">
        <v>85</v>
      </c>
      <c r="B50" s="19" t="s">
        <v>75</v>
      </c>
      <c r="C50" s="51">
        <v>123545.54066069645</v>
      </c>
      <c r="D50" s="20">
        <v>144466.81235068251</v>
      </c>
      <c r="E50" s="20">
        <v>154569</v>
      </c>
      <c r="F50" s="20">
        <v>157560</v>
      </c>
      <c r="G50" s="20">
        <v>160290</v>
      </c>
      <c r="H50" s="20">
        <v>165671</v>
      </c>
      <c r="I50" s="20">
        <v>169550</v>
      </c>
      <c r="J50" s="20">
        <v>172609</v>
      </c>
      <c r="K50" s="20">
        <v>175635</v>
      </c>
      <c r="L50" s="20">
        <v>190625</v>
      </c>
      <c r="M50" s="63">
        <v>16.934056525313128</v>
      </c>
      <c r="N50" s="63">
        <v>6.9927393599543031</v>
      </c>
      <c r="O50" s="63">
        <v>1.935058129379108</v>
      </c>
      <c r="P50" s="63">
        <v>1.7326732673267342</v>
      </c>
      <c r="Q50" s="63">
        <v>3.357040364339634</v>
      </c>
      <c r="R50" s="63">
        <v>2.3413874486180442</v>
      </c>
      <c r="S50" s="63">
        <v>1.8041875552934128</v>
      </c>
      <c r="T50" s="63">
        <v>1.7530951456760757</v>
      </c>
      <c r="U50" s="67">
        <f t="shared" si="0"/>
        <v>8.5347453525777883</v>
      </c>
    </row>
    <row r="51" spans="1:21" x14ac:dyDescent="0.25">
      <c r="A51" s="18">
        <v>86</v>
      </c>
      <c r="B51" s="19" t="s">
        <v>76</v>
      </c>
      <c r="C51" s="51">
        <v>278775.31178217399</v>
      </c>
      <c r="D51" s="20">
        <v>296153.6238213121</v>
      </c>
      <c r="E51" s="20">
        <v>341285</v>
      </c>
      <c r="F51" s="20">
        <v>350676</v>
      </c>
      <c r="G51" s="20">
        <v>360969</v>
      </c>
      <c r="H51" s="20">
        <v>373812</v>
      </c>
      <c r="I51" s="20">
        <v>386021</v>
      </c>
      <c r="J51" s="20">
        <v>397585</v>
      </c>
      <c r="K51" s="20">
        <v>406570</v>
      </c>
      <c r="L51" s="20">
        <v>415848</v>
      </c>
      <c r="M51" s="63">
        <v>6.2338059737215756</v>
      </c>
      <c r="N51" s="63">
        <v>15.239177422971007</v>
      </c>
      <c r="O51" s="63">
        <v>2.7516591704880078</v>
      </c>
      <c r="P51" s="63">
        <v>2.9351880368203132</v>
      </c>
      <c r="Q51" s="63">
        <v>3.5579232565677383</v>
      </c>
      <c r="R51" s="63">
        <v>3.2660802756465817</v>
      </c>
      <c r="S51" s="63">
        <v>2.9956919442206464</v>
      </c>
      <c r="T51" s="63">
        <v>2.2598941106933168</v>
      </c>
      <c r="U51" s="67">
        <f t="shared" si="0"/>
        <v>2.2820178567036331</v>
      </c>
    </row>
    <row r="52" spans="1:21" x14ac:dyDescent="0.25">
      <c r="A52" s="18">
        <v>87</v>
      </c>
      <c r="B52" s="19" t="s">
        <v>77</v>
      </c>
      <c r="C52" s="51">
        <v>129706.88895479226</v>
      </c>
      <c r="D52" s="20">
        <v>159060.64052075389</v>
      </c>
      <c r="E52" s="20">
        <v>169378</v>
      </c>
      <c r="F52" s="20">
        <v>174718</v>
      </c>
      <c r="G52" s="20">
        <v>179988</v>
      </c>
      <c r="H52" s="20">
        <v>185168</v>
      </c>
      <c r="I52" s="20">
        <v>188280</v>
      </c>
      <c r="J52" s="20">
        <v>191471</v>
      </c>
      <c r="K52" s="20">
        <v>196371</v>
      </c>
      <c r="L52" s="20">
        <v>199224</v>
      </c>
      <c r="M52" s="63">
        <v>22.630834647643518</v>
      </c>
      <c r="N52" s="63">
        <v>6.4864314927110645</v>
      </c>
      <c r="O52" s="63">
        <v>3.1527116862874793</v>
      </c>
      <c r="P52" s="63">
        <v>3.0162891058734598</v>
      </c>
      <c r="Q52" s="63">
        <v>2.8779696424206058</v>
      </c>
      <c r="R52" s="63">
        <v>1.680635963017368</v>
      </c>
      <c r="S52" s="63">
        <v>1.6948162311451132</v>
      </c>
      <c r="T52" s="63">
        <v>2.5591342814316631</v>
      </c>
      <c r="U52" s="67">
        <f t="shared" si="0"/>
        <v>1.4528621843347578</v>
      </c>
    </row>
    <row r="53" spans="1:21" x14ac:dyDescent="0.25">
      <c r="A53" s="22">
        <v>88</v>
      </c>
      <c r="B53" s="21" t="s">
        <v>78</v>
      </c>
      <c r="C53" s="51">
        <v>67625.400950238982</v>
      </c>
      <c r="D53" s="20">
        <v>82057.273697726196</v>
      </c>
      <c r="E53" s="20">
        <v>79103</v>
      </c>
      <c r="F53" s="20">
        <v>83913</v>
      </c>
      <c r="G53" s="20">
        <v>87604</v>
      </c>
      <c r="H53" s="20">
        <v>91271</v>
      </c>
      <c r="I53" s="20">
        <v>95799</v>
      </c>
      <c r="J53" s="20">
        <v>100485</v>
      </c>
      <c r="K53" s="20">
        <v>104173</v>
      </c>
      <c r="L53" s="20">
        <v>106513</v>
      </c>
      <c r="M53" s="63">
        <v>21.340905258523595</v>
      </c>
      <c r="N53" s="63">
        <v>-3.6002581667639033</v>
      </c>
      <c r="O53" s="63">
        <v>6.0806796202419688</v>
      </c>
      <c r="P53" s="63">
        <v>4.3986033153385007</v>
      </c>
      <c r="Q53" s="63">
        <v>4.1858819231998536</v>
      </c>
      <c r="R53" s="63">
        <v>4.9610500597122851</v>
      </c>
      <c r="S53" s="63">
        <v>4.8914915604546971</v>
      </c>
      <c r="T53" s="63">
        <v>3.6701995322685033</v>
      </c>
      <c r="U53" s="67">
        <f t="shared" si="0"/>
        <v>2.2462634271836368</v>
      </c>
    </row>
    <row r="54" spans="1:21" x14ac:dyDescent="0.25">
      <c r="A54" s="18" t="s">
        <v>23</v>
      </c>
      <c r="B54" s="19" t="s">
        <v>79</v>
      </c>
      <c r="C54" s="51">
        <v>63226.179268864114</v>
      </c>
      <c r="D54" s="20">
        <v>69002.277740802063</v>
      </c>
      <c r="E54" s="20">
        <v>69958</v>
      </c>
      <c r="F54" s="20">
        <v>72646</v>
      </c>
      <c r="G54" s="20">
        <v>75605</v>
      </c>
      <c r="H54" s="20">
        <v>79154</v>
      </c>
      <c r="I54" s="20">
        <v>81477</v>
      </c>
      <c r="J54" s="20">
        <v>84308</v>
      </c>
      <c r="K54" s="20">
        <v>87173</v>
      </c>
      <c r="L54" s="20">
        <v>89614</v>
      </c>
      <c r="M54" s="63">
        <v>9.1356120814695529</v>
      </c>
      <c r="N54" s="63">
        <v>1.3850590016578623</v>
      </c>
      <c r="O54" s="63">
        <v>3.8423053832299381</v>
      </c>
      <c r="P54" s="63">
        <v>4.0731767750461056</v>
      </c>
      <c r="Q54" s="63">
        <v>4.6941339858474969</v>
      </c>
      <c r="R54" s="63">
        <v>2.9347853551305052</v>
      </c>
      <c r="S54" s="63">
        <v>3.4746001939197635</v>
      </c>
      <c r="T54" s="63">
        <v>3.3982540209707368</v>
      </c>
      <c r="U54" s="67">
        <f t="shared" si="0"/>
        <v>2.8001789544927824</v>
      </c>
    </row>
    <row r="55" spans="1:21" x14ac:dyDescent="0.25">
      <c r="A55" s="18" t="s">
        <v>24</v>
      </c>
      <c r="B55" s="19" t="s">
        <v>80</v>
      </c>
      <c r="C55" s="51">
        <v>119547.09735747741</v>
      </c>
      <c r="D55" s="20">
        <v>128927.84841045074</v>
      </c>
      <c r="E55" s="20">
        <v>155370</v>
      </c>
      <c r="F55" s="20">
        <v>157889</v>
      </c>
      <c r="G55" s="20">
        <v>160608</v>
      </c>
      <c r="H55" s="20">
        <v>164367</v>
      </c>
      <c r="I55" s="20">
        <v>166519</v>
      </c>
      <c r="J55" s="20">
        <v>170192</v>
      </c>
      <c r="K55" s="20">
        <v>173417</v>
      </c>
      <c r="L55" s="20">
        <v>176750</v>
      </c>
      <c r="M55" s="63">
        <v>7.8469082565195221</v>
      </c>
      <c r="N55" s="63">
        <v>20.509263061126127</v>
      </c>
      <c r="O55" s="63">
        <v>1.6212911115401907</v>
      </c>
      <c r="P55" s="63">
        <v>1.7220959028177996</v>
      </c>
      <c r="Q55" s="63">
        <v>2.3404811715481171</v>
      </c>
      <c r="R55" s="63">
        <v>1.3092652418064452</v>
      </c>
      <c r="S55" s="63">
        <v>2.2057542983082934</v>
      </c>
      <c r="T55" s="63">
        <v>1.8949186800789608</v>
      </c>
      <c r="U55" s="72">
        <f t="shared" si="0"/>
        <v>1.921956901572508</v>
      </c>
    </row>
    <row r="56" spans="1:21" x14ac:dyDescent="0.25">
      <c r="A56" s="53" t="s">
        <v>85</v>
      </c>
      <c r="B56" s="54"/>
      <c r="C56" s="55"/>
      <c r="D56" s="55"/>
      <c r="E56" s="55"/>
      <c r="F56" s="55"/>
      <c r="G56" s="55"/>
      <c r="H56" s="55"/>
      <c r="I56" s="53"/>
      <c r="J56" s="53"/>
      <c r="K56" s="53"/>
      <c r="L56" s="53"/>
      <c r="M56" s="53"/>
      <c r="N56" s="53"/>
      <c r="O56" s="53"/>
      <c r="P56" s="53"/>
      <c r="Q56" s="53"/>
      <c r="R56" s="53"/>
      <c r="S56" s="53"/>
      <c r="T56" s="53"/>
    </row>
    <row r="57" spans="1:21" x14ac:dyDescent="0.25">
      <c r="A57" s="25" t="s">
        <v>86</v>
      </c>
      <c r="B57" s="24"/>
      <c r="C57" s="25"/>
      <c r="D57" s="25"/>
      <c r="E57" s="25"/>
      <c r="F57" s="25"/>
      <c r="G57" s="25"/>
      <c r="H57" s="25"/>
      <c r="I57" s="23"/>
      <c r="J57" s="23"/>
      <c r="K57" s="23"/>
      <c r="L57" s="23"/>
      <c r="M57" s="23"/>
      <c r="N57" s="23"/>
      <c r="O57" s="23"/>
      <c r="P57" s="23"/>
      <c r="Q57" s="23"/>
      <c r="R57" s="23"/>
      <c r="S57" s="23"/>
      <c r="T57" s="23"/>
    </row>
    <row r="58" spans="1:21" x14ac:dyDescent="0.25">
      <c r="A58" s="25" t="s">
        <v>98</v>
      </c>
      <c r="B58" s="24"/>
      <c r="C58" s="25"/>
      <c r="D58" s="25"/>
      <c r="E58" s="25"/>
      <c r="F58" s="25"/>
      <c r="G58" s="25"/>
      <c r="H58" s="25"/>
      <c r="I58" s="23"/>
      <c r="J58" s="23"/>
      <c r="K58" s="23"/>
      <c r="L58" s="23"/>
      <c r="M58" s="23"/>
      <c r="N58" s="23"/>
      <c r="O58" s="23"/>
      <c r="P58" s="23"/>
      <c r="Q58" s="23"/>
      <c r="R58" s="23"/>
      <c r="S58" s="23"/>
      <c r="T58" s="23"/>
    </row>
    <row r="59" spans="1:21" x14ac:dyDescent="0.25">
      <c r="A59" s="25" t="s">
        <v>99</v>
      </c>
      <c r="B59" s="24"/>
      <c r="C59" s="25"/>
      <c r="D59" s="25"/>
      <c r="E59" s="25"/>
      <c r="F59" s="25"/>
      <c r="G59" s="25"/>
      <c r="H59" s="25"/>
      <c r="I59" s="23"/>
      <c r="J59" s="23"/>
      <c r="K59" s="23"/>
      <c r="L59" s="23"/>
      <c r="M59" s="23"/>
      <c r="N59" s="23"/>
      <c r="O59" s="23"/>
      <c r="P59" s="23"/>
      <c r="Q59" s="23"/>
      <c r="R59" s="23"/>
      <c r="S59" s="23"/>
      <c r="T59" s="23"/>
    </row>
    <row r="60" spans="1:21" x14ac:dyDescent="0.25">
      <c r="A60" s="25" t="s">
        <v>87</v>
      </c>
      <c r="B60" s="24"/>
      <c r="C60" s="25"/>
      <c r="D60" s="25"/>
      <c r="E60" s="25"/>
      <c r="F60" s="25"/>
      <c r="G60" s="25"/>
      <c r="H60" s="25"/>
      <c r="I60" s="23"/>
      <c r="J60" s="23"/>
      <c r="K60" s="23"/>
      <c r="L60" s="23"/>
      <c r="M60" s="23"/>
      <c r="N60" s="23"/>
      <c r="O60" s="23"/>
      <c r="P60" s="23"/>
      <c r="Q60" s="23"/>
      <c r="R60" s="23"/>
      <c r="S60" s="23"/>
      <c r="T60" s="23"/>
    </row>
  </sheetData>
  <pageMargins left="0.70866141732283472" right="0.70866141732283472" top="0.74803149606299213" bottom="0.74803149606299213" header="0.31496062992125984" footer="0.31496062992125984"/>
  <pageSetup paperSize="9" scale="59" orientation="portrait" r:id="rId1"/>
  <colBreaks count="1" manualBreakCount="1">
    <brk id="12" max="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
  <sheetViews>
    <sheetView topLeftCell="A49" zoomScaleNormal="100" zoomScaleSheetLayoutView="100" workbookViewId="0">
      <selection activeCell="A60" sqref="A60:XFD60"/>
    </sheetView>
  </sheetViews>
  <sheetFormatPr baseColWidth="10" defaultColWidth="11" defaultRowHeight="11.5" x14ac:dyDescent="0.25"/>
  <cols>
    <col min="1" max="1" width="6.83203125" style="1" customWidth="1"/>
    <col min="2" max="2" width="35.33203125" style="5" customWidth="1"/>
    <col min="3" max="12" width="8.25" style="4" customWidth="1"/>
    <col min="13" max="13" width="9" style="1" customWidth="1"/>
    <col min="14" max="20" width="8.25" style="1" customWidth="1"/>
    <col min="21" max="21" width="6.75" style="1" customWidth="1"/>
    <col min="22" max="16384" width="11" style="1"/>
  </cols>
  <sheetData>
    <row r="1" spans="1:24" x14ac:dyDescent="0.25">
      <c r="A1" s="28" t="s">
        <v>103</v>
      </c>
      <c r="B1" s="33"/>
      <c r="C1" s="29"/>
      <c r="D1" s="29"/>
      <c r="E1" s="29"/>
      <c r="F1" s="29"/>
      <c r="G1" s="29"/>
      <c r="H1" s="29"/>
      <c r="I1" s="29"/>
      <c r="J1" s="29"/>
      <c r="K1" s="29"/>
      <c r="L1" s="65"/>
      <c r="M1" s="29"/>
      <c r="N1" s="29"/>
      <c r="O1" s="29"/>
      <c r="P1" s="29"/>
      <c r="Q1" s="29"/>
      <c r="R1" s="29"/>
      <c r="S1" s="29"/>
      <c r="T1" s="30"/>
    </row>
    <row r="2" spans="1:24" s="2" customFormat="1" ht="27.75" customHeight="1" x14ac:dyDescent="0.25">
      <c r="A2" s="34" t="s">
        <v>25</v>
      </c>
      <c r="B2" s="35" t="s">
        <v>29</v>
      </c>
      <c r="C2" s="38" t="s">
        <v>0</v>
      </c>
      <c r="D2" s="39"/>
      <c r="E2" s="39"/>
      <c r="F2" s="39"/>
      <c r="G2" s="39"/>
      <c r="H2" s="39"/>
      <c r="I2" s="39"/>
      <c r="J2" s="39"/>
      <c r="K2" s="64"/>
      <c r="L2" s="64"/>
      <c r="M2" s="48" t="s">
        <v>84</v>
      </c>
      <c r="N2" s="40"/>
      <c r="O2" s="40"/>
      <c r="P2" s="40"/>
      <c r="Q2" s="40"/>
      <c r="R2" s="40"/>
      <c r="S2" s="40"/>
      <c r="T2" s="41"/>
      <c r="U2" s="41"/>
    </row>
    <row r="3" spans="1:24" ht="15" customHeight="1" x14ac:dyDescent="0.25">
      <c r="A3" s="36"/>
      <c r="B3" s="48"/>
      <c r="C3" s="42" t="s">
        <v>82</v>
      </c>
      <c r="D3" s="43" t="s">
        <v>83</v>
      </c>
      <c r="E3" s="43">
        <v>2011</v>
      </c>
      <c r="F3" s="43">
        <v>2012</v>
      </c>
      <c r="G3" s="43">
        <v>2013</v>
      </c>
      <c r="H3" s="43">
        <v>2014</v>
      </c>
      <c r="I3" s="43" t="s">
        <v>88</v>
      </c>
      <c r="J3" s="43" t="s">
        <v>93</v>
      </c>
      <c r="K3" s="43" t="s">
        <v>94</v>
      </c>
      <c r="L3" s="43" t="s">
        <v>100</v>
      </c>
      <c r="M3" s="44" t="s">
        <v>1</v>
      </c>
      <c r="N3" s="44" t="s">
        <v>2</v>
      </c>
      <c r="O3" s="44" t="s">
        <v>26</v>
      </c>
      <c r="P3" s="44" t="s">
        <v>27</v>
      </c>
      <c r="Q3" s="44" t="s">
        <v>28</v>
      </c>
      <c r="R3" s="44" t="s">
        <v>89</v>
      </c>
      <c r="S3" s="44" t="s">
        <v>95</v>
      </c>
      <c r="T3" s="44" t="s">
        <v>96</v>
      </c>
      <c r="U3" s="44" t="s">
        <v>97</v>
      </c>
    </row>
    <row r="4" spans="1:24" x14ac:dyDescent="0.25">
      <c r="A4" s="15" t="s">
        <v>6</v>
      </c>
      <c r="B4" s="16" t="s">
        <v>0</v>
      </c>
      <c r="C4" s="49">
        <v>3421258.8448259407</v>
      </c>
      <c r="D4" s="17">
        <v>3680874.447328269</v>
      </c>
      <c r="E4" s="17">
        <v>3849379.8699999996</v>
      </c>
      <c r="F4" s="17">
        <v>3867250.44</v>
      </c>
      <c r="G4" s="17">
        <v>3932973.1300000008</v>
      </c>
      <c r="H4" s="17">
        <v>3977495.13</v>
      </c>
      <c r="I4" s="17" t="s">
        <v>90</v>
      </c>
      <c r="J4" s="17" t="s">
        <v>90</v>
      </c>
      <c r="K4" s="17" t="s">
        <v>90</v>
      </c>
      <c r="L4" s="17" t="s">
        <v>90</v>
      </c>
      <c r="M4" s="61">
        <v>7.5883063596591596</v>
      </c>
      <c r="N4" s="61">
        <v>4.5778639038894342</v>
      </c>
      <c r="O4" s="61">
        <v>0.46424542662764079</v>
      </c>
      <c r="P4" s="61">
        <v>1.6994681627084063</v>
      </c>
      <c r="Q4" s="61">
        <v>1.1320189212683245</v>
      </c>
      <c r="R4" s="45" t="s">
        <v>90</v>
      </c>
      <c r="S4" s="45" t="s">
        <v>90</v>
      </c>
      <c r="T4" s="45" t="s">
        <v>90</v>
      </c>
      <c r="U4" s="45" t="s">
        <v>90</v>
      </c>
      <c r="V4" s="6"/>
      <c r="W4" s="6"/>
      <c r="X4" s="6"/>
    </row>
    <row r="5" spans="1:24" s="3" customFormat="1" x14ac:dyDescent="0.25">
      <c r="A5" s="12" t="s">
        <v>5</v>
      </c>
      <c r="B5" s="13" t="s">
        <v>30</v>
      </c>
      <c r="C5" s="50">
        <v>128171.56626293658</v>
      </c>
      <c r="D5" s="14">
        <v>122347.45509629404</v>
      </c>
      <c r="E5" s="14">
        <v>109257.13</v>
      </c>
      <c r="F5" s="14">
        <v>107671.13</v>
      </c>
      <c r="G5" s="14">
        <v>106865.36</v>
      </c>
      <c r="H5" s="14">
        <v>106051.61</v>
      </c>
      <c r="I5" s="14" t="s">
        <v>90</v>
      </c>
      <c r="J5" s="14" t="s">
        <v>90</v>
      </c>
      <c r="K5" s="14" t="s">
        <v>90</v>
      </c>
      <c r="L5" s="14" t="s">
        <v>90</v>
      </c>
      <c r="M5" s="62">
        <v>-4.5439962516294088</v>
      </c>
      <c r="N5" s="62">
        <v>-10.699303133024918</v>
      </c>
      <c r="O5" s="62">
        <v>-1.4516215097357899</v>
      </c>
      <c r="P5" s="62">
        <v>-0.7483621654198358</v>
      </c>
      <c r="Q5" s="62">
        <v>-0.76147219267309818</v>
      </c>
      <c r="R5" s="46" t="s">
        <v>90</v>
      </c>
      <c r="S5" s="46" t="s">
        <v>90</v>
      </c>
      <c r="T5" s="46" t="s">
        <v>90</v>
      </c>
      <c r="U5" s="68" t="s">
        <v>90</v>
      </c>
      <c r="V5" s="6"/>
      <c r="W5" s="6"/>
      <c r="X5" s="6"/>
    </row>
    <row r="6" spans="1:24" x14ac:dyDescent="0.25">
      <c r="A6" s="18" t="s">
        <v>5</v>
      </c>
      <c r="B6" s="19" t="s">
        <v>31</v>
      </c>
      <c r="C6" s="51">
        <v>128171.56626293658</v>
      </c>
      <c r="D6" s="20">
        <v>122347.45509629404</v>
      </c>
      <c r="E6" s="20">
        <v>109257.13</v>
      </c>
      <c r="F6" s="20">
        <v>107671.13</v>
      </c>
      <c r="G6" s="20">
        <v>106865.36</v>
      </c>
      <c r="H6" s="20">
        <v>106051.61</v>
      </c>
      <c r="I6" s="20" t="s">
        <v>90</v>
      </c>
      <c r="J6" s="20" t="s">
        <v>90</v>
      </c>
      <c r="K6" s="20" t="s">
        <v>90</v>
      </c>
      <c r="L6" s="20" t="s">
        <v>90</v>
      </c>
      <c r="M6" s="63">
        <v>-4.5439962516294088</v>
      </c>
      <c r="N6" s="63">
        <v>-10.699303133024918</v>
      </c>
      <c r="O6" s="63">
        <v>-1.4516215097357899</v>
      </c>
      <c r="P6" s="63">
        <v>-0.7483621654198358</v>
      </c>
      <c r="Q6" s="63">
        <v>-0.76147219267309818</v>
      </c>
      <c r="R6" s="47" t="s">
        <v>90</v>
      </c>
      <c r="S6" s="47" t="s">
        <v>90</v>
      </c>
      <c r="T6" s="47" t="s">
        <v>90</v>
      </c>
      <c r="U6" s="66" t="s">
        <v>90</v>
      </c>
      <c r="V6" s="6"/>
      <c r="W6" s="6"/>
      <c r="X6" s="6"/>
    </row>
    <row r="7" spans="1:24" s="3" customFormat="1" x14ac:dyDescent="0.25">
      <c r="A7" s="7" t="s">
        <v>4</v>
      </c>
      <c r="B7" s="10" t="s">
        <v>32</v>
      </c>
      <c r="C7" s="52">
        <v>929727.24369448842</v>
      </c>
      <c r="D7" s="9">
        <v>1000702.1399163655</v>
      </c>
      <c r="E7" s="9">
        <v>1006626.69</v>
      </c>
      <c r="F7" s="9">
        <v>1009178.96</v>
      </c>
      <c r="G7" s="9">
        <v>1009167.11</v>
      </c>
      <c r="H7" s="9">
        <v>1012814.7099999998</v>
      </c>
      <c r="I7" s="9" t="s">
        <v>90</v>
      </c>
      <c r="J7" s="9" t="s">
        <v>90</v>
      </c>
      <c r="K7" s="9" t="s">
        <v>90</v>
      </c>
      <c r="L7" s="9" t="s">
        <v>90</v>
      </c>
      <c r="M7" s="62">
        <v>7.633948203974505</v>
      </c>
      <c r="N7" s="62">
        <v>0.59203931392908249</v>
      </c>
      <c r="O7" s="62">
        <v>0.25354682379821192</v>
      </c>
      <c r="P7" s="62">
        <v>-1.1742218644750224E-3</v>
      </c>
      <c r="Q7" s="62">
        <v>0.36144657944707098</v>
      </c>
      <c r="R7" s="46" t="s">
        <v>90</v>
      </c>
      <c r="S7" s="46" t="s">
        <v>90</v>
      </c>
      <c r="T7" s="46" t="s">
        <v>90</v>
      </c>
      <c r="U7" s="68" t="s">
        <v>90</v>
      </c>
      <c r="V7" s="6"/>
      <c r="W7" s="6"/>
      <c r="X7" s="6"/>
    </row>
    <row r="8" spans="1:24" x14ac:dyDescent="0.25">
      <c r="A8" s="18" t="s">
        <v>7</v>
      </c>
      <c r="B8" s="19" t="s">
        <v>33</v>
      </c>
      <c r="C8" s="51">
        <v>4006.0812959064797</v>
      </c>
      <c r="D8" s="20">
        <v>4241.8392802514554</v>
      </c>
      <c r="E8" s="20">
        <v>4337.28</v>
      </c>
      <c r="F8" s="20">
        <v>4334.6400000000003</v>
      </c>
      <c r="G8" s="20">
        <v>4333.75</v>
      </c>
      <c r="H8" s="20">
        <v>4320.2</v>
      </c>
      <c r="I8" s="20" t="s">
        <v>90</v>
      </c>
      <c r="J8" s="20" t="s">
        <v>90</v>
      </c>
      <c r="K8" s="20" t="s">
        <v>90</v>
      </c>
      <c r="L8" s="20" t="s">
        <v>90</v>
      </c>
      <c r="M8" s="63">
        <v>5.8850024982238756</v>
      </c>
      <c r="N8" s="63">
        <v>2.2499843450666246</v>
      </c>
      <c r="O8" s="63">
        <v>-6.0867640548900592E-2</v>
      </c>
      <c r="P8" s="63">
        <v>-2.0532270269280062E-2</v>
      </c>
      <c r="Q8" s="63">
        <v>-0.31266224401500275</v>
      </c>
      <c r="R8" s="47" t="s">
        <v>90</v>
      </c>
      <c r="S8" s="47" t="s">
        <v>90</v>
      </c>
      <c r="T8" s="47" t="s">
        <v>90</v>
      </c>
      <c r="U8" s="66" t="s">
        <v>90</v>
      </c>
      <c r="V8" s="6"/>
      <c r="W8" s="6"/>
      <c r="X8" s="6"/>
    </row>
    <row r="9" spans="1:24" ht="20" x14ac:dyDescent="0.25">
      <c r="A9" s="18" t="s">
        <v>8</v>
      </c>
      <c r="B9" s="19" t="s">
        <v>34</v>
      </c>
      <c r="C9" s="51">
        <v>58476.13065102409</v>
      </c>
      <c r="D9" s="20">
        <v>60464.69532424154</v>
      </c>
      <c r="E9" s="20">
        <v>77867.13</v>
      </c>
      <c r="F9" s="20">
        <v>79012.78</v>
      </c>
      <c r="G9" s="20">
        <v>80024.28</v>
      </c>
      <c r="H9" s="20">
        <v>82007.12</v>
      </c>
      <c r="I9" s="20" t="s">
        <v>90</v>
      </c>
      <c r="J9" s="20" t="s">
        <v>90</v>
      </c>
      <c r="K9" s="20" t="s">
        <v>90</v>
      </c>
      <c r="L9" s="20" t="s">
        <v>90</v>
      </c>
      <c r="M9" s="63">
        <v>3.4006433925747861</v>
      </c>
      <c r="N9" s="63">
        <v>28.781150028852398</v>
      </c>
      <c r="O9" s="63">
        <v>1.4712883343716232</v>
      </c>
      <c r="P9" s="63">
        <v>1.2801726505509592</v>
      </c>
      <c r="Q9" s="63">
        <v>2.4777979883105434</v>
      </c>
      <c r="R9" s="47" t="s">
        <v>90</v>
      </c>
      <c r="S9" s="47" t="s">
        <v>90</v>
      </c>
      <c r="T9" s="47" t="s">
        <v>90</v>
      </c>
      <c r="U9" s="66" t="s">
        <v>90</v>
      </c>
      <c r="V9" s="6"/>
      <c r="W9" s="6"/>
      <c r="X9" s="6"/>
    </row>
    <row r="10" spans="1:24" ht="20" x14ac:dyDescent="0.25">
      <c r="A10" s="18" t="s">
        <v>9</v>
      </c>
      <c r="B10" s="19" t="s">
        <v>35</v>
      </c>
      <c r="C10" s="51">
        <v>17374.512123759345</v>
      </c>
      <c r="D10" s="20">
        <v>16865.94559996283</v>
      </c>
      <c r="E10" s="20">
        <v>14171.73</v>
      </c>
      <c r="F10" s="20">
        <v>13705.88</v>
      </c>
      <c r="G10" s="20">
        <v>13297.96</v>
      </c>
      <c r="H10" s="20">
        <v>13016.81</v>
      </c>
      <c r="I10" s="20" t="s">
        <v>90</v>
      </c>
      <c r="J10" s="20" t="s">
        <v>90</v>
      </c>
      <c r="K10" s="20" t="s">
        <v>90</v>
      </c>
      <c r="L10" s="20" t="s">
        <v>90</v>
      </c>
      <c r="M10" s="63">
        <v>-2.9270837660014584</v>
      </c>
      <c r="N10" s="63">
        <v>-15.97429319331356</v>
      </c>
      <c r="O10" s="63">
        <v>-3.2871780650633342</v>
      </c>
      <c r="P10" s="63">
        <v>-2.9762408542902796</v>
      </c>
      <c r="Q10" s="63">
        <v>-2.1142340629690541</v>
      </c>
      <c r="R10" s="47" t="s">
        <v>90</v>
      </c>
      <c r="S10" s="47" t="s">
        <v>90</v>
      </c>
      <c r="T10" s="47" t="s">
        <v>90</v>
      </c>
      <c r="U10" s="66" t="s">
        <v>90</v>
      </c>
      <c r="V10" s="6"/>
      <c r="W10" s="6"/>
      <c r="X10" s="6"/>
    </row>
    <row r="11" spans="1:24" ht="20" x14ac:dyDescent="0.25">
      <c r="A11" s="18" t="s">
        <v>10</v>
      </c>
      <c r="B11" s="19" t="s">
        <v>36</v>
      </c>
      <c r="C11" s="51">
        <v>75068.400377525904</v>
      </c>
      <c r="D11" s="20">
        <v>74622.043129694619</v>
      </c>
      <c r="E11" s="20">
        <v>68466.66</v>
      </c>
      <c r="F11" s="20">
        <v>66955.27</v>
      </c>
      <c r="G11" s="20">
        <v>65351.360000000001</v>
      </c>
      <c r="H11" s="20">
        <v>63937.25</v>
      </c>
      <c r="I11" s="20" t="s">
        <v>90</v>
      </c>
      <c r="J11" s="20" t="s">
        <v>90</v>
      </c>
      <c r="K11" s="20" t="s">
        <v>90</v>
      </c>
      <c r="L11" s="20" t="s">
        <v>90</v>
      </c>
      <c r="M11" s="63">
        <v>-0.59460071826029814</v>
      </c>
      <c r="N11" s="63">
        <v>-8.2487464447957173</v>
      </c>
      <c r="O11" s="63">
        <v>-2.2074831750227064</v>
      </c>
      <c r="P11" s="63">
        <v>-2.3954947833083273</v>
      </c>
      <c r="Q11" s="63">
        <v>-2.1638570337327341</v>
      </c>
      <c r="R11" s="47" t="s">
        <v>90</v>
      </c>
      <c r="S11" s="47" t="s">
        <v>90</v>
      </c>
      <c r="T11" s="47" t="s">
        <v>90</v>
      </c>
      <c r="U11" s="66" t="s">
        <v>90</v>
      </c>
      <c r="V11" s="6"/>
      <c r="W11" s="6"/>
      <c r="X11" s="6"/>
    </row>
    <row r="12" spans="1:24" ht="20" x14ac:dyDescent="0.25">
      <c r="A12" s="18" t="s">
        <v>11</v>
      </c>
      <c r="B12" s="19" t="s">
        <v>37</v>
      </c>
      <c r="C12" s="51">
        <v>33505.637665177463</v>
      </c>
      <c r="D12" s="20">
        <v>34166.386991498788</v>
      </c>
      <c r="E12" s="20">
        <v>31327.42</v>
      </c>
      <c r="F12" s="20">
        <v>30073.79</v>
      </c>
      <c r="G12" s="20">
        <v>29558.560000000001</v>
      </c>
      <c r="H12" s="20">
        <v>28893.279999999999</v>
      </c>
      <c r="I12" s="20" t="s">
        <v>90</v>
      </c>
      <c r="J12" s="20" t="s">
        <v>90</v>
      </c>
      <c r="K12" s="20" t="s">
        <v>90</v>
      </c>
      <c r="L12" s="20" t="s">
        <v>90</v>
      </c>
      <c r="M12" s="63">
        <v>1.9720541746562392</v>
      </c>
      <c r="N12" s="63">
        <v>-8.309239698669856</v>
      </c>
      <c r="O12" s="63">
        <v>-4.001702023339293</v>
      </c>
      <c r="P12" s="63">
        <v>-1.7132193847200439</v>
      </c>
      <c r="Q12" s="63">
        <v>-2.2507185735705746</v>
      </c>
      <c r="R12" s="47" t="s">
        <v>90</v>
      </c>
      <c r="S12" s="47" t="s">
        <v>90</v>
      </c>
      <c r="T12" s="47" t="s">
        <v>90</v>
      </c>
      <c r="U12" s="66" t="s">
        <v>90</v>
      </c>
      <c r="V12" s="6"/>
      <c r="W12" s="6"/>
      <c r="X12" s="6"/>
    </row>
    <row r="13" spans="1:24" x14ac:dyDescent="0.25">
      <c r="A13" s="18">
        <v>21</v>
      </c>
      <c r="B13" s="19" t="s">
        <v>38</v>
      </c>
      <c r="C13" s="51">
        <v>30013.354082321664</v>
      </c>
      <c r="D13" s="20">
        <v>32864.527252623921</v>
      </c>
      <c r="E13" s="20">
        <v>36331.75</v>
      </c>
      <c r="F13" s="20">
        <v>37736.660000000003</v>
      </c>
      <c r="G13" s="20">
        <v>40136.74</v>
      </c>
      <c r="H13" s="20">
        <v>41623.78</v>
      </c>
      <c r="I13" s="20" t="s">
        <v>90</v>
      </c>
      <c r="J13" s="20" t="s">
        <v>90</v>
      </c>
      <c r="K13" s="20" t="s">
        <v>90</v>
      </c>
      <c r="L13" s="20" t="s">
        <v>90</v>
      </c>
      <c r="M13" s="63">
        <v>9.499681916529422</v>
      </c>
      <c r="N13" s="63">
        <v>10.550046013819525</v>
      </c>
      <c r="O13" s="63">
        <v>3.8668932820467017</v>
      </c>
      <c r="P13" s="63">
        <v>6.3600753219813067</v>
      </c>
      <c r="Q13" s="63">
        <v>3.7049346807937091</v>
      </c>
      <c r="R13" s="47" t="s">
        <v>90</v>
      </c>
      <c r="S13" s="47" t="s">
        <v>90</v>
      </c>
      <c r="T13" s="47" t="s">
        <v>90</v>
      </c>
      <c r="U13" s="66" t="s">
        <v>90</v>
      </c>
      <c r="V13" s="6"/>
      <c r="W13" s="6"/>
      <c r="X13" s="6"/>
    </row>
    <row r="14" spans="1:24" ht="30" x14ac:dyDescent="0.25">
      <c r="A14" s="18" t="s">
        <v>12</v>
      </c>
      <c r="B14" s="19" t="s">
        <v>39</v>
      </c>
      <c r="C14" s="51">
        <v>41522.139223759339</v>
      </c>
      <c r="D14" s="20">
        <v>42245.288603558503</v>
      </c>
      <c r="E14" s="20">
        <v>41302.22</v>
      </c>
      <c r="F14" s="20">
        <v>40692.370000000003</v>
      </c>
      <c r="G14" s="20">
        <v>41333.15</v>
      </c>
      <c r="H14" s="20">
        <v>41086.17</v>
      </c>
      <c r="I14" s="20" t="s">
        <v>90</v>
      </c>
      <c r="J14" s="20" t="s">
        <v>90</v>
      </c>
      <c r="K14" s="20" t="s">
        <v>90</v>
      </c>
      <c r="L14" s="20" t="s">
        <v>90</v>
      </c>
      <c r="M14" s="63">
        <v>1.7415995257425747</v>
      </c>
      <c r="N14" s="63">
        <v>-2.2323639741428147</v>
      </c>
      <c r="O14" s="63">
        <v>-1.4765550132656236</v>
      </c>
      <c r="P14" s="63">
        <v>1.5746932410179104</v>
      </c>
      <c r="Q14" s="63">
        <v>-0.59753490842097245</v>
      </c>
      <c r="R14" s="47" t="s">
        <v>90</v>
      </c>
      <c r="S14" s="47" t="s">
        <v>90</v>
      </c>
      <c r="T14" s="47" t="s">
        <v>90</v>
      </c>
      <c r="U14" s="66" t="s">
        <v>90</v>
      </c>
      <c r="V14" s="6"/>
      <c r="W14" s="6"/>
      <c r="X14" s="6"/>
    </row>
    <row r="15" spans="1:24" ht="20" x14ac:dyDescent="0.25">
      <c r="A15" s="18" t="s">
        <v>13</v>
      </c>
      <c r="B15" s="19" t="s">
        <v>40</v>
      </c>
      <c r="C15" s="51">
        <v>93330.485458302792</v>
      </c>
      <c r="D15" s="20">
        <v>102610.54123620619</v>
      </c>
      <c r="E15" s="20">
        <v>95726.82</v>
      </c>
      <c r="F15" s="20">
        <v>94692.17</v>
      </c>
      <c r="G15" s="20">
        <v>93173.93</v>
      </c>
      <c r="H15" s="20">
        <v>93421.119999999995</v>
      </c>
      <c r="I15" s="20" t="s">
        <v>90</v>
      </c>
      <c r="J15" s="20" t="s">
        <v>90</v>
      </c>
      <c r="K15" s="20" t="s">
        <v>90</v>
      </c>
      <c r="L15" s="20" t="s">
        <v>90</v>
      </c>
      <c r="M15" s="63">
        <v>9.9432203018481502</v>
      </c>
      <c r="N15" s="63">
        <v>-6.7085907093697887</v>
      </c>
      <c r="O15" s="63">
        <v>-1.0808360708106757</v>
      </c>
      <c r="P15" s="63">
        <v>-1.6033427051043492</v>
      </c>
      <c r="Q15" s="63">
        <v>0.26529953174670462</v>
      </c>
      <c r="R15" s="47" t="s">
        <v>90</v>
      </c>
      <c r="S15" s="47" t="s">
        <v>90</v>
      </c>
      <c r="T15" s="47" t="s">
        <v>90</v>
      </c>
      <c r="U15" s="66" t="s">
        <v>90</v>
      </c>
      <c r="V15" s="6"/>
      <c r="W15" s="6"/>
      <c r="X15" s="6"/>
    </row>
    <row r="16" spans="1:24" ht="20" x14ac:dyDescent="0.25">
      <c r="A16" s="18">
        <v>26</v>
      </c>
      <c r="B16" s="19" t="s">
        <v>41</v>
      </c>
      <c r="C16" s="51">
        <v>89040.804586292055</v>
      </c>
      <c r="D16" s="20">
        <v>108352.84911398738</v>
      </c>
      <c r="E16" s="20">
        <v>105758.13</v>
      </c>
      <c r="F16" s="20">
        <v>107882.38</v>
      </c>
      <c r="G16" s="20">
        <v>107200.85</v>
      </c>
      <c r="H16" s="20">
        <v>108508.72</v>
      </c>
      <c r="I16" s="20" t="s">
        <v>90</v>
      </c>
      <c r="J16" s="20" t="s">
        <v>90</v>
      </c>
      <c r="K16" s="20" t="s">
        <v>90</v>
      </c>
      <c r="L16" s="20" t="s">
        <v>90</v>
      </c>
      <c r="M16" s="63">
        <v>21.688982503498668</v>
      </c>
      <c r="N16" s="63">
        <v>-2.3946939422494817</v>
      </c>
      <c r="O16" s="63">
        <v>2.0085926254558295</v>
      </c>
      <c r="P16" s="63">
        <v>-0.63173430174603418</v>
      </c>
      <c r="Q16" s="63">
        <v>1.2200183114219667</v>
      </c>
      <c r="R16" s="47" t="s">
        <v>90</v>
      </c>
      <c r="S16" s="47" t="s">
        <v>90</v>
      </c>
      <c r="T16" s="47" t="s">
        <v>90</v>
      </c>
      <c r="U16" s="66" t="s">
        <v>90</v>
      </c>
      <c r="V16" s="6"/>
      <c r="W16" s="6"/>
      <c r="X16" s="6"/>
    </row>
    <row r="17" spans="1:24" x14ac:dyDescent="0.25">
      <c r="A17" s="18">
        <v>27</v>
      </c>
      <c r="B17" s="19" t="s">
        <v>42</v>
      </c>
      <c r="C17" s="51">
        <v>31417.14587340449</v>
      </c>
      <c r="D17" s="20">
        <v>39600.227848309689</v>
      </c>
      <c r="E17" s="20">
        <v>37309.339999999997</v>
      </c>
      <c r="F17" s="20">
        <v>36449.620000000003</v>
      </c>
      <c r="G17" s="20">
        <v>34902.519999999997</v>
      </c>
      <c r="H17" s="20">
        <v>33927.519999999997</v>
      </c>
      <c r="I17" s="20" t="s">
        <v>90</v>
      </c>
      <c r="J17" s="20" t="s">
        <v>90</v>
      </c>
      <c r="K17" s="20" t="s">
        <v>90</v>
      </c>
      <c r="L17" s="20" t="s">
        <v>90</v>
      </c>
      <c r="M17" s="63">
        <v>26.046547983317641</v>
      </c>
      <c r="N17" s="63">
        <v>-5.7850370383853207</v>
      </c>
      <c r="O17" s="63">
        <v>-2.304302354316623</v>
      </c>
      <c r="P17" s="63">
        <v>-4.244488694258008</v>
      </c>
      <c r="Q17" s="63">
        <v>-2.7934945671544633</v>
      </c>
      <c r="R17" s="47" t="s">
        <v>90</v>
      </c>
      <c r="S17" s="47" t="s">
        <v>90</v>
      </c>
      <c r="T17" s="47" t="s">
        <v>90</v>
      </c>
      <c r="U17" s="66" t="s">
        <v>90</v>
      </c>
      <c r="V17" s="6"/>
      <c r="W17" s="6"/>
      <c r="X17" s="6"/>
    </row>
    <row r="18" spans="1:24" x14ac:dyDescent="0.25">
      <c r="A18" s="18">
        <v>28</v>
      </c>
      <c r="B18" s="19" t="s">
        <v>43</v>
      </c>
      <c r="C18" s="51">
        <v>83596.798913274091</v>
      </c>
      <c r="D18" s="20">
        <v>90091.090197712008</v>
      </c>
      <c r="E18" s="20">
        <v>79667.67</v>
      </c>
      <c r="F18" s="20">
        <v>78828.62</v>
      </c>
      <c r="G18" s="20">
        <v>77742.100000000006</v>
      </c>
      <c r="H18" s="20">
        <v>76189.149999999994</v>
      </c>
      <c r="I18" s="20" t="s">
        <v>90</v>
      </c>
      <c r="J18" s="20" t="s">
        <v>90</v>
      </c>
      <c r="K18" s="20" t="s">
        <v>90</v>
      </c>
      <c r="L18" s="20" t="s">
        <v>90</v>
      </c>
      <c r="M18" s="63">
        <v>7.7685884733161803</v>
      </c>
      <c r="N18" s="63">
        <v>-11.569867980104354</v>
      </c>
      <c r="O18" s="63">
        <v>-1.0531875728259643</v>
      </c>
      <c r="P18" s="63">
        <v>-1.3783318799694744</v>
      </c>
      <c r="Q18" s="63">
        <v>-1.9975663122040843</v>
      </c>
      <c r="R18" s="47" t="s">
        <v>90</v>
      </c>
      <c r="S18" s="47" t="s">
        <v>90</v>
      </c>
      <c r="T18" s="47" t="s">
        <v>90</v>
      </c>
      <c r="U18" s="66" t="s">
        <v>90</v>
      </c>
      <c r="V18" s="6"/>
      <c r="W18" s="6"/>
      <c r="X18" s="6"/>
    </row>
    <row r="19" spans="1:24" x14ac:dyDescent="0.25">
      <c r="A19" s="18" t="s">
        <v>14</v>
      </c>
      <c r="B19" s="19" t="s">
        <v>44</v>
      </c>
      <c r="C19" s="51">
        <v>11509.556658441861</v>
      </c>
      <c r="D19" s="20">
        <v>14568.39278392429</v>
      </c>
      <c r="E19" s="20">
        <v>15535</v>
      </c>
      <c r="F19" s="20">
        <v>15718.17</v>
      </c>
      <c r="G19" s="20">
        <v>15547.85</v>
      </c>
      <c r="H19" s="20">
        <v>15394.08</v>
      </c>
      <c r="I19" s="20" t="s">
        <v>90</v>
      </c>
      <c r="J19" s="20" t="s">
        <v>90</v>
      </c>
      <c r="K19" s="20" t="s">
        <v>90</v>
      </c>
      <c r="L19" s="20" t="s">
        <v>90</v>
      </c>
      <c r="M19" s="63">
        <v>26.576489575199041</v>
      </c>
      <c r="N19" s="63">
        <v>6.6349612507861977</v>
      </c>
      <c r="O19" s="63">
        <v>1.1790794979079422</v>
      </c>
      <c r="P19" s="63">
        <v>-1.0835867025232537</v>
      </c>
      <c r="Q19" s="63">
        <v>-0.98901134240425792</v>
      </c>
      <c r="R19" s="47" t="s">
        <v>90</v>
      </c>
      <c r="S19" s="47" t="s">
        <v>90</v>
      </c>
      <c r="T19" s="47" t="s">
        <v>90</v>
      </c>
      <c r="U19" s="66" t="s">
        <v>90</v>
      </c>
      <c r="V19" s="6"/>
      <c r="W19" s="6"/>
      <c r="X19" s="6"/>
    </row>
    <row r="20" spans="1:24" ht="20" x14ac:dyDescent="0.25">
      <c r="A20" s="18" t="s">
        <v>15</v>
      </c>
      <c r="B20" s="19" t="s">
        <v>45</v>
      </c>
      <c r="C20" s="51">
        <v>44983.185629673135</v>
      </c>
      <c r="D20" s="20">
        <v>48489.074603792651</v>
      </c>
      <c r="E20" s="20">
        <v>49348.5</v>
      </c>
      <c r="F20" s="20">
        <v>48935.75</v>
      </c>
      <c r="G20" s="20">
        <v>47732.62</v>
      </c>
      <c r="H20" s="20">
        <v>47776.44</v>
      </c>
      <c r="I20" s="20" t="s">
        <v>90</v>
      </c>
      <c r="J20" s="20" t="s">
        <v>90</v>
      </c>
      <c r="K20" s="20" t="s">
        <v>90</v>
      </c>
      <c r="L20" s="20" t="s">
        <v>90</v>
      </c>
      <c r="M20" s="63">
        <v>7.7937765523810709</v>
      </c>
      <c r="N20" s="63">
        <v>1.7724103898244525</v>
      </c>
      <c r="O20" s="63">
        <v>-0.8363982694509442</v>
      </c>
      <c r="P20" s="63">
        <v>-2.4585911118149784</v>
      </c>
      <c r="Q20" s="63">
        <v>9.1803047894709541E-2</v>
      </c>
      <c r="R20" s="47" t="s">
        <v>90</v>
      </c>
      <c r="S20" s="47" t="s">
        <v>90</v>
      </c>
      <c r="T20" s="47" t="s">
        <v>90</v>
      </c>
      <c r="U20" s="66" t="s">
        <v>90</v>
      </c>
      <c r="V20" s="6"/>
      <c r="W20" s="6"/>
      <c r="X20" s="6"/>
    </row>
    <row r="21" spans="1:24" x14ac:dyDescent="0.25">
      <c r="A21" s="18">
        <v>35</v>
      </c>
      <c r="B21" s="19" t="s">
        <v>46</v>
      </c>
      <c r="C21" s="51">
        <v>23427.461065925396</v>
      </c>
      <c r="D21" s="20">
        <v>23952.787053427812</v>
      </c>
      <c r="E21" s="20">
        <v>27063.58</v>
      </c>
      <c r="F21" s="20">
        <v>27165.54</v>
      </c>
      <c r="G21" s="20">
        <v>27083.53</v>
      </c>
      <c r="H21" s="20">
        <v>27599.599999999999</v>
      </c>
      <c r="I21" s="20" t="s">
        <v>90</v>
      </c>
      <c r="J21" s="20" t="s">
        <v>90</v>
      </c>
      <c r="K21" s="20" t="s">
        <v>90</v>
      </c>
      <c r="L21" s="20" t="s">
        <v>90</v>
      </c>
      <c r="M21" s="63">
        <v>2.2423513415480105</v>
      </c>
      <c r="N21" s="63">
        <v>12.987185748503594</v>
      </c>
      <c r="O21" s="63">
        <v>0.3767424708778444</v>
      </c>
      <c r="P21" s="63">
        <v>-0.30188982070668002</v>
      </c>
      <c r="Q21" s="63">
        <v>1.9054753940863682</v>
      </c>
      <c r="R21" s="47" t="s">
        <v>90</v>
      </c>
      <c r="S21" s="47" t="s">
        <v>90</v>
      </c>
      <c r="T21" s="47" t="s">
        <v>90</v>
      </c>
      <c r="U21" s="66" t="s">
        <v>90</v>
      </c>
      <c r="V21" s="6"/>
      <c r="W21" s="6"/>
      <c r="X21" s="6"/>
    </row>
    <row r="22" spans="1:24" ht="20" x14ac:dyDescent="0.25">
      <c r="A22" s="18" t="s">
        <v>16</v>
      </c>
      <c r="B22" s="19" t="s">
        <v>47</v>
      </c>
      <c r="C22" s="51">
        <v>11387.918061566919</v>
      </c>
      <c r="D22" s="20">
        <v>12063.757097433127</v>
      </c>
      <c r="E22" s="20">
        <v>13455.45</v>
      </c>
      <c r="F22" s="20">
        <v>14072.46</v>
      </c>
      <c r="G22" s="20">
        <v>14343.55</v>
      </c>
      <c r="H22" s="20">
        <v>14584.11</v>
      </c>
      <c r="I22" s="20" t="s">
        <v>90</v>
      </c>
      <c r="J22" s="20" t="s">
        <v>90</v>
      </c>
      <c r="K22" s="20" t="s">
        <v>90</v>
      </c>
      <c r="L22" s="20" t="s">
        <v>90</v>
      </c>
      <c r="M22" s="63">
        <v>5.9347023065356979</v>
      </c>
      <c r="N22" s="63">
        <v>11.536148244090505</v>
      </c>
      <c r="O22" s="63">
        <v>4.5855768480429715</v>
      </c>
      <c r="P22" s="63">
        <v>1.9263867156133374</v>
      </c>
      <c r="Q22" s="63">
        <v>1.6771301386337507</v>
      </c>
      <c r="R22" s="47" t="s">
        <v>90</v>
      </c>
      <c r="S22" s="47" t="s">
        <v>90</v>
      </c>
      <c r="T22" s="47" t="s">
        <v>90</v>
      </c>
      <c r="U22" s="66" t="s">
        <v>90</v>
      </c>
      <c r="V22" s="6"/>
      <c r="W22" s="6"/>
      <c r="X22" s="6"/>
    </row>
    <row r="23" spans="1:24" x14ac:dyDescent="0.25">
      <c r="A23" s="18" t="s">
        <v>17</v>
      </c>
      <c r="B23" s="19" t="s">
        <v>48</v>
      </c>
      <c r="C23" s="51">
        <v>96716.855733885488</v>
      </c>
      <c r="D23" s="20">
        <v>99530.720671558229</v>
      </c>
      <c r="E23" s="20">
        <v>102351.19</v>
      </c>
      <c r="F23" s="20">
        <v>103393.57</v>
      </c>
      <c r="G23" s="20">
        <v>104196.14</v>
      </c>
      <c r="H23" s="20">
        <v>104233.24</v>
      </c>
      <c r="I23" s="20" t="s">
        <v>90</v>
      </c>
      <c r="J23" s="20" t="s">
        <v>90</v>
      </c>
      <c r="K23" s="20" t="s">
        <v>90</v>
      </c>
      <c r="L23" s="20" t="s">
        <v>90</v>
      </c>
      <c r="M23" s="63">
        <v>2.9093842188325834</v>
      </c>
      <c r="N23" s="63">
        <v>2.8337676140706813</v>
      </c>
      <c r="O23" s="63">
        <v>1.0184346659770194</v>
      </c>
      <c r="P23" s="63">
        <v>0.77622815422659919</v>
      </c>
      <c r="Q23" s="63">
        <v>3.56059255170161E-2</v>
      </c>
      <c r="R23" s="47" t="s">
        <v>90</v>
      </c>
      <c r="S23" s="47" t="s">
        <v>90</v>
      </c>
      <c r="T23" s="47" t="s">
        <v>90</v>
      </c>
      <c r="U23" s="66" t="s">
        <v>90</v>
      </c>
      <c r="V23" s="6"/>
      <c r="W23" s="6"/>
      <c r="X23" s="6"/>
    </row>
    <row r="24" spans="1:24" ht="20" x14ac:dyDescent="0.25">
      <c r="A24" s="18">
        <v>43</v>
      </c>
      <c r="B24" s="19" t="s">
        <v>49</v>
      </c>
      <c r="C24" s="51">
        <v>184350.77629424765</v>
      </c>
      <c r="D24" s="20">
        <v>195971.97312818264</v>
      </c>
      <c r="E24" s="20">
        <v>206606.82</v>
      </c>
      <c r="F24" s="20">
        <v>209529.29</v>
      </c>
      <c r="G24" s="20">
        <v>213208.22</v>
      </c>
      <c r="H24" s="20">
        <v>216296.12</v>
      </c>
      <c r="I24" s="20" t="s">
        <v>90</v>
      </c>
      <c r="J24" s="20" t="s">
        <v>90</v>
      </c>
      <c r="K24" s="20" t="s">
        <v>90</v>
      </c>
      <c r="L24" s="20" t="s">
        <v>90</v>
      </c>
      <c r="M24" s="63">
        <v>6.3038502291881073</v>
      </c>
      <c r="N24" s="63">
        <v>5.4267182710158623</v>
      </c>
      <c r="O24" s="63">
        <v>1.4145080012363476</v>
      </c>
      <c r="P24" s="63">
        <v>1.7558070282202465</v>
      </c>
      <c r="Q24" s="63">
        <v>1.4483025091621673</v>
      </c>
      <c r="R24" s="47" t="s">
        <v>90</v>
      </c>
      <c r="S24" s="47" t="s">
        <v>90</v>
      </c>
      <c r="T24" s="47" t="s">
        <v>90</v>
      </c>
      <c r="U24" s="66" t="s">
        <v>90</v>
      </c>
      <c r="V24" s="6"/>
      <c r="W24" s="6"/>
      <c r="X24" s="6"/>
    </row>
    <row r="25" spans="1:24" s="3" customFormat="1" ht="15.75" customHeight="1" x14ac:dyDescent="0.25">
      <c r="A25" s="11" t="s">
        <v>3</v>
      </c>
      <c r="B25" s="10" t="s">
        <v>50</v>
      </c>
      <c r="C25" s="52">
        <v>2363360.0348685156</v>
      </c>
      <c r="D25" s="9">
        <v>2557824.8523156093</v>
      </c>
      <c r="E25" s="9">
        <v>2733496.05</v>
      </c>
      <c r="F25" s="9">
        <v>2750400.35</v>
      </c>
      <c r="G25" s="9">
        <v>2816940.6600000006</v>
      </c>
      <c r="H25" s="9">
        <v>2858628.81</v>
      </c>
      <c r="I25" s="9" t="s">
        <v>90</v>
      </c>
      <c r="J25" s="9" t="s">
        <v>90</v>
      </c>
      <c r="K25" s="9" t="s">
        <v>90</v>
      </c>
      <c r="L25" s="9" t="s">
        <v>90</v>
      </c>
      <c r="M25" s="62">
        <v>8.2283196202864097</v>
      </c>
      <c r="N25" s="62">
        <v>6.8679916658622941</v>
      </c>
      <c r="O25" s="62">
        <v>0.61841318556141722</v>
      </c>
      <c r="P25" s="62">
        <v>2.4192954309361081</v>
      </c>
      <c r="Q25" s="62">
        <v>1.4799087035081326</v>
      </c>
      <c r="R25" s="46" t="s">
        <v>90</v>
      </c>
      <c r="S25" s="46" t="s">
        <v>90</v>
      </c>
      <c r="T25" s="46" t="s">
        <v>90</v>
      </c>
      <c r="U25" s="68" t="s">
        <v>90</v>
      </c>
      <c r="V25" s="6"/>
      <c r="W25" s="6"/>
      <c r="X25" s="6"/>
    </row>
    <row r="26" spans="1:24" x14ac:dyDescent="0.25">
      <c r="A26" s="18">
        <v>45</v>
      </c>
      <c r="B26" s="21" t="s">
        <v>51</v>
      </c>
      <c r="C26" s="51">
        <v>76969.477484160278</v>
      </c>
      <c r="D26" s="20">
        <v>78411.139961060122</v>
      </c>
      <c r="E26" s="20">
        <v>76356.59</v>
      </c>
      <c r="F26" s="20">
        <v>76000.23</v>
      </c>
      <c r="G26" s="20">
        <v>76493.86</v>
      </c>
      <c r="H26" s="20">
        <v>76649.289999999994</v>
      </c>
      <c r="I26" s="20" t="s">
        <v>90</v>
      </c>
      <c r="J26" s="20" t="s">
        <v>90</v>
      </c>
      <c r="K26" s="20" t="s">
        <v>90</v>
      </c>
      <c r="L26" s="20" t="s">
        <v>90</v>
      </c>
      <c r="M26" s="63">
        <v>1.8730313937710277</v>
      </c>
      <c r="N26" s="63">
        <v>-2.6202271285437728</v>
      </c>
      <c r="O26" s="63">
        <v>-0.46670496940736106</v>
      </c>
      <c r="P26" s="63">
        <v>0.64951119226877019</v>
      </c>
      <c r="Q26" s="63">
        <v>0.203192779132852</v>
      </c>
      <c r="R26" s="47" t="s">
        <v>90</v>
      </c>
      <c r="S26" s="47" t="s">
        <v>90</v>
      </c>
      <c r="T26" s="47" t="s">
        <v>90</v>
      </c>
      <c r="U26" s="66" t="s">
        <v>90</v>
      </c>
      <c r="V26" s="6"/>
      <c r="W26" s="6"/>
      <c r="X26" s="6"/>
    </row>
    <row r="27" spans="1:24" x14ac:dyDescent="0.25">
      <c r="A27" s="18">
        <v>46</v>
      </c>
      <c r="B27" s="19" t="s">
        <v>52</v>
      </c>
      <c r="C27" s="51">
        <v>171232.87167642402</v>
      </c>
      <c r="D27" s="20">
        <v>184155.03604521439</v>
      </c>
      <c r="E27" s="20">
        <v>201534.94</v>
      </c>
      <c r="F27" s="20">
        <v>200387.57</v>
      </c>
      <c r="G27" s="20">
        <v>203911.01</v>
      </c>
      <c r="H27" s="20">
        <v>205210.03</v>
      </c>
      <c r="I27" s="20" t="s">
        <v>90</v>
      </c>
      <c r="J27" s="20" t="s">
        <v>90</v>
      </c>
      <c r="K27" s="20" t="s">
        <v>90</v>
      </c>
      <c r="L27" s="20" t="s">
        <v>90</v>
      </c>
      <c r="M27" s="63">
        <v>7.5465442133150553</v>
      </c>
      <c r="N27" s="63">
        <v>9.4376479340583685</v>
      </c>
      <c r="O27" s="63">
        <v>-0.56931567300438912</v>
      </c>
      <c r="P27" s="63">
        <v>1.7583126538237792</v>
      </c>
      <c r="Q27" s="63">
        <v>0.63705240830300891</v>
      </c>
      <c r="R27" s="47" t="s">
        <v>90</v>
      </c>
      <c r="S27" s="47" t="s">
        <v>90</v>
      </c>
      <c r="T27" s="47" t="s">
        <v>90</v>
      </c>
      <c r="U27" s="66" t="s">
        <v>90</v>
      </c>
      <c r="V27" s="6"/>
      <c r="W27" s="6"/>
      <c r="X27" s="6"/>
    </row>
    <row r="28" spans="1:24" x14ac:dyDescent="0.25">
      <c r="A28" s="18">
        <v>47</v>
      </c>
      <c r="B28" s="19" t="s">
        <v>53</v>
      </c>
      <c r="C28" s="51">
        <v>285750.34653834515</v>
      </c>
      <c r="D28" s="20">
        <v>297248.27149190003</v>
      </c>
      <c r="E28" s="20">
        <v>265283.23</v>
      </c>
      <c r="F28" s="20">
        <v>261514.1</v>
      </c>
      <c r="G28" s="20">
        <v>261295.64</v>
      </c>
      <c r="H28" s="20">
        <v>259623.31</v>
      </c>
      <c r="I28" s="20" t="s">
        <v>90</v>
      </c>
      <c r="J28" s="20" t="s">
        <v>90</v>
      </c>
      <c r="K28" s="20" t="s">
        <v>90</v>
      </c>
      <c r="L28" s="20" t="s">
        <v>90</v>
      </c>
      <c r="M28" s="63">
        <v>4.0237658826467788</v>
      </c>
      <c r="N28" s="63">
        <v>-10.75365092333972</v>
      </c>
      <c r="O28" s="63">
        <v>-1.4207946729237197</v>
      </c>
      <c r="P28" s="63">
        <v>-8.3536604718437157E-2</v>
      </c>
      <c r="Q28" s="63">
        <v>-0.64001450617393241</v>
      </c>
      <c r="R28" s="47" t="s">
        <v>90</v>
      </c>
      <c r="S28" s="47" t="s">
        <v>90</v>
      </c>
      <c r="T28" s="47" t="s">
        <v>90</v>
      </c>
      <c r="U28" s="66" t="s">
        <v>90</v>
      </c>
      <c r="V28" s="6"/>
      <c r="W28" s="6"/>
      <c r="X28" s="6"/>
    </row>
    <row r="29" spans="1:24" x14ac:dyDescent="0.25">
      <c r="A29" s="18">
        <v>49</v>
      </c>
      <c r="B29" s="19" t="s">
        <v>54</v>
      </c>
      <c r="C29" s="51">
        <v>85815.119802887144</v>
      </c>
      <c r="D29" s="20">
        <v>92001.29652490656</v>
      </c>
      <c r="E29" s="20">
        <v>106138.87</v>
      </c>
      <c r="F29" s="20">
        <v>107345.78</v>
      </c>
      <c r="G29" s="20">
        <v>108034.32</v>
      </c>
      <c r="H29" s="20">
        <v>109348.93</v>
      </c>
      <c r="I29" s="20" t="s">
        <v>90</v>
      </c>
      <c r="J29" s="20" t="s">
        <v>90</v>
      </c>
      <c r="K29" s="20" t="s">
        <v>90</v>
      </c>
      <c r="L29" s="20" t="s">
        <v>90</v>
      </c>
      <c r="M29" s="63">
        <v>7.2087258471802418</v>
      </c>
      <c r="N29" s="63">
        <v>15.366711132452494</v>
      </c>
      <c r="O29" s="63">
        <v>1.1371046252894867</v>
      </c>
      <c r="P29" s="63">
        <v>0.64142251330234767</v>
      </c>
      <c r="Q29" s="63">
        <v>1.2168447952465344</v>
      </c>
      <c r="R29" s="47" t="s">
        <v>90</v>
      </c>
      <c r="S29" s="47" t="s">
        <v>90</v>
      </c>
      <c r="T29" s="47" t="s">
        <v>90</v>
      </c>
      <c r="U29" s="66" t="s">
        <v>90</v>
      </c>
      <c r="V29" s="6"/>
      <c r="W29" s="6"/>
      <c r="X29" s="6"/>
    </row>
    <row r="30" spans="1:24" x14ac:dyDescent="0.25">
      <c r="A30" s="18" t="s">
        <v>18</v>
      </c>
      <c r="B30" s="19" t="s">
        <v>55</v>
      </c>
      <c r="C30" s="51">
        <v>9414.4735612589539</v>
      </c>
      <c r="D30" s="20">
        <v>11356.270242047029</v>
      </c>
      <c r="E30" s="20">
        <v>12772.68</v>
      </c>
      <c r="F30" s="20">
        <v>13057.32</v>
      </c>
      <c r="G30" s="20">
        <v>13362.25</v>
      </c>
      <c r="H30" s="20">
        <v>13520.45</v>
      </c>
      <c r="I30" s="20" t="s">
        <v>90</v>
      </c>
      <c r="J30" s="20" t="s">
        <v>90</v>
      </c>
      <c r="K30" s="20" t="s">
        <v>90</v>
      </c>
      <c r="L30" s="20" t="s">
        <v>90</v>
      </c>
      <c r="M30" s="63">
        <v>20.625653342728249</v>
      </c>
      <c r="N30" s="63">
        <v>12.472490771738244</v>
      </c>
      <c r="O30" s="63">
        <v>2.2285064684936851</v>
      </c>
      <c r="P30" s="63">
        <v>2.3353184267522087</v>
      </c>
      <c r="Q30" s="63">
        <v>1.1839323467230498</v>
      </c>
      <c r="R30" s="47" t="s">
        <v>90</v>
      </c>
      <c r="S30" s="47" t="s">
        <v>90</v>
      </c>
      <c r="T30" s="47" t="s">
        <v>90</v>
      </c>
      <c r="U30" s="66" t="s">
        <v>90</v>
      </c>
      <c r="V30" s="6"/>
      <c r="W30" s="6"/>
      <c r="X30" s="6"/>
    </row>
    <row r="31" spans="1:24" ht="20" x14ac:dyDescent="0.25">
      <c r="A31" s="18">
        <v>52</v>
      </c>
      <c r="B31" s="19" t="s">
        <v>56</v>
      </c>
      <c r="C31" s="51">
        <v>34204.135399342566</v>
      </c>
      <c r="D31" s="20">
        <v>38504.827930684376</v>
      </c>
      <c r="E31" s="20">
        <v>34175.4</v>
      </c>
      <c r="F31" s="20">
        <v>35289.65</v>
      </c>
      <c r="G31" s="20">
        <v>34778.79</v>
      </c>
      <c r="H31" s="20">
        <v>34544.14</v>
      </c>
      <c r="I31" s="20" t="s">
        <v>90</v>
      </c>
      <c r="J31" s="20" t="s">
        <v>90</v>
      </c>
      <c r="K31" s="20" t="s">
        <v>90</v>
      </c>
      <c r="L31" s="20" t="s">
        <v>90</v>
      </c>
      <c r="M31" s="63">
        <v>12.573603984226054</v>
      </c>
      <c r="N31" s="63">
        <v>-11.24385736375222</v>
      </c>
      <c r="O31" s="63">
        <v>3.2603861256927491</v>
      </c>
      <c r="P31" s="63">
        <v>-1.4476199112204324</v>
      </c>
      <c r="Q31" s="63">
        <v>-0.67469282283829146</v>
      </c>
      <c r="R31" s="47" t="s">
        <v>90</v>
      </c>
      <c r="S31" s="47" t="s">
        <v>90</v>
      </c>
      <c r="T31" s="47" t="s">
        <v>90</v>
      </c>
      <c r="U31" s="66" t="s">
        <v>90</v>
      </c>
      <c r="V31" s="6"/>
      <c r="W31" s="6"/>
      <c r="X31" s="6"/>
    </row>
    <row r="32" spans="1:24" x14ac:dyDescent="0.25">
      <c r="A32" s="18">
        <v>53</v>
      </c>
      <c r="B32" s="19" t="s">
        <v>57</v>
      </c>
      <c r="C32" s="51">
        <v>47414.821106027681</v>
      </c>
      <c r="D32" s="20">
        <v>45330.454343670259</v>
      </c>
      <c r="E32" s="20">
        <v>39643.64</v>
      </c>
      <c r="F32" s="20">
        <v>39152.51</v>
      </c>
      <c r="G32" s="20">
        <v>34942.660000000003</v>
      </c>
      <c r="H32" s="20">
        <v>34585.199999999997</v>
      </c>
      <c r="I32" s="20" t="s">
        <v>90</v>
      </c>
      <c r="J32" s="20" t="s">
        <v>90</v>
      </c>
      <c r="K32" s="20" t="s">
        <v>90</v>
      </c>
      <c r="L32" s="20" t="s">
        <v>90</v>
      </c>
      <c r="M32" s="63">
        <v>-4.3960236772725985</v>
      </c>
      <c r="N32" s="63">
        <v>-12.545240117286271</v>
      </c>
      <c r="O32" s="63">
        <v>-1.2388620217517854</v>
      </c>
      <c r="P32" s="63">
        <v>-10.75243962647605</v>
      </c>
      <c r="Q32" s="63">
        <v>-1.0229902360038026</v>
      </c>
      <c r="R32" s="47" t="s">
        <v>90</v>
      </c>
      <c r="S32" s="47" t="s">
        <v>90</v>
      </c>
      <c r="T32" s="47" t="s">
        <v>90</v>
      </c>
      <c r="U32" s="66" t="s">
        <v>90</v>
      </c>
      <c r="V32" s="6"/>
      <c r="W32" s="6"/>
      <c r="X32" s="6"/>
    </row>
    <row r="33" spans="1:24" x14ac:dyDescent="0.25">
      <c r="A33" s="18">
        <v>55</v>
      </c>
      <c r="B33" s="19" t="s">
        <v>58</v>
      </c>
      <c r="C33" s="51">
        <v>63825.892277164137</v>
      </c>
      <c r="D33" s="20">
        <v>67662.672732702995</v>
      </c>
      <c r="E33" s="20">
        <v>62430.63</v>
      </c>
      <c r="F33" s="20">
        <v>61951.24</v>
      </c>
      <c r="G33" s="20">
        <v>62888.52</v>
      </c>
      <c r="H33" s="20">
        <v>63210.05</v>
      </c>
      <c r="I33" s="20" t="s">
        <v>90</v>
      </c>
      <c r="J33" s="20" t="s">
        <v>90</v>
      </c>
      <c r="K33" s="20" t="s">
        <v>90</v>
      </c>
      <c r="L33" s="20" t="s">
        <v>90</v>
      </c>
      <c r="M33" s="63">
        <v>6.0113228638898244</v>
      </c>
      <c r="N33" s="63">
        <v>-7.7325392589379982</v>
      </c>
      <c r="O33" s="63">
        <v>-0.76787628124207474</v>
      </c>
      <c r="P33" s="63">
        <v>1.5129317831249267</v>
      </c>
      <c r="Q33" s="63">
        <v>0.51126978341994078</v>
      </c>
      <c r="R33" s="47" t="s">
        <v>90</v>
      </c>
      <c r="S33" s="47" t="s">
        <v>90</v>
      </c>
      <c r="T33" s="47" t="s">
        <v>90</v>
      </c>
      <c r="U33" s="66" t="s">
        <v>90</v>
      </c>
      <c r="V33" s="6"/>
      <c r="W33" s="6"/>
      <c r="X33" s="6"/>
    </row>
    <row r="34" spans="1:24" x14ac:dyDescent="0.25">
      <c r="A34" s="18">
        <v>56</v>
      </c>
      <c r="B34" s="19" t="s">
        <v>59</v>
      </c>
      <c r="C34" s="51">
        <v>111733.93774882586</v>
      </c>
      <c r="D34" s="20">
        <v>117896.75309630467</v>
      </c>
      <c r="E34" s="20">
        <v>115639.76</v>
      </c>
      <c r="F34" s="20">
        <v>115166.39</v>
      </c>
      <c r="G34" s="20">
        <v>117230.41</v>
      </c>
      <c r="H34" s="20">
        <v>119307.78</v>
      </c>
      <c r="I34" s="20" t="s">
        <v>90</v>
      </c>
      <c r="J34" s="20" t="s">
        <v>90</v>
      </c>
      <c r="K34" s="20" t="s">
        <v>90</v>
      </c>
      <c r="L34" s="20" t="s">
        <v>90</v>
      </c>
      <c r="M34" s="63">
        <v>5.5156163576125046</v>
      </c>
      <c r="N34" s="63">
        <v>-1.9143810470005351</v>
      </c>
      <c r="O34" s="63">
        <v>-0.40934882604390932</v>
      </c>
      <c r="P34" s="63">
        <v>1.7922069103668115</v>
      </c>
      <c r="Q34" s="63">
        <v>1.7720402069735959</v>
      </c>
      <c r="R34" s="47" t="s">
        <v>90</v>
      </c>
      <c r="S34" s="47" t="s">
        <v>90</v>
      </c>
      <c r="T34" s="47" t="s">
        <v>90</v>
      </c>
      <c r="U34" s="66" t="s">
        <v>90</v>
      </c>
      <c r="V34" s="6"/>
      <c r="W34" s="6"/>
      <c r="X34" s="6"/>
    </row>
    <row r="35" spans="1:24" x14ac:dyDescent="0.25">
      <c r="A35" s="18" t="s">
        <v>19</v>
      </c>
      <c r="B35" s="19" t="s">
        <v>60</v>
      </c>
      <c r="C35" s="51">
        <v>26760.284834321417</v>
      </c>
      <c r="D35" s="20">
        <v>26413.102816308819</v>
      </c>
      <c r="E35" s="20">
        <v>30375.14</v>
      </c>
      <c r="F35" s="20">
        <v>29679.27</v>
      </c>
      <c r="G35" s="20">
        <v>29542.52</v>
      </c>
      <c r="H35" s="20">
        <v>29057.87</v>
      </c>
      <c r="I35" s="20" t="s">
        <v>90</v>
      </c>
      <c r="J35" s="20" t="s">
        <v>90</v>
      </c>
      <c r="K35" s="20" t="s">
        <v>90</v>
      </c>
      <c r="L35" s="20" t="s">
        <v>90</v>
      </c>
      <c r="M35" s="63">
        <v>-1.297377887276145</v>
      </c>
      <c r="N35" s="63">
        <v>15.00027168805329</v>
      </c>
      <c r="O35" s="63">
        <v>-2.290919482181808</v>
      </c>
      <c r="P35" s="63">
        <v>-0.46075931112861124</v>
      </c>
      <c r="Q35" s="63">
        <v>-1.6405167873289126</v>
      </c>
      <c r="R35" s="47" t="s">
        <v>90</v>
      </c>
      <c r="S35" s="47" t="s">
        <v>90</v>
      </c>
      <c r="T35" s="47" t="s">
        <v>90</v>
      </c>
      <c r="U35" s="66" t="s">
        <v>90</v>
      </c>
      <c r="V35" s="6"/>
      <c r="W35" s="6"/>
      <c r="X35" s="6"/>
    </row>
    <row r="36" spans="1:24" x14ac:dyDescent="0.25">
      <c r="A36" s="18">
        <v>61</v>
      </c>
      <c r="B36" s="19" t="s">
        <v>61</v>
      </c>
      <c r="C36" s="51">
        <v>22333.238723371876</v>
      </c>
      <c r="D36" s="20">
        <v>22803.656179111604</v>
      </c>
      <c r="E36" s="20">
        <v>23628.94</v>
      </c>
      <c r="F36" s="20">
        <v>23163.34</v>
      </c>
      <c r="G36" s="20">
        <v>23476.92</v>
      </c>
      <c r="H36" s="20">
        <v>24731.94</v>
      </c>
      <c r="I36" s="20" t="s">
        <v>90</v>
      </c>
      <c r="J36" s="20" t="s">
        <v>90</v>
      </c>
      <c r="K36" s="20" t="s">
        <v>90</v>
      </c>
      <c r="L36" s="20" t="s">
        <v>90</v>
      </c>
      <c r="M36" s="63">
        <v>2.1063557398302133</v>
      </c>
      <c r="N36" s="63">
        <v>3.6190855291195145</v>
      </c>
      <c r="O36" s="63">
        <v>-1.9704650314402494</v>
      </c>
      <c r="P36" s="63">
        <v>1.3537771323133718</v>
      </c>
      <c r="Q36" s="63">
        <v>5.3457608578978872</v>
      </c>
      <c r="R36" s="47" t="s">
        <v>90</v>
      </c>
      <c r="S36" s="47" t="s">
        <v>90</v>
      </c>
      <c r="T36" s="47" t="s">
        <v>90</v>
      </c>
      <c r="U36" s="66" t="s">
        <v>90</v>
      </c>
      <c r="V36" s="6"/>
      <c r="W36" s="6"/>
      <c r="X36" s="6"/>
    </row>
    <row r="37" spans="1:24" ht="20" x14ac:dyDescent="0.25">
      <c r="A37" s="18" t="s">
        <v>20</v>
      </c>
      <c r="B37" s="19" t="s">
        <v>62</v>
      </c>
      <c r="C37" s="51">
        <v>57029.290530880462</v>
      </c>
      <c r="D37" s="20">
        <v>64844.42913128699</v>
      </c>
      <c r="E37" s="20">
        <v>76971.42</v>
      </c>
      <c r="F37" s="20">
        <v>78122.080000000002</v>
      </c>
      <c r="G37" s="20">
        <v>80374.34</v>
      </c>
      <c r="H37" s="20">
        <v>83449.240000000005</v>
      </c>
      <c r="I37" s="20" t="s">
        <v>90</v>
      </c>
      <c r="J37" s="20" t="s">
        <v>90</v>
      </c>
      <c r="K37" s="20" t="s">
        <v>90</v>
      </c>
      <c r="L37" s="20" t="s">
        <v>90</v>
      </c>
      <c r="M37" s="63">
        <v>13.703727554132476</v>
      </c>
      <c r="N37" s="63">
        <v>18.701669566957179</v>
      </c>
      <c r="O37" s="63">
        <v>1.4949185035172841</v>
      </c>
      <c r="P37" s="63">
        <v>2.8830005550287474</v>
      </c>
      <c r="Q37" s="63">
        <v>3.8257234833903566</v>
      </c>
      <c r="R37" s="47" t="s">
        <v>90</v>
      </c>
      <c r="S37" s="47" t="s">
        <v>90</v>
      </c>
      <c r="T37" s="47" t="s">
        <v>90</v>
      </c>
      <c r="U37" s="66" t="s">
        <v>90</v>
      </c>
      <c r="V37" s="6"/>
      <c r="W37" s="6"/>
      <c r="X37" s="6"/>
    </row>
    <row r="38" spans="1:24" x14ac:dyDescent="0.25">
      <c r="A38" s="18">
        <v>64</v>
      </c>
      <c r="B38" s="19" t="s">
        <v>63</v>
      </c>
      <c r="C38" s="51">
        <v>109476.7713526882</v>
      </c>
      <c r="D38" s="20">
        <v>122400.10725997183</v>
      </c>
      <c r="E38" s="20">
        <v>122141.66</v>
      </c>
      <c r="F38" s="20">
        <v>118654.5</v>
      </c>
      <c r="G38" s="20">
        <v>119812.5</v>
      </c>
      <c r="H38" s="20">
        <v>118690.03</v>
      </c>
      <c r="I38" s="20" t="s">
        <v>90</v>
      </c>
      <c r="J38" s="20" t="s">
        <v>90</v>
      </c>
      <c r="K38" s="20" t="s">
        <v>90</v>
      </c>
      <c r="L38" s="20" t="s">
        <v>90</v>
      </c>
      <c r="M38" s="63">
        <v>11.804637410844048</v>
      </c>
      <c r="N38" s="63">
        <v>-0.21114953716739882</v>
      </c>
      <c r="O38" s="63">
        <v>-2.855012777786059</v>
      </c>
      <c r="P38" s="63">
        <v>0.97594275817605158</v>
      </c>
      <c r="Q38" s="63">
        <v>-0.93685550339071555</v>
      </c>
      <c r="R38" s="47" t="s">
        <v>90</v>
      </c>
      <c r="S38" s="47" t="s">
        <v>90</v>
      </c>
      <c r="T38" s="47" t="s">
        <v>90</v>
      </c>
      <c r="U38" s="66" t="s">
        <v>90</v>
      </c>
      <c r="V38" s="6"/>
      <c r="W38" s="6"/>
      <c r="X38" s="6"/>
    </row>
    <row r="39" spans="1:24" ht="20" x14ac:dyDescent="0.25">
      <c r="A39" s="18">
        <v>65</v>
      </c>
      <c r="B39" s="19" t="s">
        <v>64</v>
      </c>
      <c r="C39" s="51">
        <v>53829.831412786632</v>
      </c>
      <c r="D39" s="20">
        <v>51936.870372058002</v>
      </c>
      <c r="E39" s="20">
        <v>49944.71</v>
      </c>
      <c r="F39" s="20">
        <v>50636.07</v>
      </c>
      <c r="G39" s="20">
        <v>51486.33</v>
      </c>
      <c r="H39" s="20">
        <v>51819.46</v>
      </c>
      <c r="I39" s="20" t="s">
        <v>90</v>
      </c>
      <c r="J39" s="20" t="s">
        <v>90</v>
      </c>
      <c r="K39" s="20" t="s">
        <v>90</v>
      </c>
      <c r="L39" s="20" t="s">
        <v>90</v>
      </c>
      <c r="M39" s="63">
        <v>-3.5165650551879319</v>
      </c>
      <c r="N39" s="63">
        <v>-3.8357343401457356</v>
      </c>
      <c r="O39" s="63">
        <v>1.3842507044289576</v>
      </c>
      <c r="P39" s="63">
        <v>1.6791587498792948</v>
      </c>
      <c r="Q39" s="63">
        <v>0.64702611353343187</v>
      </c>
      <c r="R39" s="47" t="s">
        <v>90</v>
      </c>
      <c r="S39" s="47" t="s">
        <v>90</v>
      </c>
      <c r="T39" s="47" t="s">
        <v>90</v>
      </c>
      <c r="U39" s="66" t="s">
        <v>90</v>
      </c>
      <c r="V39" s="6"/>
      <c r="W39" s="6"/>
      <c r="X39" s="6"/>
    </row>
    <row r="40" spans="1:24" x14ac:dyDescent="0.25">
      <c r="A40" s="18">
        <v>66</v>
      </c>
      <c r="B40" s="21" t="s">
        <v>65</v>
      </c>
      <c r="C40" s="51">
        <v>28516.215194658715</v>
      </c>
      <c r="D40" s="20">
        <v>35690.01230407416</v>
      </c>
      <c r="E40" s="20">
        <v>46204.800000000003</v>
      </c>
      <c r="F40" s="20">
        <v>47125.26</v>
      </c>
      <c r="G40" s="20">
        <v>47609.3</v>
      </c>
      <c r="H40" s="20">
        <v>48502.83</v>
      </c>
      <c r="I40" s="20" t="s">
        <v>90</v>
      </c>
      <c r="J40" s="20" t="s">
        <v>90</v>
      </c>
      <c r="K40" s="20" t="s">
        <v>90</v>
      </c>
      <c r="L40" s="20" t="s">
        <v>90</v>
      </c>
      <c r="M40" s="63">
        <v>25.156904801164316</v>
      </c>
      <c r="N40" s="63">
        <v>29.461429170551277</v>
      </c>
      <c r="O40" s="63">
        <v>1.9921306877207501</v>
      </c>
      <c r="P40" s="63">
        <v>1.0271349166031118</v>
      </c>
      <c r="Q40" s="63">
        <v>1.8767971803828216</v>
      </c>
      <c r="R40" s="47" t="s">
        <v>90</v>
      </c>
      <c r="S40" s="47" t="s">
        <v>90</v>
      </c>
      <c r="T40" s="47" t="s">
        <v>90</v>
      </c>
      <c r="U40" s="66" t="s">
        <v>90</v>
      </c>
      <c r="V40" s="6"/>
      <c r="W40" s="6"/>
      <c r="X40" s="6"/>
    </row>
    <row r="41" spans="1:24" x14ac:dyDescent="0.25">
      <c r="A41" s="18">
        <v>68</v>
      </c>
      <c r="B41" s="19" t="s">
        <v>66</v>
      </c>
      <c r="C41" s="51">
        <v>22396.980421755448</v>
      </c>
      <c r="D41" s="20">
        <v>26974.679407745891</v>
      </c>
      <c r="E41" s="20">
        <v>40668.47</v>
      </c>
      <c r="F41" s="20">
        <v>42147.1</v>
      </c>
      <c r="G41" s="20">
        <v>43462.06</v>
      </c>
      <c r="H41" s="20">
        <v>43505.25</v>
      </c>
      <c r="I41" s="20" t="s">
        <v>90</v>
      </c>
      <c r="J41" s="20" t="s">
        <v>90</v>
      </c>
      <c r="K41" s="20" t="s">
        <v>90</v>
      </c>
      <c r="L41" s="20" t="s">
        <v>90</v>
      </c>
      <c r="M41" s="63">
        <v>20.438911405860168</v>
      </c>
      <c r="N41" s="63">
        <v>50.765350665564846</v>
      </c>
      <c r="O41" s="63">
        <v>3.6358141823382928</v>
      </c>
      <c r="P41" s="63">
        <v>3.1199299595938923</v>
      </c>
      <c r="Q41" s="63">
        <v>9.9374028750598392E-2</v>
      </c>
      <c r="R41" s="47" t="s">
        <v>90</v>
      </c>
      <c r="S41" s="47" t="s">
        <v>90</v>
      </c>
      <c r="T41" s="47" t="s">
        <v>90</v>
      </c>
      <c r="U41" s="66" t="s">
        <v>90</v>
      </c>
      <c r="V41" s="6"/>
      <c r="W41" s="6"/>
      <c r="X41" s="6"/>
    </row>
    <row r="42" spans="1:24" x14ac:dyDescent="0.25">
      <c r="A42" s="18">
        <v>69</v>
      </c>
      <c r="B42" s="19" t="s">
        <v>67</v>
      </c>
      <c r="C42" s="51">
        <v>50824.214006005845</v>
      </c>
      <c r="D42" s="20">
        <v>54857.947823232833</v>
      </c>
      <c r="E42" s="20">
        <v>62044.34</v>
      </c>
      <c r="F42" s="20">
        <v>62142.1</v>
      </c>
      <c r="G42" s="20">
        <v>63477.2</v>
      </c>
      <c r="H42" s="20">
        <v>64347.64</v>
      </c>
      <c r="I42" s="20" t="s">
        <v>90</v>
      </c>
      <c r="J42" s="20" t="s">
        <v>90</v>
      </c>
      <c r="K42" s="20" t="s">
        <v>90</v>
      </c>
      <c r="L42" s="20" t="s">
        <v>90</v>
      </c>
      <c r="M42" s="63">
        <v>7.9366378725509179</v>
      </c>
      <c r="N42" s="63">
        <v>13.100001844625453</v>
      </c>
      <c r="O42" s="63">
        <v>0.15756473515553537</v>
      </c>
      <c r="P42" s="63">
        <v>2.1484629582843251</v>
      </c>
      <c r="Q42" s="63">
        <v>1.3712640129054248</v>
      </c>
      <c r="R42" s="47" t="s">
        <v>90</v>
      </c>
      <c r="S42" s="47" t="s">
        <v>90</v>
      </c>
      <c r="T42" s="47" t="s">
        <v>90</v>
      </c>
      <c r="U42" s="66" t="s">
        <v>90</v>
      </c>
      <c r="V42" s="6"/>
      <c r="W42" s="6"/>
      <c r="X42" s="6"/>
    </row>
    <row r="43" spans="1:24" ht="20" x14ac:dyDescent="0.25">
      <c r="A43" s="18">
        <v>70</v>
      </c>
      <c r="B43" s="19" t="s">
        <v>68</v>
      </c>
      <c r="C43" s="51">
        <v>39816.519814971609</v>
      </c>
      <c r="D43" s="20">
        <v>46860.147921501564</v>
      </c>
      <c r="E43" s="20">
        <v>62932.95</v>
      </c>
      <c r="F43" s="20">
        <v>65310.67</v>
      </c>
      <c r="G43" s="20">
        <v>66751.61</v>
      </c>
      <c r="H43" s="20">
        <v>67338.990000000005</v>
      </c>
      <c r="I43" s="20" t="s">
        <v>90</v>
      </c>
      <c r="J43" s="20" t="s">
        <v>90</v>
      </c>
      <c r="K43" s="20" t="s">
        <v>90</v>
      </c>
      <c r="L43" s="20" t="s">
        <v>90</v>
      </c>
      <c r="M43" s="63">
        <v>17.690215366038711</v>
      </c>
      <c r="N43" s="63">
        <v>34.299512040429356</v>
      </c>
      <c r="O43" s="63">
        <v>3.778179792938352</v>
      </c>
      <c r="P43" s="63">
        <v>2.2062857416713211</v>
      </c>
      <c r="Q43" s="63">
        <v>0.87994881321964324</v>
      </c>
      <c r="R43" s="47" t="s">
        <v>90</v>
      </c>
      <c r="S43" s="47" t="s">
        <v>90</v>
      </c>
      <c r="T43" s="47" t="s">
        <v>90</v>
      </c>
      <c r="U43" s="66" t="s">
        <v>90</v>
      </c>
      <c r="V43" s="6"/>
      <c r="W43" s="6"/>
      <c r="X43" s="6"/>
    </row>
    <row r="44" spans="1:24" ht="20" x14ac:dyDescent="0.25">
      <c r="A44" s="18">
        <v>71</v>
      </c>
      <c r="B44" s="19" t="s">
        <v>69</v>
      </c>
      <c r="C44" s="51">
        <v>74871.874963277776</v>
      </c>
      <c r="D44" s="20">
        <v>85514.496010131261</v>
      </c>
      <c r="E44" s="20">
        <v>95094.68</v>
      </c>
      <c r="F44" s="20">
        <v>97969.13</v>
      </c>
      <c r="G44" s="20">
        <v>101466.29</v>
      </c>
      <c r="H44" s="20">
        <v>104307.25</v>
      </c>
      <c r="I44" s="20" t="s">
        <v>90</v>
      </c>
      <c r="J44" s="20" t="s">
        <v>90</v>
      </c>
      <c r="K44" s="20" t="s">
        <v>90</v>
      </c>
      <c r="L44" s="20" t="s">
        <v>90</v>
      </c>
      <c r="M44" s="63">
        <v>14.214444411968238</v>
      </c>
      <c r="N44" s="63">
        <v>11.202994155205825</v>
      </c>
      <c r="O44" s="63">
        <v>3.0227242996138326</v>
      </c>
      <c r="P44" s="63">
        <v>3.5696550535867733</v>
      </c>
      <c r="Q44" s="63">
        <v>2.7999052690307358</v>
      </c>
      <c r="R44" s="47" t="s">
        <v>90</v>
      </c>
      <c r="S44" s="47" t="s">
        <v>90</v>
      </c>
      <c r="T44" s="47" t="s">
        <v>90</v>
      </c>
      <c r="U44" s="66" t="s">
        <v>90</v>
      </c>
      <c r="V44" s="6"/>
      <c r="W44" s="6"/>
      <c r="X44" s="6"/>
    </row>
    <row r="45" spans="1:24" x14ac:dyDescent="0.25">
      <c r="A45" s="18">
        <v>72</v>
      </c>
      <c r="B45" s="19" t="s">
        <v>70</v>
      </c>
      <c r="C45" s="51">
        <v>12123.312482750382</v>
      </c>
      <c r="D45" s="20">
        <v>15090.773746814002</v>
      </c>
      <c r="E45" s="20">
        <v>19005.599999999999</v>
      </c>
      <c r="F45" s="20">
        <v>18724.77</v>
      </c>
      <c r="G45" s="20">
        <v>18185.21</v>
      </c>
      <c r="H45" s="20">
        <v>18900.43</v>
      </c>
      <c r="I45" s="20" t="s">
        <v>90</v>
      </c>
      <c r="J45" s="20" t="s">
        <v>90</v>
      </c>
      <c r="K45" s="20" t="s">
        <v>90</v>
      </c>
      <c r="L45" s="20" t="s">
        <v>90</v>
      </c>
      <c r="M45" s="63">
        <v>24.477314003791157</v>
      </c>
      <c r="N45" s="63">
        <v>25.941852411726085</v>
      </c>
      <c r="O45" s="63">
        <v>-1.4776171233741531</v>
      </c>
      <c r="P45" s="63">
        <v>-2.8815307210716123</v>
      </c>
      <c r="Q45" s="63">
        <v>3.9329763032706313</v>
      </c>
      <c r="R45" s="47" t="s">
        <v>90</v>
      </c>
      <c r="S45" s="47" t="s">
        <v>90</v>
      </c>
      <c r="T45" s="47" t="s">
        <v>90</v>
      </c>
      <c r="U45" s="66" t="s">
        <v>90</v>
      </c>
      <c r="V45" s="6"/>
      <c r="W45" s="6"/>
      <c r="X45" s="6"/>
    </row>
    <row r="46" spans="1:24" x14ac:dyDescent="0.25">
      <c r="A46" s="18" t="s">
        <v>21</v>
      </c>
      <c r="B46" s="21" t="s">
        <v>71</v>
      </c>
      <c r="C46" s="51">
        <v>39048.303528802782</v>
      </c>
      <c r="D46" s="20">
        <v>40659.273682140716</v>
      </c>
      <c r="E46" s="20">
        <v>42836.44</v>
      </c>
      <c r="F46" s="20">
        <v>42930.26</v>
      </c>
      <c r="G46" s="20">
        <v>44174.54</v>
      </c>
      <c r="H46" s="20">
        <v>45350.720000000001</v>
      </c>
      <c r="I46" s="20" t="s">
        <v>90</v>
      </c>
      <c r="J46" s="20" t="s">
        <v>90</v>
      </c>
      <c r="K46" s="20" t="s">
        <v>90</v>
      </c>
      <c r="L46" s="20" t="s">
        <v>90</v>
      </c>
      <c r="M46" s="63">
        <v>4.1255829517655007</v>
      </c>
      <c r="N46" s="63">
        <v>5.3546611158860724</v>
      </c>
      <c r="O46" s="63">
        <v>0.2190191341764125</v>
      </c>
      <c r="P46" s="63">
        <v>2.8983751787200918</v>
      </c>
      <c r="Q46" s="63">
        <v>2.6625744150363539</v>
      </c>
      <c r="R46" s="47" t="s">
        <v>90</v>
      </c>
      <c r="S46" s="47" t="s">
        <v>90</v>
      </c>
      <c r="T46" s="47" t="s">
        <v>90</v>
      </c>
      <c r="U46" s="66" t="s">
        <v>90</v>
      </c>
      <c r="V46" s="6"/>
      <c r="W46" s="6"/>
      <c r="X46" s="6"/>
    </row>
    <row r="47" spans="1:24" x14ac:dyDescent="0.25">
      <c r="A47" s="22" t="s">
        <v>22</v>
      </c>
      <c r="B47" s="19" t="s">
        <v>72</v>
      </c>
      <c r="C47" s="51">
        <v>84291.632837901445</v>
      </c>
      <c r="D47" s="20">
        <v>99621.762448018475</v>
      </c>
      <c r="E47" s="20">
        <v>108392.66</v>
      </c>
      <c r="F47" s="20">
        <v>111865.16</v>
      </c>
      <c r="G47" s="20">
        <v>116832.08</v>
      </c>
      <c r="H47" s="20">
        <v>120114.02</v>
      </c>
      <c r="I47" s="20" t="s">
        <v>90</v>
      </c>
      <c r="J47" s="20" t="s">
        <v>90</v>
      </c>
      <c r="K47" s="20" t="s">
        <v>90</v>
      </c>
      <c r="L47" s="20" t="s">
        <v>90</v>
      </c>
      <c r="M47" s="63">
        <v>18.187012273920374</v>
      </c>
      <c r="N47" s="63">
        <v>8.8041983362401322</v>
      </c>
      <c r="O47" s="63">
        <v>3.2036302089089697</v>
      </c>
      <c r="P47" s="63">
        <v>4.4400955579020351</v>
      </c>
      <c r="Q47" s="63">
        <v>2.8091085941464042</v>
      </c>
      <c r="R47" s="47" t="s">
        <v>90</v>
      </c>
      <c r="S47" s="47" t="s">
        <v>90</v>
      </c>
      <c r="T47" s="47" t="s">
        <v>90</v>
      </c>
      <c r="U47" s="66" t="s">
        <v>90</v>
      </c>
      <c r="V47" s="6"/>
      <c r="W47" s="6"/>
      <c r="X47" s="6"/>
    </row>
    <row r="48" spans="1:24" x14ac:dyDescent="0.25">
      <c r="A48" s="18">
        <v>78</v>
      </c>
      <c r="B48" s="19" t="s">
        <v>73</v>
      </c>
      <c r="C48" s="51">
        <v>53553.803733781198</v>
      </c>
      <c r="D48" s="20">
        <v>71729.315897222885</v>
      </c>
      <c r="E48" s="20">
        <v>80189.990000000005</v>
      </c>
      <c r="F48" s="20">
        <v>79279.64</v>
      </c>
      <c r="G48" s="20">
        <v>86764.69</v>
      </c>
      <c r="H48" s="20">
        <v>86681.68</v>
      </c>
      <c r="I48" s="20" t="s">
        <v>90</v>
      </c>
      <c r="J48" s="20" t="s">
        <v>90</v>
      </c>
      <c r="K48" s="20" t="s">
        <v>90</v>
      </c>
      <c r="L48" s="20" t="s">
        <v>90</v>
      </c>
      <c r="M48" s="63">
        <v>33.938788463641387</v>
      </c>
      <c r="N48" s="63">
        <v>11.795280628216176</v>
      </c>
      <c r="O48" s="63">
        <v>-1.1352414434769309</v>
      </c>
      <c r="P48" s="63">
        <v>9.4413269283261094</v>
      </c>
      <c r="Q48" s="63">
        <v>-9.5672559885835257E-2</v>
      </c>
      <c r="R48" s="47" t="s">
        <v>90</v>
      </c>
      <c r="S48" s="47" t="s">
        <v>90</v>
      </c>
      <c r="T48" s="47" t="s">
        <v>90</v>
      </c>
      <c r="U48" s="66" t="s">
        <v>90</v>
      </c>
      <c r="V48" s="6"/>
      <c r="W48" s="6"/>
      <c r="X48" s="6"/>
    </row>
    <row r="49" spans="1:24" x14ac:dyDescent="0.25">
      <c r="A49" s="18">
        <v>84</v>
      </c>
      <c r="B49" s="19" t="s">
        <v>74</v>
      </c>
      <c r="C49" s="51">
        <v>306672.50286979735</v>
      </c>
      <c r="D49" s="20">
        <v>296039.93614703364</v>
      </c>
      <c r="E49" s="20">
        <v>308492.40000000002</v>
      </c>
      <c r="F49" s="20">
        <v>309366.78000000003</v>
      </c>
      <c r="G49" s="20">
        <v>313708.05</v>
      </c>
      <c r="H49" s="20">
        <v>318196.21999999997</v>
      </c>
      <c r="I49" s="20" t="s">
        <v>90</v>
      </c>
      <c r="J49" s="20" t="s">
        <v>90</v>
      </c>
      <c r="K49" s="20" t="s">
        <v>90</v>
      </c>
      <c r="L49" s="20" t="s">
        <v>90</v>
      </c>
      <c r="M49" s="63">
        <v>-3.4670753403926557</v>
      </c>
      <c r="N49" s="63">
        <v>4.2063459461028962</v>
      </c>
      <c r="O49" s="63">
        <v>0.28343648012074674</v>
      </c>
      <c r="P49" s="63">
        <v>1.4032760724987936</v>
      </c>
      <c r="Q49" s="63">
        <v>1.4306837201021727</v>
      </c>
      <c r="R49" s="47" t="s">
        <v>90</v>
      </c>
      <c r="S49" s="47" t="s">
        <v>90</v>
      </c>
      <c r="T49" s="47" t="s">
        <v>90</v>
      </c>
      <c r="U49" s="66" t="s">
        <v>90</v>
      </c>
      <c r="V49" s="6"/>
      <c r="W49" s="6"/>
      <c r="X49" s="6"/>
    </row>
    <row r="50" spans="1:24" x14ac:dyDescent="0.25">
      <c r="A50" s="18">
        <v>85</v>
      </c>
      <c r="B50" s="19" t="s">
        <v>75</v>
      </c>
      <c r="C50" s="51">
        <v>66122.461566355661</v>
      </c>
      <c r="D50" s="20">
        <v>80147.884678119954</v>
      </c>
      <c r="E50" s="20">
        <v>89578.77</v>
      </c>
      <c r="F50" s="20">
        <v>91217.73</v>
      </c>
      <c r="G50" s="20">
        <v>94948.05</v>
      </c>
      <c r="H50" s="20">
        <v>97944.93</v>
      </c>
      <c r="I50" s="20" t="s">
        <v>90</v>
      </c>
      <c r="J50" s="20" t="s">
        <v>90</v>
      </c>
      <c r="K50" s="20" t="s">
        <v>90</v>
      </c>
      <c r="L50" s="20" t="s">
        <v>90</v>
      </c>
      <c r="M50" s="63">
        <v>21.211284001714613</v>
      </c>
      <c r="N50" s="63">
        <v>11.766854932922065</v>
      </c>
      <c r="O50" s="63">
        <v>1.82962994468443</v>
      </c>
      <c r="P50" s="63">
        <v>4.0894681330044147</v>
      </c>
      <c r="Q50" s="63">
        <v>3.1563365440364386</v>
      </c>
      <c r="R50" s="47" t="s">
        <v>90</v>
      </c>
      <c r="S50" s="47" t="s">
        <v>90</v>
      </c>
      <c r="T50" s="47" t="s">
        <v>90</v>
      </c>
      <c r="U50" s="66" t="s">
        <v>90</v>
      </c>
      <c r="V50" s="6"/>
      <c r="W50" s="6"/>
      <c r="X50" s="6"/>
    </row>
    <row r="51" spans="1:24" x14ac:dyDescent="0.25">
      <c r="A51" s="18">
        <v>86</v>
      </c>
      <c r="B51" s="19" t="s">
        <v>76</v>
      </c>
      <c r="C51" s="51">
        <v>195594.31853276215</v>
      </c>
      <c r="D51" s="20">
        <v>209490.61124821936</v>
      </c>
      <c r="E51" s="20">
        <v>246653.82</v>
      </c>
      <c r="F51" s="20">
        <v>251339.78</v>
      </c>
      <c r="G51" s="20">
        <v>264612.99</v>
      </c>
      <c r="H51" s="20">
        <v>271622.27</v>
      </c>
      <c r="I51" s="20" t="s">
        <v>90</v>
      </c>
      <c r="J51" s="20" t="s">
        <v>90</v>
      </c>
      <c r="K51" s="20" t="s">
        <v>90</v>
      </c>
      <c r="L51" s="20" t="s">
        <v>90</v>
      </c>
      <c r="M51" s="63">
        <v>7.1046504927644794</v>
      </c>
      <c r="N51" s="63">
        <v>17.739796800605557</v>
      </c>
      <c r="O51" s="63">
        <v>1.8998124578001541</v>
      </c>
      <c r="P51" s="63">
        <v>5.2809825806324762</v>
      </c>
      <c r="Q51" s="63">
        <v>2.648879784775505</v>
      </c>
      <c r="R51" s="47" t="s">
        <v>90</v>
      </c>
      <c r="S51" s="47" t="s">
        <v>90</v>
      </c>
      <c r="T51" s="47" t="s">
        <v>90</v>
      </c>
      <c r="U51" s="66" t="s">
        <v>90</v>
      </c>
      <c r="V51" s="6"/>
      <c r="W51" s="6"/>
      <c r="X51" s="6"/>
    </row>
    <row r="52" spans="1:24" x14ac:dyDescent="0.25">
      <c r="A52" s="18">
        <v>87</v>
      </c>
      <c r="B52" s="19" t="s">
        <v>77</v>
      </c>
      <c r="C52" s="51">
        <v>86372.806219834645</v>
      </c>
      <c r="D52" s="20">
        <v>108737.27590538343</v>
      </c>
      <c r="E52" s="20">
        <v>119156.12</v>
      </c>
      <c r="F52" s="20">
        <v>122642.83</v>
      </c>
      <c r="G52" s="20">
        <v>130641.91</v>
      </c>
      <c r="H52" s="20">
        <v>134824.35999999999</v>
      </c>
      <c r="I52" s="20" t="s">
        <v>90</v>
      </c>
      <c r="J52" s="20" t="s">
        <v>90</v>
      </c>
      <c r="K52" s="20" t="s">
        <v>90</v>
      </c>
      <c r="L52" s="20" t="s">
        <v>90</v>
      </c>
      <c r="M52" s="63">
        <v>25.892952497834916</v>
      </c>
      <c r="N52" s="63">
        <v>9.5816673793469143</v>
      </c>
      <c r="O52" s="63">
        <v>2.9261694657395809</v>
      </c>
      <c r="P52" s="63">
        <v>6.5222565395792076</v>
      </c>
      <c r="Q52" s="63">
        <v>3.2014611543875788</v>
      </c>
      <c r="R52" s="47" t="s">
        <v>90</v>
      </c>
      <c r="S52" s="47" t="s">
        <v>90</v>
      </c>
      <c r="T52" s="47" t="s">
        <v>90</v>
      </c>
      <c r="U52" s="66" t="s">
        <v>90</v>
      </c>
      <c r="V52" s="6"/>
      <c r="W52" s="6"/>
      <c r="X52" s="6"/>
    </row>
    <row r="53" spans="1:24" x14ac:dyDescent="0.25">
      <c r="A53" s="22">
        <v>88</v>
      </c>
      <c r="B53" s="21" t="s">
        <v>78</v>
      </c>
      <c r="C53" s="51">
        <v>37018.622311712417</v>
      </c>
      <c r="D53" s="20">
        <v>47528.434125443324</v>
      </c>
      <c r="E53" s="20">
        <v>47211.4</v>
      </c>
      <c r="F53" s="20">
        <v>49531.87</v>
      </c>
      <c r="G53" s="20">
        <v>52323.39</v>
      </c>
      <c r="H53" s="20">
        <v>54607.62</v>
      </c>
      <c r="I53" s="20" t="s">
        <v>90</v>
      </c>
      <c r="J53" s="20" t="s">
        <v>90</v>
      </c>
      <c r="K53" s="20" t="s">
        <v>90</v>
      </c>
      <c r="L53" s="20" t="s">
        <v>90</v>
      </c>
      <c r="M53" s="63">
        <v>28.390607638592968</v>
      </c>
      <c r="N53" s="63">
        <v>-0.66704096458671813</v>
      </c>
      <c r="O53" s="63">
        <v>4.915062887353483</v>
      </c>
      <c r="P53" s="63">
        <v>5.6358057953394436</v>
      </c>
      <c r="Q53" s="63">
        <v>4.3656001646682361</v>
      </c>
      <c r="R53" s="47" t="s">
        <v>90</v>
      </c>
      <c r="S53" s="47" t="s">
        <v>90</v>
      </c>
      <c r="T53" s="47" t="s">
        <v>90</v>
      </c>
      <c r="U53" s="66" t="s">
        <v>90</v>
      </c>
      <c r="V53" s="6"/>
      <c r="W53" s="6"/>
      <c r="X53" s="6"/>
    </row>
    <row r="54" spans="1:24" x14ac:dyDescent="0.25">
      <c r="A54" s="18" t="s">
        <v>23</v>
      </c>
      <c r="B54" s="19" t="s">
        <v>79</v>
      </c>
      <c r="C54" s="51">
        <v>32247.143217295881</v>
      </c>
      <c r="D54" s="20">
        <v>35093.167042708228</v>
      </c>
      <c r="E54" s="20">
        <v>40847.730000000003</v>
      </c>
      <c r="F54" s="20">
        <v>41524.620000000003</v>
      </c>
      <c r="G54" s="20">
        <v>43696.38</v>
      </c>
      <c r="H54" s="20">
        <v>45876.5</v>
      </c>
      <c r="I54" s="20" t="s">
        <v>90</v>
      </c>
      <c r="J54" s="20" t="s">
        <v>90</v>
      </c>
      <c r="K54" s="20" t="s">
        <v>90</v>
      </c>
      <c r="L54" s="20" t="s">
        <v>90</v>
      </c>
      <c r="M54" s="63">
        <v>8.8256618771918713</v>
      </c>
      <c r="N54" s="63">
        <v>16.397958469489215</v>
      </c>
      <c r="O54" s="63">
        <v>1.657105547848059</v>
      </c>
      <c r="P54" s="63">
        <v>5.2300538812877662</v>
      </c>
      <c r="Q54" s="63">
        <v>4.9892462487739317</v>
      </c>
      <c r="R54" s="47" t="s">
        <v>90</v>
      </c>
      <c r="S54" s="47" t="s">
        <v>90</v>
      </c>
      <c r="T54" s="47" t="s">
        <v>90</v>
      </c>
      <c r="U54" s="66" t="s">
        <v>90</v>
      </c>
      <c r="V54" s="6"/>
      <c r="W54" s="6"/>
      <c r="X54" s="6"/>
    </row>
    <row r="55" spans="1:24" x14ac:dyDescent="0.25">
      <c r="A55" s="18" t="s">
        <v>24</v>
      </c>
      <c r="B55" s="19" t="s">
        <v>80</v>
      </c>
      <c r="C55" s="51">
        <v>78098.830718368408</v>
      </c>
      <c r="D55" s="20">
        <v>82824.245800591918</v>
      </c>
      <c r="E55" s="20">
        <v>107148.27</v>
      </c>
      <c r="F55" s="20">
        <v>107162.6</v>
      </c>
      <c r="G55" s="20">
        <v>110656.84</v>
      </c>
      <c r="H55" s="20">
        <v>112760.38</v>
      </c>
      <c r="I55" s="20" t="s">
        <v>90</v>
      </c>
      <c r="J55" s="20" t="s">
        <v>90</v>
      </c>
      <c r="K55" s="20" t="s">
        <v>90</v>
      </c>
      <c r="L55" s="20" t="s">
        <v>90</v>
      </c>
      <c r="M55" s="63">
        <v>6.0505580413409676</v>
      </c>
      <c r="N55" s="63">
        <v>29.368241104145689</v>
      </c>
      <c r="O55" s="63">
        <v>1.3373991012644026E-2</v>
      </c>
      <c r="P55" s="63">
        <v>3.2606898302206089</v>
      </c>
      <c r="Q55" s="63">
        <v>1.9009579525314551</v>
      </c>
      <c r="R55" s="47" t="s">
        <v>90</v>
      </c>
      <c r="S55" s="47" t="s">
        <v>90</v>
      </c>
      <c r="T55" s="47" t="s">
        <v>90</v>
      </c>
      <c r="U55" s="71" t="s">
        <v>90</v>
      </c>
      <c r="V55" s="6"/>
      <c r="W55" s="6"/>
      <c r="X55" s="6"/>
    </row>
    <row r="56" spans="1:24" x14ac:dyDescent="0.25">
      <c r="A56" s="53" t="s">
        <v>85</v>
      </c>
      <c r="B56" s="54"/>
      <c r="C56" s="55"/>
      <c r="D56" s="55"/>
      <c r="E56" s="55"/>
      <c r="F56" s="55"/>
      <c r="G56" s="55"/>
      <c r="H56" s="55"/>
      <c r="I56" s="55"/>
      <c r="J56" s="55"/>
      <c r="K56" s="55"/>
      <c r="L56" s="55"/>
      <c r="M56" s="53"/>
      <c r="N56" s="53"/>
      <c r="O56" s="53"/>
      <c r="P56" s="53"/>
      <c r="Q56" s="53"/>
      <c r="R56" s="53"/>
      <c r="S56" s="53"/>
      <c r="T56" s="53"/>
    </row>
    <row r="57" spans="1:24" s="60" customFormat="1" ht="12.75" customHeight="1" x14ac:dyDescent="0.25">
      <c r="A57" s="58" t="s">
        <v>91</v>
      </c>
      <c r="B57" s="26"/>
      <c r="C57" s="27"/>
      <c r="D57" s="27"/>
      <c r="E57" s="27"/>
      <c r="F57" s="27"/>
      <c r="G57" s="27"/>
      <c r="H57" s="27"/>
      <c r="I57" s="27"/>
      <c r="J57" s="27"/>
      <c r="K57" s="27"/>
      <c r="L57" s="27"/>
      <c r="M57" s="59"/>
      <c r="N57" s="59"/>
      <c r="O57" s="59"/>
      <c r="P57" s="59"/>
      <c r="Q57" s="59"/>
      <c r="R57" s="59"/>
      <c r="S57" s="59"/>
      <c r="T57" s="59"/>
    </row>
    <row r="58" spans="1:24" s="60" customFormat="1" ht="12.75" customHeight="1" x14ac:dyDescent="0.25">
      <c r="A58" s="58" t="s">
        <v>98</v>
      </c>
      <c r="B58" s="26"/>
      <c r="C58" s="27"/>
      <c r="D58" s="27"/>
      <c r="E58" s="27"/>
      <c r="F58" s="27"/>
      <c r="G58" s="27"/>
      <c r="H58" s="27"/>
      <c r="I58" s="27"/>
      <c r="J58" s="27"/>
      <c r="K58" s="27"/>
      <c r="L58" s="27"/>
      <c r="M58" s="59"/>
      <c r="N58" s="59"/>
      <c r="O58" s="59"/>
      <c r="P58" s="59"/>
      <c r="Q58" s="59"/>
      <c r="R58" s="59"/>
      <c r="S58" s="59"/>
      <c r="T58" s="59"/>
    </row>
    <row r="59" spans="1:24" s="60" customFormat="1" ht="12.75" customHeight="1" x14ac:dyDescent="0.25">
      <c r="A59" s="58" t="s">
        <v>99</v>
      </c>
      <c r="B59" s="26"/>
      <c r="C59" s="27"/>
      <c r="D59" s="27"/>
      <c r="E59" s="27"/>
      <c r="F59" s="27"/>
      <c r="G59" s="27"/>
      <c r="H59" s="27"/>
      <c r="I59" s="27"/>
      <c r="J59" s="27"/>
      <c r="K59" s="27"/>
      <c r="L59" s="27"/>
      <c r="M59" s="59"/>
      <c r="N59" s="59"/>
      <c r="O59" s="59"/>
      <c r="P59" s="59"/>
      <c r="Q59" s="59"/>
      <c r="R59" s="59"/>
      <c r="S59" s="59"/>
      <c r="T59" s="59"/>
    </row>
    <row r="60" spans="1:24" x14ac:dyDescent="0.25">
      <c r="A60" s="25" t="s">
        <v>87</v>
      </c>
      <c r="B60" s="24"/>
      <c r="C60" s="25"/>
      <c r="D60" s="25"/>
      <c r="E60" s="74"/>
      <c r="F60" s="25"/>
      <c r="G60" s="25"/>
      <c r="H60" s="25"/>
      <c r="I60" s="25"/>
      <c r="J60" s="25"/>
      <c r="K60" s="25"/>
      <c r="L60" s="25"/>
      <c r="M60" s="23"/>
      <c r="N60" s="23"/>
      <c r="O60" s="23"/>
      <c r="P60" s="23"/>
      <c r="Q60" s="23"/>
      <c r="R60" s="23"/>
      <c r="S60" s="23"/>
      <c r="T60" s="23"/>
    </row>
    <row r="61" spans="1:24" ht="13" x14ac:dyDescent="0.25">
      <c r="C61" s="73"/>
      <c r="D61" s="73"/>
      <c r="E61" s="74"/>
      <c r="F61" s="25"/>
      <c r="G61" s="25"/>
      <c r="H61" s="25"/>
      <c r="I61" s="25"/>
      <c r="J61" s="25"/>
      <c r="K61" s="25"/>
      <c r="L61" s="25"/>
      <c r="M61" s="23"/>
      <c r="N61" s="23"/>
      <c r="O61" s="23"/>
      <c r="P61" s="23"/>
      <c r="Q61" s="23"/>
      <c r="R61" s="23"/>
      <c r="S61" s="23"/>
      <c r="T61" s="23"/>
    </row>
  </sheetData>
  <mergeCells count="1">
    <mergeCell ref="E60:E61"/>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Anz. UNTERNEHMEN NOGA50</vt:lpstr>
      <vt:lpstr>Anz. Beschäftigte NOGA50</vt:lpstr>
      <vt:lpstr>Anz. VZÄ NOGA50 </vt:lpstr>
      <vt:lpstr>'Anz. Beschäftigte NOGA50'!Zone_d_impression</vt:lpstr>
      <vt:lpstr>'Anz. UNTERNEHMEN NOGA50'!Zone_d_impression</vt:lpstr>
      <vt:lpstr>'Anz. VZÄ NOGA50 '!Zone_d_impression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Banatte</dc:creator>
  <cp:lastModifiedBy>Welte Joachim BFS</cp:lastModifiedBy>
  <cp:lastPrinted>2018-08-08T07:24:35Z</cp:lastPrinted>
  <dcterms:created xsi:type="dcterms:W3CDTF">2013-11-20T13:29:18Z</dcterms:created>
  <dcterms:modified xsi:type="dcterms:W3CDTF">2020-08-14T07:36:32Z</dcterms:modified>
</cp:coreProperties>
</file>