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80" windowWidth="16100" windowHeight="9230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HiddenSheet12" sheetId="14" state="hidden" r:id="rId14"/>
  </sheets>
  <definedNames>
    <definedName name="_xlnm.Print_Area" localSheetId="12">'2008'!#REF!</definedName>
    <definedName name="_xlnm.Print_Area" localSheetId="11">'2009'!#REF!</definedName>
    <definedName name="_xlnm.Print_Area" localSheetId="10">'2010'!#REF!</definedName>
    <definedName name="_xlnm.Print_Area" localSheetId="9">'2011'!#REF!</definedName>
    <definedName name="_xlnm.Print_Area" localSheetId="8">'2012'!#REF!</definedName>
    <definedName name="_xlnm.Print_Area" localSheetId="7">'2013'!#REF!</definedName>
    <definedName name="_xlnm.Print_Area" localSheetId="6">'2014'!#REF!</definedName>
    <definedName name="_xlnm.Print_Area" localSheetId="5">'2015'!#REF!</definedName>
    <definedName name="_xlnm.Print_Area" localSheetId="4">'2016'!#REF!</definedName>
  </definedNames>
  <calcPr fullCalcOnLoad="1"/>
</workbook>
</file>

<file path=xl/sharedStrings.xml><?xml version="1.0" encoding="utf-8"?>
<sst xmlns="http://schemas.openxmlformats.org/spreadsheetml/2006/main" count="401" uniqueCount="59">
  <si>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</si>
  <si>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</si>
  <si>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</si>
  <si>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</si>
  <si>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</si>
  <si>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</si>
  <si>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</si>
  <si>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</si>
  <si>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Arrivées</t>
  </si>
  <si>
    <t>Etrangers</t>
  </si>
  <si>
    <t>Total</t>
  </si>
  <si>
    <t>Suisses</t>
  </si>
  <si>
    <t>Nuitées</t>
  </si>
  <si>
    <t>Juillet</t>
  </si>
  <si>
    <t>Août</t>
  </si>
  <si>
    <t>Septembre</t>
  </si>
  <si>
    <t>Octobre</t>
  </si>
  <si>
    <t>Novembre</t>
  </si>
  <si>
    <t>Décembre</t>
  </si>
  <si>
    <t xml:space="preserve">Terrains de camping: répartition des nuitées </t>
  </si>
  <si>
    <t>T 10.03.02.01.03.23</t>
  </si>
  <si>
    <t xml:space="preserve">de janvier à décembre 2015 </t>
  </si>
  <si>
    <t>(uniquement hôtes de passage)</t>
  </si>
  <si>
    <t>Pourcentage</t>
  </si>
  <si>
    <r>
      <t>CV</t>
    </r>
    <r>
      <rPr>
        <i/>
        <vertAlign val="superscript"/>
        <sz val="8"/>
        <rFont val="Arial Narrow"/>
        <family val="2"/>
      </rPr>
      <t xml:space="preserve">1
</t>
    </r>
    <r>
      <rPr>
        <i/>
        <sz val="8"/>
        <rFont val="Arial Narrow"/>
        <family val="2"/>
      </rPr>
      <t>Nuitées</t>
    </r>
  </si>
  <si>
    <t>Janvier</t>
  </si>
  <si>
    <t>Février</t>
  </si>
  <si>
    <t>Mars</t>
  </si>
  <si>
    <t>Avril</t>
  </si>
  <si>
    <t>Mai</t>
  </si>
  <si>
    <t>Juin</t>
  </si>
  <si>
    <t xml:space="preserve">Août </t>
  </si>
  <si>
    <r>
      <t>1</t>
    </r>
    <r>
      <rPr>
        <sz val="8"/>
        <rFont val="Arial Narrow"/>
        <family val="2"/>
      </rPr>
      <t xml:space="preserve"> coefficient de variation, en %</t>
    </r>
  </si>
  <si>
    <t>Remarque: La méthodologie pour le calcul de la statistique des terrains de camping a été revisée en 2010; les résultats des années 2008 et 2009 ont été recalculés. Pour de plus amples informations: http://www.bfs.admin.ch/bfs/portal/fr/index/themen/10/03/blank/key/03/01.html</t>
  </si>
  <si>
    <t>Source: HESTA</t>
  </si>
  <si>
    <t>Renseignements: Info-Tour 032 867 24 40, info-tour@bfs.admin.ch</t>
  </si>
  <si>
    <t>© OFS - Encyclopédie statistique de la Suisse</t>
  </si>
  <si>
    <t xml:space="preserve">de janvier à décembre 2014 </t>
  </si>
  <si>
    <t xml:space="preserve">de janvier à décembre 2013 </t>
  </si>
  <si>
    <t xml:space="preserve">de janvier à décembre 2012 </t>
  </si>
  <si>
    <t xml:space="preserve">de janvier à décembre 2011 </t>
  </si>
  <si>
    <t xml:space="preserve">de janvier à décembre 2010 </t>
  </si>
  <si>
    <t>de janvier à décembre 2009</t>
  </si>
  <si>
    <t>de janvier à décembre 2008</t>
  </si>
  <si>
    <t xml:space="preserve">de janvier à décembre 2016 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</si>
  <si>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</si>
  <si>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</si>
  <si>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</si>
  <si>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coefficient de variation, en %</t>
    </r>
  </si>
  <si>
    <t>Renseignements: Info-Tour 058 463 62 80, info-tour@bfs.admin.ch</t>
  </si>
  <si>
    <t>Terrains de camping: arrivées et nuitées en Suisse résultats définitifs</t>
  </si>
  <si>
    <t>de janvier à décembre 2017</t>
  </si>
  <si>
    <t>de janvier à décembre 2018</t>
  </si>
  <si>
    <t>de janvier à décembre 2019</t>
  </si>
  <si>
    <t>Terrains de camping: arrivées et nuitées en Suisse résultats provisoires</t>
  </si>
  <si>
    <r>
      <t>CV</t>
    </r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Suisses</t>
    </r>
  </si>
  <si>
    <t>de janvier à juin 2020</t>
  </si>
  <si>
    <r>
      <t>1</t>
    </r>
    <r>
      <rPr>
        <b/>
        <vertAlign val="superscript"/>
        <sz val="8"/>
        <rFont val="Arial"/>
        <family val="2"/>
      </rPr>
      <t>er</t>
    </r>
    <r>
      <rPr>
        <b/>
        <sz val="8"/>
        <rFont val="Arial"/>
        <family val="2"/>
      </rPr>
      <t xml:space="preserve"> trimestre</t>
    </r>
  </si>
  <si>
    <r>
      <t>2</t>
    </r>
    <r>
      <rPr>
        <b/>
        <vertAlign val="superscript"/>
        <sz val="8"/>
        <rFont val="Arial"/>
        <family val="2"/>
      </rPr>
      <t>ème</t>
    </r>
    <r>
      <rPr>
        <b/>
        <sz val="8"/>
        <rFont val="Arial"/>
        <family val="2"/>
      </rPr>
      <t xml:space="preserve"> trimestre</t>
    </r>
  </si>
</sst>
</file>

<file path=xl/styles.xml><?xml version="1.0" encoding="utf-8"?>
<styleSheet xmlns="http://schemas.openxmlformats.org/spreadsheetml/2006/main">
  <numFmts count="53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\ ###\ ##0"/>
    <numFmt numFmtId="189" formatCode="0.0"/>
    <numFmt numFmtId="190" formatCode="#\ ##0%"/>
    <numFmt numFmtId="191" formatCode="#\ ##0"/>
    <numFmt numFmtId="192" formatCode="dd\.mm\.yyyy"/>
    <numFmt numFmtId="193" formatCode="#,##0_ ;[Red]\-#,##0\ "/>
    <numFmt numFmtId="194" formatCode="0.000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%"/>
    <numFmt numFmtId="200" formatCode="#,###,##0__;\-#,###,##0__;\-__;@__\ "/>
    <numFmt numFmtId="201" formatCode="&quot;Vrai&quot;;&quot;Vrai&quot;;&quot;Faux&quot;"/>
    <numFmt numFmtId="202" formatCode="&quot;Actif&quot;;&quot;Actif&quot;;&quot;Inactif&quot;"/>
    <numFmt numFmtId="203" formatCode="[$-100C]dddd\ d\ mmmm\ yyyy"/>
    <numFmt numFmtId="204" formatCode="_(* #,##0.0_);_(* \(#,##0.0\);_(* &quot;-&quot;??_);_(@_)"/>
    <numFmt numFmtId="205" formatCode="_(* #,##0_);_(* \(#,##0\);_(* &quot;-&quot;??_);_(@_)"/>
    <numFmt numFmtId="206" formatCode="#,###,##0____;\-#,###,##0____;0____;@____"/>
    <numFmt numFmtId="207" formatCode="#,###,##0.0____;\-#,###,##0.0____;\-____;@____"/>
    <numFmt numFmtId="208" formatCode="[$-100C]dddd\,\ d\ mmmm\ yyyy"/>
  </numFmts>
  <fonts count="49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sz val="8"/>
      <name val="Helvetica 55 Roman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5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205" fontId="2" fillId="33" borderId="10" xfId="46" applyNumberFormat="1" applyFont="1" applyFill="1" applyBorder="1" applyAlignment="1">
      <alignment/>
    </xf>
    <xf numFmtId="0" fontId="6" fillId="34" borderId="0" xfId="51" applyFont="1" applyFill="1" applyBorder="1">
      <alignment/>
      <protection/>
    </xf>
    <xf numFmtId="0" fontId="0" fillId="34" borderId="0" xfId="51" applyFont="1" applyFill="1" applyBorder="1">
      <alignment/>
      <protection/>
    </xf>
    <xf numFmtId="0" fontId="0" fillId="34" borderId="0" xfId="51" applyFont="1" applyFill="1">
      <alignment/>
      <protection/>
    </xf>
    <xf numFmtId="0" fontId="2" fillId="34" borderId="0" xfId="51" applyFont="1" applyFill="1">
      <alignment/>
      <protection/>
    </xf>
    <xf numFmtId="0" fontId="6" fillId="34" borderId="0" xfId="51" applyFont="1" applyFill="1" applyBorder="1" applyAlignment="1">
      <alignment horizontal="right"/>
      <protection/>
    </xf>
    <xf numFmtId="0" fontId="2" fillId="34" borderId="0" xfId="51" applyFont="1" applyFill="1" applyBorder="1">
      <alignment/>
      <protection/>
    </xf>
    <xf numFmtId="0" fontId="0" fillId="34" borderId="0" xfId="51" applyFill="1">
      <alignment/>
      <protection/>
    </xf>
    <xf numFmtId="0" fontId="7" fillId="34" borderId="12" xfId="51" applyFont="1" applyFill="1" applyBorder="1" applyAlignment="1">
      <alignment horizontal="left"/>
      <protection/>
    </xf>
    <xf numFmtId="0" fontId="7" fillId="35" borderId="13" xfId="51" applyFont="1" applyFill="1" applyBorder="1" applyAlignment="1">
      <alignment horizontal="right"/>
      <protection/>
    </xf>
    <xf numFmtId="0" fontId="7" fillId="34" borderId="14" xfId="51" applyFont="1" applyFill="1" applyBorder="1" applyAlignment="1">
      <alignment horizontal="right"/>
      <protection/>
    </xf>
    <xf numFmtId="0" fontId="7" fillId="34" borderId="0" xfId="51" applyFont="1" applyFill="1" applyAlignment="1">
      <alignment vertical="center"/>
      <protection/>
    </xf>
    <xf numFmtId="0" fontId="7" fillId="34" borderId="12" xfId="51" applyFont="1" applyFill="1" applyBorder="1" applyAlignment="1">
      <alignment horizontal="center" wrapText="1"/>
      <protection/>
    </xf>
    <xf numFmtId="0" fontId="10" fillId="34" borderId="0" xfId="51" applyFont="1" applyFill="1" applyAlignment="1">
      <alignment horizontal="center"/>
      <protection/>
    </xf>
    <xf numFmtId="0" fontId="7" fillId="36" borderId="12" xfId="51" applyFont="1" applyFill="1" applyBorder="1" applyAlignment="1">
      <alignment horizontal="left"/>
      <protection/>
    </xf>
    <xf numFmtId="206" fontId="7" fillId="37" borderId="13" xfId="51" applyNumberFormat="1" applyFont="1" applyFill="1" applyBorder="1" applyAlignment="1">
      <alignment horizontal="right"/>
      <protection/>
    </xf>
    <xf numFmtId="206" fontId="7" fillId="36" borderId="14" xfId="51" applyNumberFormat="1" applyFont="1" applyFill="1" applyBorder="1" applyAlignment="1">
      <alignment horizontal="right"/>
      <protection/>
    </xf>
    <xf numFmtId="0" fontId="7" fillId="34" borderId="0" xfId="51" applyFont="1" applyFill="1">
      <alignment/>
      <protection/>
    </xf>
    <xf numFmtId="207" fontId="9" fillId="36" borderId="12" xfId="51" applyNumberFormat="1" applyFont="1" applyFill="1" applyBorder="1">
      <alignment/>
      <protection/>
    </xf>
    <xf numFmtId="0" fontId="7" fillId="34" borderId="10" xfId="51" applyFont="1" applyFill="1" applyBorder="1" applyAlignment="1">
      <alignment horizontal="left"/>
      <protection/>
    </xf>
    <xf numFmtId="206" fontId="7" fillId="35" borderId="15" xfId="51" applyNumberFormat="1" applyFont="1" applyFill="1" applyBorder="1" applyAlignment="1">
      <alignment horizontal="center"/>
      <protection/>
    </xf>
    <xf numFmtId="206" fontId="7" fillId="34" borderId="16" xfId="51" applyNumberFormat="1" applyFont="1" applyFill="1" applyBorder="1" applyAlignment="1">
      <alignment horizontal="center"/>
      <protection/>
    </xf>
    <xf numFmtId="206" fontId="9" fillId="34" borderId="10" xfId="51" applyNumberFormat="1" applyFont="1" applyFill="1" applyBorder="1" applyAlignment="1">
      <alignment horizontal="center"/>
      <protection/>
    </xf>
    <xf numFmtId="1" fontId="7" fillId="35" borderId="10" xfId="51" applyNumberFormat="1" applyFont="1" applyFill="1" applyBorder="1" applyAlignment="1">
      <alignment horizontal="left" vertical="center"/>
      <protection/>
    </xf>
    <xf numFmtId="206" fontId="7" fillId="35" borderId="15" xfId="51" applyNumberFormat="1" applyFont="1" applyFill="1" applyBorder="1" applyAlignment="1">
      <alignment horizontal="right" vertical="center"/>
      <protection/>
    </xf>
    <xf numFmtId="207" fontId="7" fillId="34" borderId="16" xfId="51" applyNumberFormat="1" applyFont="1" applyFill="1" applyBorder="1">
      <alignment/>
      <protection/>
    </xf>
    <xf numFmtId="207" fontId="9" fillId="34" borderId="10" xfId="51" applyNumberFormat="1" applyFont="1" applyFill="1" applyBorder="1">
      <alignment/>
      <protection/>
    </xf>
    <xf numFmtId="0" fontId="10" fillId="34" borderId="0" xfId="51" applyFont="1" applyFill="1">
      <alignment/>
      <protection/>
    </xf>
    <xf numFmtId="1" fontId="7" fillId="35" borderId="11" xfId="51" applyNumberFormat="1" applyFont="1" applyFill="1" applyBorder="1" applyAlignment="1">
      <alignment horizontal="left" vertical="center"/>
      <protection/>
    </xf>
    <xf numFmtId="206" fontId="7" fillId="35" borderId="17" xfId="51" applyNumberFormat="1" applyFont="1" applyFill="1" applyBorder="1" applyAlignment="1">
      <alignment horizontal="right" vertical="center"/>
      <protection/>
    </xf>
    <xf numFmtId="207" fontId="7" fillId="34" borderId="18" xfId="51" applyNumberFormat="1" applyFont="1" applyFill="1" applyBorder="1">
      <alignment/>
      <protection/>
    </xf>
    <xf numFmtId="207" fontId="9" fillId="34" borderId="11" xfId="51" applyNumberFormat="1" applyFont="1" applyFill="1" applyBorder="1">
      <alignment/>
      <protection/>
    </xf>
    <xf numFmtId="0" fontId="7" fillId="34" borderId="0" xfId="51" applyFont="1" applyFill="1" applyBorder="1">
      <alignment/>
      <protection/>
    </xf>
    <xf numFmtId="207" fontId="7" fillId="34" borderId="0" xfId="51" applyNumberFormat="1" applyFont="1" applyFill="1" applyBorder="1">
      <alignment/>
      <protection/>
    </xf>
    <xf numFmtId="0" fontId="7" fillId="34" borderId="0" xfId="51" applyFont="1" applyFill="1" applyAlignment="1">
      <alignment/>
      <protection/>
    </xf>
    <xf numFmtId="0" fontId="11" fillId="34" borderId="0" xfId="51" applyFont="1" applyFill="1" applyBorder="1">
      <alignment/>
      <protection/>
    </xf>
    <xf numFmtId="200" fontId="7" fillId="34" borderId="0" xfId="51" applyNumberFormat="1" applyFont="1" applyFill="1" applyBorder="1">
      <alignment/>
      <protection/>
    </xf>
    <xf numFmtId="207" fontId="2" fillId="34" borderId="0" xfId="51" applyNumberFormat="1" applyFont="1" applyFill="1" applyBorder="1">
      <alignment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0" xfId="51" applyNumberFormat="1" applyFont="1" applyFill="1" applyBorder="1" applyAlignment="1">
      <alignment horizontal="left"/>
      <protection/>
    </xf>
    <xf numFmtId="0" fontId="12" fillId="34" borderId="0" xfId="51" applyFont="1" applyFill="1" applyAlignment="1">
      <alignment/>
      <protection/>
    </xf>
    <xf numFmtId="1" fontId="0" fillId="34" borderId="0" xfId="51" applyNumberFormat="1" applyFill="1">
      <alignment/>
      <protection/>
    </xf>
    <xf numFmtId="189" fontId="0" fillId="34" borderId="0" xfId="51" applyNumberFormat="1" applyFill="1">
      <alignment/>
      <protection/>
    </xf>
    <xf numFmtId="0" fontId="7" fillId="34" borderId="14" xfId="51" applyFont="1" applyFill="1" applyBorder="1" applyAlignment="1">
      <alignment horizontal="left"/>
      <protection/>
    </xf>
    <xf numFmtId="0" fontId="7" fillId="36" borderId="14" xfId="51" applyFont="1" applyFill="1" applyBorder="1" applyAlignment="1">
      <alignment horizontal="left"/>
      <protection/>
    </xf>
    <xf numFmtId="0" fontId="7" fillId="34" borderId="16" xfId="51" applyFont="1" applyFill="1" applyBorder="1" applyAlignment="1">
      <alignment horizontal="left"/>
      <protection/>
    </xf>
    <xf numFmtId="1" fontId="7" fillId="35" borderId="16" xfId="51" applyNumberFormat="1" applyFont="1" applyFill="1" applyBorder="1" applyAlignment="1">
      <alignment horizontal="left" vertical="center"/>
      <protection/>
    </xf>
    <xf numFmtId="1" fontId="7" fillId="35" borderId="0" xfId="51" applyNumberFormat="1" applyFont="1" applyFill="1" applyBorder="1" applyAlignment="1">
      <alignment horizontal="left" vertical="center"/>
      <protection/>
    </xf>
    <xf numFmtId="1" fontId="7" fillId="35" borderId="19" xfId="51" applyNumberFormat="1" applyFont="1" applyFill="1" applyBorder="1" applyAlignment="1">
      <alignment horizontal="left" vertical="center"/>
      <protection/>
    </xf>
    <xf numFmtId="206" fontId="7" fillId="34" borderId="0" xfId="51" applyNumberFormat="1" applyFont="1" applyFill="1" applyBorder="1">
      <alignment/>
      <protection/>
    </xf>
    <xf numFmtId="0" fontId="12" fillId="34" borderId="0" xfId="51" applyFont="1" applyFill="1">
      <alignment/>
      <protection/>
    </xf>
    <xf numFmtId="0" fontId="2" fillId="38" borderId="12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0" fillId="34" borderId="0" xfId="51" applyFill="1" applyAlignment="1">
      <alignment horizontal="left" vertical="top"/>
      <protection/>
    </xf>
    <xf numFmtId="1" fontId="2" fillId="38" borderId="0" xfId="0" applyNumberFormat="1" applyFont="1" applyFill="1" applyBorder="1" applyAlignment="1">
      <alignment horizontal="left"/>
    </xf>
    <xf numFmtId="0" fontId="0" fillId="33" borderId="0" xfId="51" applyFill="1" applyBorder="1">
      <alignment/>
      <protection/>
    </xf>
    <xf numFmtId="205" fontId="2" fillId="38" borderId="15" xfId="46" applyNumberFormat="1" applyFont="1" applyFill="1" applyBorder="1" applyAlignment="1">
      <alignment/>
    </xf>
    <xf numFmtId="205" fontId="2" fillId="33" borderId="15" xfId="46" applyNumberFormat="1" applyFont="1" applyFill="1" applyBorder="1" applyAlignment="1">
      <alignment/>
    </xf>
    <xf numFmtId="10" fontId="2" fillId="33" borderId="15" xfId="0" applyNumberFormat="1" applyFont="1" applyFill="1" applyBorder="1" applyAlignment="1">
      <alignment horizontal="center"/>
    </xf>
    <xf numFmtId="0" fontId="0" fillId="33" borderId="10" xfId="51" applyFill="1" applyBorder="1">
      <alignment/>
      <protection/>
    </xf>
    <xf numFmtId="0" fontId="2" fillId="38" borderId="13" xfId="0" applyFont="1" applyFill="1" applyBorder="1" applyAlignment="1">
      <alignment horizontal="left" vertical="top" wrapText="1"/>
    </xf>
    <xf numFmtId="1" fontId="3" fillId="39" borderId="19" xfId="0" applyNumberFormat="1" applyFont="1" applyFill="1" applyBorder="1" applyAlignment="1">
      <alignment horizontal="left"/>
    </xf>
    <xf numFmtId="205" fontId="3" fillId="39" borderId="17" xfId="46" applyNumberFormat="1" applyFont="1" applyFill="1" applyBorder="1" applyAlignment="1">
      <alignment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1" applyFont="1" applyFill="1" applyAlignment="1">
      <alignment wrapText="1"/>
      <protection/>
    </xf>
    <xf numFmtId="1" fontId="2" fillId="0" borderId="0" xfId="0" applyNumberFormat="1" applyFont="1" applyFill="1" applyBorder="1" applyAlignment="1">
      <alignment horizontal="left"/>
    </xf>
    <xf numFmtId="205" fontId="2" fillId="0" borderId="15" xfId="46" applyNumberFormat="1" applyFont="1" applyFill="1" applyBorder="1" applyAlignment="1">
      <alignment/>
    </xf>
    <xf numFmtId="205" fontId="2" fillId="0" borderId="15" xfId="46" applyNumberFormat="1" applyFont="1" applyFill="1" applyBorder="1" applyAlignment="1">
      <alignment/>
    </xf>
    <xf numFmtId="205" fontId="2" fillId="0" borderId="10" xfId="46" applyNumberFormat="1" applyFont="1" applyFill="1" applyBorder="1" applyAlignment="1">
      <alignment/>
    </xf>
    <xf numFmtId="0" fontId="0" fillId="0" borderId="0" xfId="51" applyFill="1" applyBorder="1">
      <alignment/>
      <protection/>
    </xf>
    <xf numFmtId="10" fontId="2" fillId="0" borderId="15" xfId="0" applyNumberFormat="1" applyFont="1" applyFill="1" applyBorder="1" applyAlignment="1">
      <alignment horizontal="center"/>
    </xf>
    <xf numFmtId="10" fontId="2" fillId="0" borderId="10" xfId="0" applyNumberFormat="1" applyFont="1" applyFill="1" applyBorder="1" applyAlignment="1">
      <alignment horizontal="center"/>
    </xf>
    <xf numFmtId="0" fontId="7" fillId="34" borderId="0" xfId="51" applyFont="1" applyFill="1" applyBorder="1" applyAlignment="1">
      <alignment horizontal="left" vertical="top" wrapText="1"/>
      <protection/>
    </xf>
    <xf numFmtId="205" fontId="7" fillId="34" borderId="0" xfId="51" applyNumberFormat="1" applyFont="1" applyFill="1">
      <alignment/>
      <protection/>
    </xf>
    <xf numFmtId="1" fontId="2" fillId="38" borderId="10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205" fontId="0" fillId="33" borderId="0" xfId="51" applyNumberFormat="1" applyFill="1" applyBorder="1">
      <alignment/>
      <protection/>
    </xf>
    <xf numFmtId="205" fontId="7" fillId="34" borderId="0" xfId="51" applyNumberFormat="1" applyFont="1" applyFill="1" applyBorder="1" applyAlignment="1">
      <alignment horizontal="left" vertical="top" wrapText="1"/>
      <protection/>
    </xf>
    <xf numFmtId="205" fontId="7" fillId="34" borderId="0" xfId="51" applyNumberFormat="1" applyFont="1" applyFill="1" applyBorder="1">
      <alignment/>
      <protection/>
    </xf>
    <xf numFmtId="205" fontId="3" fillId="39" borderId="11" xfId="46" applyNumberFormat="1" applyFont="1" applyFill="1" applyBorder="1" applyAlignment="1">
      <alignment/>
    </xf>
    <xf numFmtId="0" fontId="0" fillId="33" borderId="0" xfId="0" applyFill="1" applyAlignment="1">
      <alignment/>
    </xf>
    <xf numFmtId="1" fontId="3" fillId="39" borderId="19" xfId="0" applyNumberFormat="1" applyFont="1" applyFill="1" applyBorder="1" applyAlignment="1">
      <alignment horizontal="left" vertical="top"/>
    </xf>
    <xf numFmtId="1" fontId="2" fillId="33" borderId="10" xfId="46" applyNumberFormat="1" applyFont="1" applyFill="1" applyBorder="1" applyAlignment="1">
      <alignment/>
    </xf>
    <xf numFmtId="1" fontId="2" fillId="38" borderId="15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205" fontId="2" fillId="38" borderId="20" xfId="46" applyNumberFormat="1" applyFont="1" applyFill="1" applyBorder="1" applyAlignment="1">
      <alignment/>
    </xf>
    <xf numFmtId="205" fontId="2" fillId="38" borderId="10" xfId="46" applyNumberFormat="1" applyFont="1" applyFill="1" applyBorder="1" applyAlignment="1">
      <alignment/>
    </xf>
    <xf numFmtId="205" fontId="2" fillId="33" borderId="20" xfId="46" applyNumberFormat="1" applyFont="1" applyFill="1" applyBorder="1" applyAlignment="1">
      <alignment/>
    </xf>
    <xf numFmtId="10" fontId="2" fillId="33" borderId="0" xfId="0" applyNumberFormat="1" applyFont="1" applyFill="1" applyBorder="1" applyAlignment="1">
      <alignment horizontal="center"/>
    </xf>
    <xf numFmtId="10" fontId="2" fillId="33" borderId="20" xfId="0" applyNumberFormat="1" applyFont="1" applyFill="1" applyBorder="1" applyAlignment="1">
      <alignment horizontal="center"/>
    </xf>
    <xf numFmtId="10" fontId="2" fillId="33" borderId="16" xfId="0" applyNumberFormat="1" applyFont="1" applyFill="1" applyBorder="1" applyAlignment="1">
      <alignment horizontal="center"/>
    </xf>
    <xf numFmtId="10" fontId="3" fillId="2" borderId="18" xfId="0" applyNumberFormat="1" applyFont="1" applyFill="1" applyBorder="1" applyAlignment="1">
      <alignment horizontal="center"/>
    </xf>
    <xf numFmtId="10" fontId="2" fillId="33" borderId="21" xfId="0" applyNumberFormat="1" applyFont="1" applyFill="1" applyBorder="1" applyAlignment="1">
      <alignment horizontal="center"/>
    </xf>
    <xf numFmtId="10" fontId="2" fillId="33" borderId="22" xfId="0" applyNumberFormat="1" applyFont="1" applyFill="1" applyBorder="1" applyAlignment="1">
      <alignment horizontal="center"/>
    </xf>
    <xf numFmtId="1" fontId="3" fillId="39" borderId="17" xfId="0" applyNumberFormat="1" applyFont="1" applyFill="1" applyBorder="1" applyAlignment="1">
      <alignment horizontal="left"/>
    </xf>
    <xf numFmtId="0" fontId="2" fillId="33" borderId="13" xfId="0" applyFont="1" applyFill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1" applyFont="1" applyFill="1" applyBorder="1" applyAlignment="1">
      <alignment horizontal="left" vertical="top" wrapText="1"/>
      <protection/>
    </xf>
    <xf numFmtId="0" fontId="7" fillId="34" borderId="0" xfId="51" applyFont="1" applyFill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B6" sqref="B6"/>
    </sheetView>
  </sheetViews>
  <sheetFormatPr defaultColWidth="11.421875" defaultRowHeight="12.75"/>
  <cols>
    <col min="1" max="1" width="13.8515625" style="84" customWidth="1"/>
    <col min="2" max="7" width="15.57421875" style="84" customWidth="1"/>
    <col min="8" max="8" width="8.421875" style="84" customWidth="1"/>
    <col min="9" max="14" width="15.57421875" style="84" customWidth="1"/>
    <col min="15" max="16384" width="10.8515625" style="84" customWidth="1"/>
  </cols>
  <sheetData>
    <row r="1" spans="1:14" s="6" customFormat="1" ht="12">
      <c r="A1" s="4" t="s">
        <v>54</v>
      </c>
      <c r="B1" s="5"/>
      <c r="D1" s="7"/>
      <c r="N1" s="8" t="s">
        <v>20</v>
      </c>
    </row>
    <row r="2" spans="1:5" s="6" customFormat="1" ht="12">
      <c r="A2" s="4" t="s">
        <v>56</v>
      </c>
      <c r="B2" s="5"/>
      <c r="C2" s="5"/>
      <c r="D2" s="7"/>
      <c r="E2" s="9"/>
    </row>
    <row r="3" spans="1:5" s="10" customFormat="1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99" t="s">
        <v>8</v>
      </c>
      <c r="C4" s="100"/>
      <c r="D4" s="101"/>
      <c r="E4" s="99" t="s">
        <v>12</v>
      </c>
      <c r="F4" s="100"/>
      <c r="G4" s="101"/>
      <c r="I4" s="102" t="s">
        <v>8</v>
      </c>
      <c r="J4" s="102"/>
      <c r="K4" s="102"/>
      <c r="L4" s="102" t="s">
        <v>12</v>
      </c>
      <c r="M4" s="102"/>
      <c r="N4" s="102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55</v>
      </c>
      <c r="J5" s="63" t="s">
        <v>46</v>
      </c>
      <c r="K5" s="63" t="s">
        <v>47</v>
      </c>
      <c r="L5" s="63" t="s">
        <v>55</v>
      </c>
      <c r="M5" s="63" t="s">
        <v>46</v>
      </c>
      <c r="N5" s="54" t="s">
        <v>47</v>
      </c>
    </row>
    <row r="6" spans="1:14" s="58" customFormat="1" ht="12">
      <c r="A6" s="87" t="s">
        <v>25</v>
      </c>
      <c r="B6" s="89">
        <v>7005.8819</v>
      </c>
      <c r="C6" s="91">
        <v>3257.5239</v>
      </c>
      <c r="D6" s="91">
        <v>10263.4058</v>
      </c>
      <c r="E6" s="89">
        <v>26749.2597</v>
      </c>
      <c r="F6" s="91">
        <v>12348.8494</v>
      </c>
      <c r="G6" s="91">
        <v>39098.1091</v>
      </c>
      <c r="H6" s="80"/>
      <c r="I6" s="93">
        <v>0.0686</v>
      </c>
      <c r="J6" s="96">
        <v>0.0814</v>
      </c>
      <c r="K6" s="93">
        <v>0.0659</v>
      </c>
      <c r="L6" s="96">
        <v>0.0664</v>
      </c>
      <c r="M6" s="93">
        <v>0.071</v>
      </c>
      <c r="N6" s="97">
        <v>0.0641</v>
      </c>
    </row>
    <row r="7" spans="1:14" s="58" customFormat="1" ht="12">
      <c r="A7" s="87" t="s">
        <v>26</v>
      </c>
      <c r="B7" s="90">
        <v>7117.5063</v>
      </c>
      <c r="C7" s="3">
        <v>2946.4528</v>
      </c>
      <c r="D7" s="3">
        <v>10063.9591</v>
      </c>
      <c r="E7" s="90">
        <v>34326.0748</v>
      </c>
      <c r="F7" s="3">
        <v>12875.1437</v>
      </c>
      <c r="G7" s="3">
        <v>47201.2185</v>
      </c>
      <c r="H7" s="80"/>
      <c r="I7" s="1">
        <v>0.0739</v>
      </c>
      <c r="J7" s="92">
        <v>0.0755</v>
      </c>
      <c r="K7" s="1">
        <v>0.072</v>
      </c>
      <c r="L7" s="92">
        <v>0.0935</v>
      </c>
      <c r="M7" s="1">
        <v>0.0782</v>
      </c>
      <c r="N7" s="94">
        <v>0.0826</v>
      </c>
    </row>
    <row r="8" spans="1:14" s="58" customFormat="1" ht="12">
      <c r="A8" s="87" t="s">
        <v>27</v>
      </c>
      <c r="B8" s="90">
        <v>4806.0562</v>
      </c>
      <c r="C8" s="3">
        <v>1370.874</v>
      </c>
      <c r="D8" s="3">
        <v>6176.9302</v>
      </c>
      <c r="E8" s="90">
        <v>18244.8178</v>
      </c>
      <c r="F8" s="3">
        <v>6748.7578</v>
      </c>
      <c r="G8" s="3">
        <v>24993.5756</v>
      </c>
      <c r="H8" s="80"/>
      <c r="I8" s="1">
        <v>0.0587</v>
      </c>
      <c r="J8" s="92">
        <v>0.0642</v>
      </c>
      <c r="K8" s="1">
        <v>0.0582</v>
      </c>
      <c r="L8" s="92">
        <v>0.0579</v>
      </c>
      <c r="M8" s="1">
        <v>0.066</v>
      </c>
      <c r="N8" s="94">
        <v>0.0576</v>
      </c>
    </row>
    <row r="9" spans="1:14" s="58" customFormat="1" ht="12">
      <c r="A9" s="98" t="s">
        <v>57</v>
      </c>
      <c r="B9" s="83">
        <v>18929.4444</v>
      </c>
      <c r="C9" s="83">
        <v>7574.8508</v>
      </c>
      <c r="D9" s="83">
        <v>26504.2952</v>
      </c>
      <c r="E9" s="83">
        <v>79320.1523</v>
      </c>
      <c r="F9" s="83">
        <v>31972.7508</v>
      </c>
      <c r="G9" s="83">
        <v>111292.9032</v>
      </c>
      <c r="H9" s="88"/>
      <c r="I9" s="2">
        <v>0.0387</v>
      </c>
      <c r="J9" s="66">
        <v>0.0457</v>
      </c>
      <c r="K9" s="2">
        <v>0.0381</v>
      </c>
      <c r="L9" s="66">
        <v>0.0455</v>
      </c>
      <c r="M9" s="2">
        <v>0.0438</v>
      </c>
      <c r="N9" s="95">
        <v>0.0421</v>
      </c>
    </row>
    <row r="10" spans="1:14" s="58" customFormat="1" ht="12">
      <c r="A10" s="79" t="s">
        <v>28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v>0</v>
      </c>
      <c r="H10" s="80"/>
      <c r="I10" s="1">
        <v>0</v>
      </c>
      <c r="J10" s="92">
        <v>0</v>
      </c>
      <c r="K10" s="1">
        <v>0</v>
      </c>
      <c r="L10" s="92">
        <v>0</v>
      </c>
      <c r="M10" s="1">
        <v>0</v>
      </c>
      <c r="N10" s="94">
        <v>0</v>
      </c>
    </row>
    <row r="11" spans="1:14" s="58" customFormat="1" ht="12">
      <c r="A11" s="79" t="s">
        <v>29</v>
      </c>
      <c r="B11" s="90">
        <v>5065</v>
      </c>
      <c r="C11" s="3">
        <v>94</v>
      </c>
      <c r="D11" s="3">
        <v>5159</v>
      </c>
      <c r="E11" s="90">
        <v>17311</v>
      </c>
      <c r="F11" s="3">
        <v>1169</v>
      </c>
      <c r="G11" s="3">
        <v>18480</v>
      </c>
      <c r="H11" s="80"/>
      <c r="I11" s="1">
        <v>0</v>
      </c>
      <c r="J11" s="92">
        <v>0</v>
      </c>
      <c r="K11" s="1">
        <v>0</v>
      </c>
      <c r="L11" s="92">
        <v>0</v>
      </c>
      <c r="M11" s="1">
        <v>0</v>
      </c>
      <c r="N11" s="94">
        <v>0</v>
      </c>
    </row>
    <row r="12" spans="1:14" s="58" customFormat="1" ht="12">
      <c r="A12" s="79" t="s">
        <v>30</v>
      </c>
      <c r="B12" s="90">
        <v>158769.6985</v>
      </c>
      <c r="C12" s="3">
        <v>14349.82</v>
      </c>
      <c r="D12" s="3">
        <v>173119.5185</v>
      </c>
      <c r="E12" s="90">
        <v>517749.848</v>
      </c>
      <c r="F12" s="3">
        <v>36200.0052</v>
      </c>
      <c r="G12" s="3">
        <v>553949.8531</v>
      </c>
      <c r="H12" s="80"/>
      <c r="I12" s="1">
        <v>0.03</v>
      </c>
      <c r="J12" s="92">
        <v>0.03</v>
      </c>
      <c r="K12" s="1">
        <v>0.03</v>
      </c>
      <c r="L12" s="92">
        <v>0.04</v>
      </c>
      <c r="M12" s="1">
        <v>0.03</v>
      </c>
      <c r="N12" s="94">
        <v>0.04</v>
      </c>
    </row>
    <row r="13" spans="1:14" s="58" customFormat="1" ht="12">
      <c r="A13" s="85" t="s">
        <v>58</v>
      </c>
      <c r="B13" s="83">
        <v>163834.6985</v>
      </c>
      <c r="C13" s="83">
        <v>14443.82</v>
      </c>
      <c r="D13" s="83">
        <v>178278.5185</v>
      </c>
      <c r="E13" s="83">
        <v>535060.848</v>
      </c>
      <c r="F13" s="83">
        <v>37369.0052</v>
      </c>
      <c r="G13" s="83">
        <v>572429.8531</v>
      </c>
      <c r="H13"/>
      <c r="I13" s="2">
        <v>0.03</v>
      </c>
      <c r="J13" s="66">
        <v>0.03</v>
      </c>
      <c r="K13" s="2">
        <v>0.03</v>
      </c>
      <c r="L13" s="66">
        <v>0.04</v>
      </c>
      <c r="M13" s="2">
        <v>0.03</v>
      </c>
      <c r="N13" s="95">
        <v>0.04</v>
      </c>
    </row>
    <row r="14" ht="6" customHeight="1"/>
    <row r="15" spans="1:8" s="10" customFormat="1" ht="11.25" customHeight="1">
      <c r="A15" s="41" t="s">
        <v>48</v>
      </c>
      <c r="B15" s="76"/>
      <c r="C15" s="76"/>
      <c r="D15" s="81"/>
      <c r="E15" s="76"/>
      <c r="F15" s="76"/>
      <c r="G15" s="81"/>
      <c r="H15" s="68"/>
    </row>
    <row r="17" spans="1:7" s="10" customFormat="1" ht="12">
      <c r="A17" s="41" t="s">
        <v>34</v>
      </c>
      <c r="B17" s="77"/>
      <c r="C17" s="77"/>
      <c r="D17" s="77"/>
      <c r="E17" s="77"/>
      <c r="F17" s="77"/>
      <c r="G17" s="77"/>
    </row>
    <row r="18" spans="1:5" s="10" customFormat="1" ht="12">
      <c r="A18" s="35" t="s">
        <v>49</v>
      </c>
      <c r="B18" s="9"/>
      <c r="C18" s="9"/>
      <c r="D18" s="77"/>
      <c r="E18" s="35"/>
    </row>
    <row r="19" spans="1:5" s="10" customFormat="1" ht="12">
      <c r="A19" s="42" t="s">
        <v>36</v>
      </c>
      <c r="B19" s="9"/>
      <c r="C19" s="9"/>
      <c r="D19" s="77"/>
      <c r="E19" s="35"/>
    </row>
  </sheetData>
  <sheetProtection/>
  <mergeCells count="4">
    <mergeCell ref="B4:D4"/>
    <mergeCell ref="E4:G4"/>
    <mergeCell ref="I4:K4"/>
    <mergeCell ref="L4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40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3056585</v>
      </c>
      <c r="C5" s="19">
        <f>100*(B5/B$5)</f>
        <v>100</v>
      </c>
      <c r="D5" s="20"/>
      <c r="E5" s="21">
        <v>0.51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25079</v>
      </c>
      <c r="C7" s="28">
        <f aca="true" t="shared" si="0" ref="C7:C18">100*(B7/B$5)</f>
        <v>0.8204908419036279</v>
      </c>
      <c r="D7" s="20"/>
      <c r="E7" s="29">
        <v>3.3300000000000005</v>
      </c>
    </row>
    <row r="8" spans="1:5" s="30" customFormat="1" ht="12.75">
      <c r="A8" s="26" t="s">
        <v>26</v>
      </c>
      <c r="B8" s="27">
        <v>23050</v>
      </c>
      <c r="C8" s="28">
        <f t="shared" si="0"/>
        <v>0.7541095699939638</v>
      </c>
      <c r="D8" s="20"/>
      <c r="E8" s="29">
        <v>5.21</v>
      </c>
    </row>
    <row r="9" spans="1:5" s="30" customFormat="1" ht="12.75">
      <c r="A9" s="26" t="s">
        <v>27</v>
      </c>
      <c r="B9" s="27">
        <v>30811</v>
      </c>
      <c r="C9" s="28">
        <f t="shared" si="0"/>
        <v>1.0080203887672026</v>
      </c>
      <c r="D9" s="20"/>
      <c r="E9" s="29">
        <v>2.86</v>
      </c>
    </row>
    <row r="10" spans="1:5" s="30" customFormat="1" ht="12.75">
      <c r="A10" s="26" t="s">
        <v>28</v>
      </c>
      <c r="B10" s="27">
        <v>171043</v>
      </c>
      <c r="C10" s="28">
        <f t="shared" si="0"/>
        <v>5.595885604359113</v>
      </c>
      <c r="D10" s="20"/>
      <c r="E10" s="29">
        <v>0.44999999999999996</v>
      </c>
    </row>
    <row r="11" spans="1:5" s="30" customFormat="1" ht="12.75">
      <c r="A11" s="26" t="s">
        <v>29</v>
      </c>
      <c r="B11" s="27">
        <v>155063</v>
      </c>
      <c r="C11" s="28">
        <f t="shared" si="0"/>
        <v>5.073079924163731</v>
      </c>
      <c r="D11" s="20"/>
      <c r="E11" s="29">
        <v>0.7100000000000001</v>
      </c>
    </row>
    <row r="12" spans="1:5" s="30" customFormat="1" ht="12.75">
      <c r="A12" s="26" t="s">
        <v>30</v>
      </c>
      <c r="B12" s="27">
        <v>438883</v>
      </c>
      <c r="C12" s="28">
        <f t="shared" si="0"/>
        <v>14.358606091438647</v>
      </c>
      <c r="D12" s="20"/>
      <c r="E12" s="29">
        <v>0.42</v>
      </c>
    </row>
    <row r="13" spans="1:5" s="30" customFormat="1" ht="12.75">
      <c r="A13" s="26" t="s">
        <v>13</v>
      </c>
      <c r="B13" s="27">
        <v>882388</v>
      </c>
      <c r="C13" s="28">
        <f t="shared" si="0"/>
        <v>28.86842669187999</v>
      </c>
      <c r="D13" s="20"/>
      <c r="E13" s="29">
        <v>1.21</v>
      </c>
    </row>
    <row r="14" spans="1:5" s="30" customFormat="1" ht="12.75">
      <c r="A14" s="26" t="s">
        <v>31</v>
      </c>
      <c r="B14" s="27">
        <v>885650</v>
      </c>
      <c r="C14" s="28">
        <f t="shared" si="0"/>
        <v>28.975147100440523</v>
      </c>
      <c r="D14" s="20"/>
      <c r="E14" s="29">
        <v>1.23</v>
      </c>
    </row>
    <row r="15" spans="1:5" s="30" customFormat="1" ht="12.75">
      <c r="A15" s="26" t="s">
        <v>15</v>
      </c>
      <c r="B15" s="27">
        <v>270917</v>
      </c>
      <c r="C15" s="28">
        <f t="shared" si="0"/>
        <v>8.863388389329922</v>
      </c>
      <c r="D15" s="20"/>
      <c r="E15" s="29">
        <v>1.73</v>
      </c>
    </row>
    <row r="16" spans="1:5" s="30" customFormat="1" ht="12.75">
      <c r="A16" s="26" t="s">
        <v>16</v>
      </c>
      <c r="B16" s="27">
        <v>140851</v>
      </c>
      <c r="C16" s="28">
        <f t="shared" si="0"/>
        <v>4.608116574543159</v>
      </c>
      <c r="D16" s="20"/>
      <c r="E16" s="29">
        <v>1.77</v>
      </c>
    </row>
    <row r="17" spans="1:5" s="30" customFormat="1" ht="12.75">
      <c r="A17" s="26" t="s">
        <v>17</v>
      </c>
      <c r="B17" s="27">
        <v>13119</v>
      </c>
      <c r="C17" s="28">
        <f t="shared" si="0"/>
        <v>0.4292044880152196</v>
      </c>
      <c r="D17" s="20"/>
      <c r="E17" s="29">
        <v>2.21</v>
      </c>
    </row>
    <row r="18" spans="1:5" s="30" customFormat="1" ht="12.75">
      <c r="A18" s="31" t="s">
        <v>18</v>
      </c>
      <c r="B18" s="32">
        <v>19731</v>
      </c>
      <c r="C18" s="33">
        <f t="shared" si="0"/>
        <v>0.6455243351648982</v>
      </c>
      <c r="D18" s="20"/>
      <c r="E18" s="34">
        <v>3.51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3280546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26556</v>
      </c>
      <c r="C7" s="28">
        <f aca="true" t="shared" si="0" ref="C7:C18">100*(B7/B$5)</f>
        <v>0.8094993943081426</v>
      </c>
      <c r="D7" s="20"/>
      <c r="E7" s="29">
        <v>4.85</v>
      </c>
    </row>
    <row r="8" spans="1:5" s="30" customFormat="1" ht="12.75">
      <c r="A8" s="26" t="s">
        <v>26</v>
      </c>
      <c r="B8" s="27">
        <v>29596</v>
      </c>
      <c r="C8" s="28">
        <f t="shared" si="0"/>
        <v>0.9021668953887554</v>
      </c>
      <c r="D8" s="20"/>
      <c r="E8" s="29">
        <v>4.29</v>
      </c>
    </row>
    <row r="9" spans="1:5" s="30" customFormat="1" ht="12.75">
      <c r="A9" s="26" t="s">
        <v>27</v>
      </c>
      <c r="B9" s="27">
        <v>29941</v>
      </c>
      <c r="C9" s="28">
        <f t="shared" si="0"/>
        <v>0.9126834374521803</v>
      </c>
      <c r="D9" s="20"/>
      <c r="E9" s="29">
        <v>1.97</v>
      </c>
    </row>
    <row r="10" spans="1:5" s="30" customFormat="1" ht="12.75">
      <c r="A10" s="26" t="s">
        <v>28</v>
      </c>
      <c r="B10" s="27">
        <v>120907</v>
      </c>
      <c r="C10" s="28">
        <f t="shared" si="0"/>
        <v>3.6855755109058066</v>
      </c>
      <c r="D10" s="20"/>
      <c r="E10" s="29">
        <v>2.99</v>
      </c>
    </row>
    <row r="11" spans="1:5" s="30" customFormat="1" ht="12.75">
      <c r="A11" s="26" t="s">
        <v>29</v>
      </c>
      <c r="B11" s="27">
        <v>240495</v>
      </c>
      <c r="C11" s="28">
        <f t="shared" si="0"/>
        <v>7.330944300125649</v>
      </c>
      <c r="D11" s="20"/>
      <c r="E11" s="29">
        <v>1.64</v>
      </c>
    </row>
    <row r="12" spans="1:5" s="30" customFormat="1" ht="12.75">
      <c r="A12" s="26" t="s">
        <v>30</v>
      </c>
      <c r="B12" s="27">
        <v>330635</v>
      </c>
      <c r="C12" s="28">
        <f t="shared" si="0"/>
        <v>10.078657638088293</v>
      </c>
      <c r="D12" s="20"/>
      <c r="E12" s="29">
        <v>1.01</v>
      </c>
    </row>
    <row r="13" spans="1:5" s="30" customFormat="1" ht="12.75">
      <c r="A13" s="26" t="s">
        <v>13</v>
      </c>
      <c r="B13" s="27">
        <v>1112991</v>
      </c>
      <c r="C13" s="28">
        <f t="shared" si="0"/>
        <v>33.92700483395142</v>
      </c>
      <c r="D13" s="20"/>
      <c r="E13" s="29">
        <v>1.01</v>
      </c>
    </row>
    <row r="14" spans="1:5" s="30" customFormat="1" ht="12.75">
      <c r="A14" s="26" t="s">
        <v>31</v>
      </c>
      <c r="B14" s="27">
        <v>963278</v>
      </c>
      <c r="C14" s="28">
        <f t="shared" si="0"/>
        <v>29.36334378484557</v>
      </c>
      <c r="D14" s="20"/>
      <c r="E14" s="29">
        <v>1.26</v>
      </c>
    </row>
    <row r="15" spans="1:5" s="30" customFormat="1" ht="12.75">
      <c r="A15" s="26" t="s">
        <v>15</v>
      </c>
      <c r="B15" s="27">
        <v>274059</v>
      </c>
      <c r="C15" s="28">
        <f t="shared" si="0"/>
        <v>8.3540666706091</v>
      </c>
      <c r="D15" s="20"/>
      <c r="E15" s="29">
        <v>2.12</v>
      </c>
    </row>
    <row r="16" spans="1:5" s="30" customFormat="1" ht="12.75">
      <c r="A16" s="26" t="s">
        <v>16</v>
      </c>
      <c r="B16" s="27">
        <v>124499</v>
      </c>
      <c r="C16" s="28">
        <f t="shared" si="0"/>
        <v>3.795069479287899</v>
      </c>
      <c r="D16" s="20"/>
      <c r="E16" s="29">
        <v>1.54</v>
      </c>
    </row>
    <row r="17" spans="1:5" s="30" customFormat="1" ht="12.75">
      <c r="A17" s="26" t="s">
        <v>17</v>
      </c>
      <c r="B17" s="27">
        <v>8526</v>
      </c>
      <c r="C17" s="28">
        <f t="shared" si="0"/>
        <v>0.2598957612543766</v>
      </c>
      <c r="D17" s="20"/>
      <c r="E17" s="29">
        <v>4.98</v>
      </c>
    </row>
    <row r="18" spans="1:5" s="30" customFormat="1" ht="12.75">
      <c r="A18" s="31" t="s">
        <v>18</v>
      </c>
      <c r="B18" s="32">
        <v>19063</v>
      </c>
      <c r="C18" s="33">
        <f t="shared" si="0"/>
        <v>0.5810922937828031</v>
      </c>
      <c r="D18" s="20"/>
      <c r="E18" s="34">
        <v>4.79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42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v>3653874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32923</v>
      </c>
      <c r="C7" s="28">
        <f aca="true" t="shared" si="0" ref="C7:C18">100*(B7/B$5)</f>
        <v>0.9010436594146378</v>
      </c>
      <c r="D7" s="20"/>
      <c r="E7" s="29">
        <v>4.21</v>
      </c>
    </row>
    <row r="8" spans="1:5" s="30" customFormat="1" ht="12.75">
      <c r="A8" s="26" t="s">
        <v>26</v>
      </c>
      <c r="B8" s="27">
        <v>29492</v>
      </c>
      <c r="C8" s="28">
        <f t="shared" si="0"/>
        <v>0.8071433224024692</v>
      </c>
      <c r="D8" s="20"/>
      <c r="E8" s="29">
        <v>4.03</v>
      </c>
    </row>
    <row r="9" spans="1:5" s="30" customFormat="1" ht="12.75">
      <c r="A9" s="26" t="s">
        <v>27</v>
      </c>
      <c r="B9" s="27">
        <v>26635</v>
      </c>
      <c r="C9" s="28">
        <f t="shared" si="0"/>
        <v>0.728952339352698</v>
      </c>
      <c r="D9" s="20"/>
      <c r="E9" s="29">
        <v>3.33</v>
      </c>
    </row>
    <row r="10" spans="1:5" s="30" customFormat="1" ht="12.75">
      <c r="A10" s="26" t="s">
        <v>28</v>
      </c>
      <c r="B10" s="27">
        <v>138345</v>
      </c>
      <c r="C10" s="28">
        <f t="shared" si="0"/>
        <v>3.786255355274977</v>
      </c>
      <c r="D10" s="20"/>
      <c r="E10" s="29">
        <v>0.97</v>
      </c>
    </row>
    <row r="11" spans="1:5" s="30" customFormat="1" ht="12.75">
      <c r="A11" s="26" t="s">
        <v>29</v>
      </c>
      <c r="B11" s="27">
        <v>289322</v>
      </c>
      <c r="C11" s="28">
        <f t="shared" si="0"/>
        <v>7.918225970572604</v>
      </c>
      <c r="D11" s="20"/>
      <c r="E11" s="29">
        <v>1.17</v>
      </c>
    </row>
    <row r="12" spans="1:5" s="30" customFormat="1" ht="12.75">
      <c r="A12" s="26" t="s">
        <v>30</v>
      </c>
      <c r="B12" s="27">
        <v>376958</v>
      </c>
      <c r="C12" s="28">
        <f t="shared" si="0"/>
        <v>10.316666639298454</v>
      </c>
      <c r="D12" s="20"/>
      <c r="E12" s="29">
        <v>1.14</v>
      </c>
    </row>
    <row r="13" spans="1:5" s="30" customFormat="1" ht="12.75">
      <c r="A13" s="26" t="s">
        <v>13</v>
      </c>
      <c r="B13" s="27">
        <v>1180435</v>
      </c>
      <c r="C13" s="28">
        <f t="shared" si="0"/>
        <v>32.306395896519696</v>
      </c>
      <c r="D13" s="20"/>
      <c r="E13" s="29">
        <v>1.51</v>
      </c>
    </row>
    <row r="14" spans="1:5" s="30" customFormat="1" ht="12.75">
      <c r="A14" s="26" t="s">
        <v>31</v>
      </c>
      <c r="B14" s="27">
        <v>1085036</v>
      </c>
      <c r="C14" s="28">
        <f t="shared" si="0"/>
        <v>29.69549579432679</v>
      </c>
      <c r="D14" s="20"/>
      <c r="E14" s="29">
        <v>1.57</v>
      </c>
    </row>
    <row r="15" spans="1:5" s="30" customFormat="1" ht="12.75">
      <c r="A15" s="26" t="s">
        <v>15</v>
      </c>
      <c r="B15" s="27">
        <v>312304</v>
      </c>
      <c r="C15" s="28">
        <f t="shared" si="0"/>
        <v>8.547202229743007</v>
      </c>
      <c r="D15" s="20"/>
      <c r="E15" s="29">
        <v>2.04</v>
      </c>
    </row>
    <row r="16" spans="1:5" s="30" customFormat="1" ht="12.75">
      <c r="A16" s="26" t="s">
        <v>16</v>
      </c>
      <c r="B16" s="27">
        <v>148342</v>
      </c>
      <c r="C16" s="28">
        <f t="shared" si="0"/>
        <v>4.059855375417981</v>
      </c>
      <c r="D16" s="20"/>
      <c r="E16" s="29">
        <v>4.15</v>
      </c>
    </row>
    <row r="17" spans="1:5" s="30" customFormat="1" ht="12.75">
      <c r="A17" s="26" t="s">
        <v>17</v>
      </c>
      <c r="B17" s="27">
        <v>9999</v>
      </c>
      <c r="C17" s="28">
        <f t="shared" si="0"/>
        <v>0.2736547565679605</v>
      </c>
      <c r="D17" s="20"/>
      <c r="E17" s="29">
        <v>8.71</v>
      </c>
    </row>
    <row r="18" spans="1:5" s="30" customFormat="1" ht="12.75">
      <c r="A18" s="31" t="s">
        <v>18</v>
      </c>
      <c r="B18" s="32">
        <v>24083</v>
      </c>
      <c r="C18" s="33">
        <f t="shared" si="0"/>
        <v>0.6591086611087301</v>
      </c>
      <c r="D18" s="20"/>
      <c r="E18" s="34">
        <v>7.1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R59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43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46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47" t="s">
        <v>10</v>
      </c>
      <c r="B5" s="18">
        <v>3383498</v>
      </c>
      <c r="C5" s="19">
        <f>100*(B5/B$5)</f>
        <v>100</v>
      </c>
      <c r="D5" s="20"/>
      <c r="E5" s="21">
        <v>0.83</v>
      </c>
    </row>
    <row r="6" spans="1:5" s="16" customFormat="1" ht="6" customHeight="1">
      <c r="A6" s="48"/>
      <c r="B6" s="23"/>
      <c r="C6" s="24"/>
      <c r="D6" s="20"/>
      <c r="E6" s="25"/>
    </row>
    <row r="7" spans="1:5" s="30" customFormat="1" ht="12.75">
      <c r="A7" s="49" t="s">
        <v>25</v>
      </c>
      <c r="B7" s="27">
        <v>30852</v>
      </c>
      <c r="C7" s="28">
        <f aca="true" t="shared" si="0" ref="C7:C18">100*(B7/B$5)</f>
        <v>0.9118373943179514</v>
      </c>
      <c r="D7" s="20"/>
      <c r="E7" s="29">
        <v>4.8</v>
      </c>
    </row>
    <row r="8" spans="1:5" s="30" customFormat="1" ht="12.75">
      <c r="A8" s="49" t="s">
        <v>26</v>
      </c>
      <c r="B8" s="27">
        <v>33481</v>
      </c>
      <c r="C8" s="28">
        <f t="shared" si="0"/>
        <v>0.9895380461285923</v>
      </c>
      <c r="D8" s="20"/>
      <c r="E8" s="29">
        <v>4.96</v>
      </c>
    </row>
    <row r="9" spans="1:5" s="30" customFormat="1" ht="12.75">
      <c r="A9" s="49" t="s">
        <v>27</v>
      </c>
      <c r="B9" s="27">
        <v>64664</v>
      </c>
      <c r="C9" s="28">
        <f t="shared" si="0"/>
        <v>1.9111582155508886</v>
      </c>
      <c r="D9" s="20"/>
      <c r="E9" s="29">
        <v>2.15</v>
      </c>
    </row>
    <row r="10" spans="1:5" s="30" customFormat="1" ht="12.75">
      <c r="A10" s="49" t="s">
        <v>28</v>
      </c>
      <c r="B10" s="27">
        <v>72372</v>
      </c>
      <c r="C10" s="28">
        <f t="shared" si="0"/>
        <v>2.1389697880713983</v>
      </c>
      <c r="D10" s="20"/>
      <c r="E10" s="29">
        <v>1.78</v>
      </c>
    </row>
    <row r="11" spans="1:5" s="30" customFormat="1" ht="12.75">
      <c r="A11" s="50" t="s">
        <v>29</v>
      </c>
      <c r="B11" s="27">
        <v>268196</v>
      </c>
      <c r="C11" s="28">
        <f t="shared" si="0"/>
        <v>7.926589582733609</v>
      </c>
      <c r="D11" s="20"/>
      <c r="E11" s="29">
        <v>1.99</v>
      </c>
    </row>
    <row r="12" spans="1:5" s="30" customFormat="1" ht="12.75">
      <c r="A12" s="50" t="s">
        <v>30</v>
      </c>
      <c r="B12" s="27">
        <v>354417</v>
      </c>
      <c r="C12" s="28">
        <f t="shared" si="0"/>
        <v>10.474869498962317</v>
      </c>
      <c r="D12" s="20"/>
      <c r="E12" s="29">
        <v>1.68</v>
      </c>
    </row>
    <row r="13" spans="1:5" s="30" customFormat="1" ht="12.75">
      <c r="A13" s="50" t="s">
        <v>13</v>
      </c>
      <c r="B13" s="27">
        <v>1158214</v>
      </c>
      <c r="C13" s="28">
        <f t="shared" si="0"/>
        <v>34.23126007463282</v>
      </c>
      <c r="D13" s="20"/>
      <c r="E13" s="29">
        <v>1.37</v>
      </c>
    </row>
    <row r="14" spans="1:5" s="30" customFormat="1" ht="12.75">
      <c r="A14" s="50" t="s">
        <v>31</v>
      </c>
      <c r="B14" s="27">
        <v>981129</v>
      </c>
      <c r="C14" s="28">
        <f t="shared" si="0"/>
        <v>28.99747539380842</v>
      </c>
      <c r="D14" s="20"/>
      <c r="E14" s="29">
        <v>1.58</v>
      </c>
    </row>
    <row r="15" spans="1:5" s="30" customFormat="1" ht="12.75">
      <c r="A15" s="50" t="s">
        <v>15</v>
      </c>
      <c r="B15" s="27">
        <v>255594</v>
      </c>
      <c r="C15" s="28">
        <f t="shared" si="0"/>
        <v>7.554134803685416</v>
      </c>
      <c r="D15" s="20"/>
      <c r="E15" s="29">
        <v>1.45</v>
      </c>
    </row>
    <row r="16" spans="1:5" s="30" customFormat="1" ht="12.75">
      <c r="A16" s="50" t="s">
        <v>16</v>
      </c>
      <c r="B16" s="27">
        <v>125467</v>
      </c>
      <c r="C16" s="28">
        <f t="shared" si="0"/>
        <v>3.708203758358953</v>
      </c>
      <c r="D16" s="20"/>
      <c r="E16" s="29">
        <v>3.95</v>
      </c>
    </row>
    <row r="17" spans="1:5" s="30" customFormat="1" ht="12.75">
      <c r="A17" s="50" t="s">
        <v>17</v>
      </c>
      <c r="B17" s="27">
        <v>10176</v>
      </c>
      <c r="C17" s="28">
        <f t="shared" si="0"/>
        <v>0.3007538352320587</v>
      </c>
      <c r="D17" s="20"/>
      <c r="E17" s="29">
        <v>7.18</v>
      </c>
    </row>
    <row r="18" spans="1:5" s="30" customFormat="1" ht="12.75">
      <c r="A18" s="51" t="s">
        <v>18</v>
      </c>
      <c r="B18" s="32">
        <v>28936</v>
      </c>
      <c r="C18" s="33">
        <f t="shared" si="0"/>
        <v>0.8552096085175755</v>
      </c>
      <c r="D18" s="20"/>
      <c r="E18" s="34">
        <v>6.5</v>
      </c>
    </row>
    <row r="19" spans="1:252" s="30" customFormat="1" ht="12.75">
      <c r="A19" s="35"/>
      <c r="B19" s="52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27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3" ht="12">
      <c r="A26" s="53"/>
      <c r="B26" s="53"/>
      <c r="C26" s="53"/>
    </row>
    <row r="46" spans="4:5" ht="12">
      <c r="D46" s="44"/>
      <c r="E46" s="45"/>
    </row>
    <row r="47" spans="4:5" ht="12">
      <c r="D47" s="44"/>
      <c r="E47" s="45"/>
    </row>
    <row r="48" spans="4:5" ht="12">
      <c r="D48" s="44"/>
      <c r="E48" s="45"/>
    </row>
    <row r="49" spans="4:5" ht="12">
      <c r="D49" s="44"/>
      <c r="E49" s="45"/>
    </row>
    <row r="50" spans="4:5" ht="12">
      <c r="D50" s="44"/>
      <c r="E50" s="45"/>
    </row>
    <row r="51" spans="4:5" ht="12">
      <c r="D51" s="44"/>
      <c r="E51" s="45"/>
    </row>
    <row r="52" spans="4:5" ht="12">
      <c r="D52" s="44"/>
      <c r="E52" s="45"/>
    </row>
    <row r="53" spans="4:5" ht="12">
      <c r="D53" s="44"/>
      <c r="E53" s="45"/>
    </row>
    <row r="54" spans="4:5" ht="12">
      <c r="D54" s="44"/>
      <c r="E54" s="45"/>
    </row>
    <row r="55" spans="4:5" ht="12">
      <c r="D55" s="44"/>
      <c r="E55" s="45"/>
    </row>
    <row r="56" spans="4:5" ht="12">
      <c r="D56" s="44"/>
      <c r="E56" s="45"/>
    </row>
    <row r="57" spans="4:5" ht="12">
      <c r="D57" s="44"/>
      <c r="E57" s="45"/>
    </row>
    <row r="58" ht="12">
      <c r="E58" s="45"/>
    </row>
    <row r="59" spans="4:5" ht="12">
      <c r="D59" s="44"/>
      <c r="E59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">
      <c r="B1" t="s">
        <v>0</v>
      </c>
      <c r="C1" t="s">
        <v>1</v>
      </c>
    </row>
    <row r="2" spans="1:3" ht="12">
      <c r="A2" t="s">
        <v>2</v>
      </c>
      <c r="B2">
        <v>1114300</v>
      </c>
      <c r="C2">
        <v>3428003</v>
      </c>
    </row>
    <row r="3" spans="1:3" ht="12">
      <c r="A3" t="s">
        <v>3</v>
      </c>
      <c r="B3">
        <v>1131841</v>
      </c>
      <c r="C3">
        <v>3337046</v>
      </c>
    </row>
    <row r="4" spans="1:3" ht="12">
      <c r="A4" t="s">
        <v>4</v>
      </c>
      <c r="B4">
        <v>1125676</v>
      </c>
      <c r="C4">
        <v>3225950</v>
      </c>
    </row>
    <row r="5" spans="1:3" ht="12">
      <c r="A5" t="s">
        <v>5</v>
      </c>
      <c r="B5">
        <v>1065689</v>
      </c>
      <c r="C5">
        <v>3067349</v>
      </c>
    </row>
    <row r="6" spans="1:3" ht="12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50</v>
      </c>
      <c r="B1" s="5"/>
      <c r="D1" s="7"/>
      <c r="N1" s="8" t="s">
        <v>20</v>
      </c>
    </row>
    <row r="2" spans="1:5" s="6" customFormat="1" ht="12">
      <c r="A2" s="4" t="s">
        <v>53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99" t="s">
        <v>8</v>
      </c>
      <c r="C4" s="100"/>
      <c r="D4" s="101"/>
      <c r="E4" s="99" t="s">
        <v>12</v>
      </c>
      <c r="F4" s="100"/>
      <c r="G4" s="101"/>
      <c r="I4" s="102" t="s">
        <v>8</v>
      </c>
      <c r="J4" s="102"/>
      <c r="K4" s="102"/>
      <c r="L4" s="102" t="s">
        <v>12</v>
      </c>
      <c r="M4" s="102"/>
      <c r="N4" s="102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78" t="s">
        <v>25</v>
      </c>
      <c r="B6" s="59">
        <v>4400.1698</v>
      </c>
      <c r="C6" s="60">
        <v>1848.5755</v>
      </c>
      <c r="D6" s="60">
        <v>6248.7453</v>
      </c>
      <c r="E6" s="59">
        <v>20716.3962</v>
      </c>
      <c r="F6" s="60">
        <v>9073.783</v>
      </c>
      <c r="G6" s="3">
        <v>29790.1792</v>
      </c>
      <c r="H6" s="80"/>
      <c r="I6" s="61">
        <v>0.0246</v>
      </c>
      <c r="J6" s="61">
        <v>0.0163</v>
      </c>
      <c r="K6" s="61">
        <v>0.0209</v>
      </c>
      <c r="L6" s="61">
        <v>0.0183</v>
      </c>
      <c r="M6" s="61">
        <v>0.0199</v>
      </c>
      <c r="N6" s="1">
        <v>0.0171</v>
      </c>
    </row>
    <row r="7" spans="1:14" s="58" customFormat="1" ht="12">
      <c r="A7" s="78" t="s">
        <v>26</v>
      </c>
      <c r="B7" s="59">
        <v>5461.6075</v>
      </c>
      <c r="C7" s="60">
        <v>1835.1121</v>
      </c>
      <c r="D7" s="60">
        <v>7296.7196</v>
      </c>
      <c r="E7" s="59">
        <v>22568.9159</v>
      </c>
      <c r="F7" s="60">
        <v>8667.785</v>
      </c>
      <c r="G7" s="3">
        <v>31236.7009</v>
      </c>
      <c r="H7" s="80"/>
      <c r="I7" s="61">
        <v>0.022</v>
      </c>
      <c r="J7" s="61">
        <v>0.0226</v>
      </c>
      <c r="K7" s="61">
        <v>0.021</v>
      </c>
      <c r="L7" s="61">
        <v>0.023</v>
      </c>
      <c r="M7" s="61">
        <v>0.0255</v>
      </c>
      <c r="N7" s="1">
        <v>0.0226</v>
      </c>
    </row>
    <row r="8" spans="1:14" s="58" customFormat="1" ht="12">
      <c r="A8" s="78" t="s">
        <v>27</v>
      </c>
      <c r="B8" s="59">
        <v>11141.425</v>
      </c>
      <c r="C8" s="60">
        <v>3933.8</v>
      </c>
      <c r="D8" s="60">
        <v>15075.224999999999</v>
      </c>
      <c r="E8" s="59">
        <v>32646.675</v>
      </c>
      <c r="F8" s="60">
        <v>13995.075</v>
      </c>
      <c r="G8" s="3">
        <v>46641.75</v>
      </c>
      <c r="H8" s="80"/>
      <c r="I8" s="61">
        <v>0.0069</v>
      </c>
      <c r="J8" s="61">
        <v>0.0086</v>
      </c>
      <c r="K8" s="61">
        <v>0.007</v>
      </c>
      <c r="L8" s="61">
        <v>0.0068</v>
      </c>
      <c r="M8" s="61">
        <v>0.0157</v>
      </c>
      <c r="N8" s="1">
        <v>0.0089</v>
      </c>
    </row>
    <row r="9" spans="1:14" s="58" customFormat="1" ht="12">
      <c r="A9" s="79" t="s">
        <v>28</v>
      </c>
      <c r="B9" s="59">
        <v>45074.1148</v>
      </c>
      <c r="C9" s="60">
        <v>15933.0383</v>
      </c>
      <c r="D9" s="60">
        <v>61007.1531</v>
      </c>
      <c r="E9" s="59">
        <v>177104.89</v>
      </c>
      <c r="F9" s="60">
        <v>42387.6555</v>
      </c>
      <c r="G9" s="3">
        <v>219492.5455</v>
      </c>
      <c r="H9" s="80"/>
      <c r="I9" s="61">
        <v>0.0048</v>
      </c>
      <c r="J9" s="61">
        <v>0.0044</v>
      </c>
      <c r="K9" s="61">
        <v>0.0042</v>
      </c>
      <c r="L9" s="61">
        <v>0.0032</v>
      </c>
      <c r="M9" s="61">
        <v>0.0039</v>
      </c>
      <c r="N9" s="1">
        <v>0.0031</v>
      </c>
    </row>
    <row r="10" spans="1:14" s="58" customFormat="1" ht="12">
      <c r="A10" s="79" t="s">
        <v>29</v>
      </c>
      <c r="B10" s="59">
        <v>60874.2353</v>
      </c>
      <c r="C10" s="60">
        <v>23861.7059</v>
      </c>
      <c r="D10" s="60">
        <v>84735.9412</v>
      </c>
      <c r="E10" s="59">
        <v>196756.3613</v>
      </c>
      <c r="F10" s="60">
        <v>58644.5546</v>
      </c>
      <c r="G10" s="3">
        <v>255400.9159</v>
      </c>
      <c r="H10" s="80"/>
      <c r="I10" s="61">
        <v>0.0048</v>
      </c>
      <c r="J10" s="61">
        <v>0.0056</v>
      </c>
      <c r="K10" s="61">
        <v>0.0044</v>
      </c>
      <c r="L10" s="61">
        <v>0.0036</v>
      </c>
      <c r="M10" s="61">
        <v>0.0049</v>
      </c>
      <c r="N10" s="1">
        <v>0.0035</v>
      </c>
    </row>
    <row r="11" spans="1:14" s="58" customFormat="1" ht="12">
      <c r="A11" s="79" t="s">
        <v>30</v>
      </c>
      <c r="B11" s="59">
        <v>119081.4583</v>
      </c>
      <c r="C11" s="60">
        <v>63429.9167</v>
      </c>
      <c r="D11" s="60">
        <v>182511.375</v>
      </c>
      <c r="E11" s="59">
        <v>364897.2083</v>
      </c>
      <c r="F11" s="60">
        <v>162595.25</v>
      </c>
      <c r="G11" s="3">
        <v>527492.4583</v>
      </c>
      <c r="H11" s="80"/>
      <c r="I11" s="61">
        <v>0.0054</v>
      </c>
      <c r="J11" s="61">
        <v>0.0054</v>
      </c>
      <c r="K11" s="61">
        <v>0.0046</v>
      </c>
      <c r="L11" s="61">
        <v>0.0046</v>
      </c>
      <c r="M11" s="61">
        <v>0.0049</v>
      </c>
      <c r="N11" s="1">
        <v>0.004</v>
      </c>
    </row>
    <row r="12" spans="1:14" s="58" customFormat="1" ht="12">
      <c r="A12" s="79" t="s">
        <v>13</v>
      </c>
      <c r="B12" s="59">
        <v>201597.2823</v>
      </c>
      <c r="C12" s="60">
        <v>115429.1086</v>
      </c>
      <c r="D12" s="60">
        <v>317026.3909</v>
      </c>
      <c r="E12" s="59">
        <v>762548.0081</v>
      </c>
      <c r="F12" s="60">
        <v>316672.0325</v>
      </c>
      <c r="G12" s="3">
        <v>1079220.0406</v>
      </c>
      <c r="H12" s="80"/>
      <c r="I12" s="61">
        <v>0.0083</v>
      </c>
      <c r="J12" s="61">
        <v>0.0099</v>
      </c>
      <c r="K12" s="61">
        <v>0.0073</v>
      </c>
      <c r="L12" s="61">
        <v>0.0091</v>
      </c>
      <c r="M12" s="61">
        <v>0.0091</v>
      </c>
      <c r="N12" s="1">
        <v>0.0075</v>
      </c>
    </row>
    <row r="13" spans="1:14" s="58" customFormat="1" ht="12">
      <c r="A13" s="79" t="s">
        <v>14</v>
      </c>
      <c r="B13" s="59">
        <v>157677.2663</v>
      </c>
      <c r="C13" s="60">
        <v>139467.7197</v>
      </c>
      <c r="D13" s="60">
        <v>297144.986</v>
      </c>
      <c r="E13" s="59">
        <v>541799.5374</v>
      </c>
      <c r="F13" s="60">
        <v>411849.8994</v>
      </c>
      <c r="G13" s="3">
        <v>953649.4368</v>
      </c>
      <c r="H13" s="80"/>
      <c r="I13" s="61">
        <v>0.0077</v>
      </c>
      <c r="J13" s="61">
        <v>0.0077</v>
      </c>
      <c r="K13" s="61">
        <v>0.0063</v>
      </c>
      <c r="L13" s="61">
        <v>0.0069</v>
      </c>
      <c r="M13" s="61">
        <v>0.0068</v>
      </c>
      <c r="N13" s="1">
        <v>0.0056</v>
      </c>
    </row>
    <row r="14" spans="1:14" s="58" customFormat="1" ht="12">
      <c r="A14" s="79" t="s">
        <v>15</v>
      </c>
      <c r="B14" s="59">
        <v>78218.2578</v>
      </c>
      <c r="C14" s="60">
        <v>52717.8691</v>
      </c>
      <c r="D14" s="60">
        <v>130936.1269</v>
      </c>
      <c r="E14" s="59">
        <v>247884.0381</v>
      </c>
      <c r="F14" s="60">
        <v>133189.9239</v>
      </c>
      <c r="G14" s="3">
        <v>381073.962</v>
      </c>
      <c r="H14" s="80"/>
      <c r="I14" s="61">
        <v>0.0068</v>
      </c>
      <c r="J14" s="61">
        <v>0.0069</v>
      </c>
      <c r="K14" s="61">
        <v>0.0059</v>
      </c>
      <c r="L14" s="61">
        <v>0.007</v>
      </c>
      <c r="M14" s="61">
        <v>0.0062</v>
      </c>
      <c r="N14" s="1">
        <v>0.0059</v>
      </c>
    </row>
    <row r="15" spans="1:14" s="58" customFormat="1" ht="12">
      <c r="A15" s="57" t="s">
        <v>16</v>
      </c>
      <c r="B15" s="59">
        <v>42904.6966</v>
      </c>
      <c r="C15" s="60">
        <v>15596.4703</v>
      </c>
      <c r="D15" s="60">
        <v>58501.166900000004</v>
      </c>
      <c r="E15" s="59">
        <v>145201.5347</v>
      </c>
      <c r="F15" s="60">
        <v>39427.2373</v>
      </c>
      <c r="G15" s="3">
        <v>184628.772</v>
      </c>
      <c r="I15" s="61">
        <v>0.0121</v>
      </c>
      <c r="J15" s="61">
        <v>0.0093</v>
      </c>
      <c r="K15" s="61">
        <v>0.0106</v>
      </c>
      <c r="L15" s="61">
        <v>0.0148</v>
      </c>
      <c r="M15" s="61">
        <v>0.0105</v>
      </c>
      <c r="N15" s="1">
        <v>0.0134</v>
      </c>
    </row>
    <row r="16" spans="1:14" s="58" customFormat="1" ht="12">
      <c r="A16" s="57" t="s">
        <v>17</v>
      </c>
      <c r="B16" s="59">
        <v>4929.1553</v>
      </c>
      <c r="C16" s="60">
        <v>1384.8511</v>
      </c>
      <c r="D16" s="60">
        <v>6314.0064</v>
      </c>
      <c r="E16" s="59">
        <v>12593.9319</v>
      </c>
      <c r="F16" s="60">
        <v>4107.1298</v>
      </c>
      <c r="G16" s="3">
        <v>16701.0617</v>
      </c>
      <c r="I16" s="61">
        <v>0.1888</v>
      </c>
      <c r="J16" s="61">
        <v>0.0818</v>
      </c>
      <c r="K16" s="61">
        <v>0.1636</v>
      </c>
      <c r="L16" s="61">
        <v>0.1445</v>
      </c>
      <c r="M16" s="61">
        <v>0.0756</v>
      </c>
      <c r="N16" s="1">
        <v>0.1245</v>
      </c>
    </row>
    <row r="17" spans="1:14" s="58" customFormat="1" ht="12">
      <c r="A17" s="57" t="s">
        <v>18</v>
      </c>
      <c r="B17" s="59">
        <v>5976.625</v>
      </c>
      <c r="C17" s="60">
        <v>2913.15</v>
      </c>
      <c r="D17" s="60">
        <v>8889.775</v>
      </c>
      <c r="E17" s="59">
        <v>21068.8</v>
      </c>
      <c r="F17" s="60">
        <v>10909.5917</v>
      </c>
      <c r="G17" s="3">
        <v>31978.3917</v>
      </c>
      <c r="I17" s="61">
        <v>0.0398</v>
      </c>
      <c r="J17" s="61">
        <v>0.0578</v>
      </c>
      <c r="K17" s="61">
        <v>0.0385</v>
      </c>
      <c r="L17" s="61">
        <v>0.0504</v>
      </c>
      <c r="M17" s="61">
        <v>0.0592</v>
      </c>
      <c r="N17" s="1">
        <v>0.0467</v>
      </c>
    </row>
    <row r="18" spans="1:14" s="58" customFormat="1" ht="12">
      <c r="A18" s="64" t="s">
        <v>10</v>
      </c>
      <c r="B18" s="65">
        <v>737336.294</v>
      </c>
      <c r="C18" s="65">
        <v>438351.31730000005</v>
      </c>
      <c r="D18" s="65">
        <v>1175687.6113</v>
      </c>
      <c r="E18" s="65">
        <v>2545786.2969000004</v>
      </c>
      <c r="F18" s="65">
        <v>1211519.9176999999</v>
      </c>
      <c r="G18" s="83">
        <v>3757306.2146000005</v>
      </c>
      <c r="H18"/>
      <c r="I18" s="2">
        <v>0.0048</v>
      </c>
      <c r="J18" s="67">
        <v>0.0073</v>
      </c>
      <c r="K18" s="67">
        <v>0.0051</v>
      </c>
      <c r="L18" s="67">
        <v>0.0046</v>
      </c>
      <c r="M18" s="67">
        <v>0.0054</v>
      </c>
      <c r="N18" s="2">
        <v>0.0041</v>
      </c>
    </row>
    <row r="19" spans="1:8" ht="10.5" customHeight="1">
      <c r="A19" s="103"/>
      <c r="B19" s="103"/>
      <c r="C19" s="103"/>
      <c r="D19" s="103"/>
      <c r="E19" s="103"/>
      <c r="F19" s="103"/>
      <c r="G19" s="103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2">
      <c r="A22" s="41" t="s">
        <v>34</v>
      </c>
      <c r="B22" s="77"/>
      <c r="C22" s="77"/>
      <c r="D22" s="77"/>
      <c r="E22" s="77"/>
      <c r="F22" s="77"/>
      <c r="G22" s="77"/>
    </row>
    <row r="23" spans="1:5" ht="12">
      <c r="A23" s="35" t="s">
        <v>49</v>
      </c>
      <c r="B23" s="9"/>
      <c r="C23" s="9"/>
      <c r="D23" s="77"/>
      <c r="E23" s="35"/>
    </row>
    <row r="24" spans="1:5" ht="12">
      <c r="A24" s="42" t="s">
        <v>36</v>
      </c>
      <c r="B24" s="9"/>
      <c r="C24" s="9"/>
      <c r="D24" s="77"/>
      <c r="E24" s="35"/>
    </row>
    <row r="25" ht="12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50</v>
      </c>
      <c r="B1" s="5"/>
      <c r="D1" s="7"/>
      <c r="N1" s="8" t="s">
        <v>20</v>
      </c>
    </row>
    <row r="2" spans="1:5" s="6" customFormat="1" ht="12">
      <c r="A2" s="4" t="s">
        <v>52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99" t="s">
        <v>8</v>
      </c>
      <c r="C4" s="100"/>
      <c r="D4" s="101"/>
      <c r="E4" s="99" t="s">
        <v>12</v>
      </c>
      <c r="F4" s="100"/>
      <c r="G4" s="101"/>
      <c r="I4" s="102" t="s">
        <v>8</v>
      </c>
      <c r="J4" s="102"/>
      <c r="K4" s="102"/>
      <c r="L4" s="102" t="s">
        <v>12</v>
      </c>
      <c r="M4" s="102"/>
      <c r="N4" s="102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78" t="s">
        <v>25</v>
      </c>
      <c r="B6" s="59">
        <v>3562.9167</v>
      </c>
      <c r="C6" s="60">
        <v>1795.8125</v>
      </c>
      <c r="D6" s="60">
        <v>5358.7292</v>
      </c>
      <c r="E6" s="59">
        <v>16664.0833</v>
      </c>
      <c r="F6" s="60">
        <v>8106.7083</v>
      </c>
      <c r="G6" s="3">
        <v>24770.791599999997</v>
      </c>
      <c r="H6" s="80"/>
      <c r="I6" s="61">
        <v>0.0261</v>
      </c>
      <c r="J6" s="61">
        <v>0.016</v>
      </c>
      <c r="K6" s="61">
        <v>0.022</v>
      </c>
      <c r="L6" s="61">
        <v>0.0211</v>
      </c>
      <c r="M6" s="61">
        <v>0.0165</v>
      </c>
      <c r="N6" s="1">
        <v>0.0184</v>
      </c>
    </row>
    <row r="7" spans="1:14" s="58" customFormat="1" ht="12">
      <c r="A7" s="78" t="s">
        <v>26</v>
      </c>
      <c r="B7" s="59">
        <v>4214.1458</v>
      </c>
      <c r="C7" s="60">
        <v>2330.5417</v>
      </c>
      <c r="D7" s="60">
        <v>6544.6875</v>
      </c>
      <c r="E7" s="59">
        <v>18772.6042</v>
      </c>
      <c r="F7" s="60">
        <v>9931.0417</v>
      </c>
      <c r="G7" s="3">
        <v>28703.645900000003</v>
      </c>
      <c r="H7" s="80"/>
      <c r="I7" s="61">
        <v>0.0324</v>
      </c>
      <c r="J7" s="61">
        <v>0.0348</v>
      </c>
      <c r="K7" s="61">
        <v>0.0327</v>
      </c>
      <c r="L7" s="61">
        <v>0.0243</v>
      </c>
      <c r="M7" s="61">
        <v>0.0229</v>
      </c>
      <c r="N7" s="1">
        <v>0.0228</v>
      </c>
    </row>
    <row r="8" spans="1:14" s="58" customFormat="1" ht="12">
      <c r="A8" s="78" t="s">
        <v>27</v>
      </c>
      <c r="B8" s="59">
        <v>9108.1475</v>
      </c>
      <c r="C8" s="60">
        <v>4660.623</v>
      </c>
      <c r="D8" s="60">
        <v>13768.770499999999</v>
      </c>
      <c r="E8" s="59">
        <v>25499.4016</v>
      </c>
      <c r="F8" s="60">
        <v>15064.2377</v>
      </c>
      <c r="G8" s="3">
        <v>40563.6393</v>
      </c>
      <c r="H8" s="80"/>
      <c r="I8" s="61">
        <v>0.0096</v>
      </c>
      <c r="J8" s="61">
        <v>0.0102</v>
      </c>
      <c r="K8" s="61">
        <v>0.009</v>
      </c>
      <c r="L8" s="61">
        <v>0.0101</v>
      </c>
      <c r="M8" s="61">
        <v>0.0149</v>
      </c>
      <c r="N8" s="1">
        <v>0.011</v>
      </c>
    </row>
    <row r="9" spans="1:14" s="58" customFormat="1" ht="12">
      <c r="A9" s="79" t="s">
        <v>28</v>
      </c>
      <c r="B9" s="59">
        <v>46512.7279</v>
      </c>
      <c r="C9" s="60">
        <v>12085.5379</v>
      </c>
      <c r="D9" s="60">
        <v>58598.265799999994</v>
      </c>
      <c r="E9" s="59">
        <v>140540.6196</v>
      </c>
      <c r="F9" s="60">
        <v>29129.4396</v>
      </c>
      <c r="G9" s="3">
        <v>169670.05920000002</v>
      </c>
      <c r="H9" s="80"/>
      <c r="I9" s="61">
        <v>0.0401</v>
      </c>
      <c r="J9" s="61">
        <v>0.0231</v>
      </c>
      <c r="K9" s="61">
        <v>0.0326</v>
      </c>
      <c r="L9" s="61">
        <v>0.0601</v>
      </c>
      <c r="M9" s="61">
        <v>0.02</v>
      </c>
      <c r="N9" s="1">
        <v>0.0502</v>
      </c>
    </row>
    <row r="10" spans="1:14" s="58" customFormat="1" ht="12">
      <c r="A10" s="79" t="s">
        <v>29</v>
      </c>
      <c r="B10" s="59">
        <v>92118.9243</v>
      </c>
      <c r="C10" s="60">
        <v>35187.5257</v>
      </c>
      <c r="D10" s="60">
        <v>127306.45</v>
      </c>
      <c r="E10" s="59">
        <v>260565.5554</v>
      </c>
      <c r="F10" s="60">
        <v>79639.6569</v>
      </c>
      <c r="G10" s="3">
        <v>340205.2123</v>
      </c>
      <c r="H10" s="80"/>
      <c r="I10" s="61">
        <v>0.017</v>
      </c>
      <c r="J10" s="61">
        <v>0.0107</v>
      </c>
      <c r="K10" s="61">
        <v>0.013</v>
      </c>
      <c r="L10" s="61">
        <v>0.0246</v>
      </c>
      <c r="M10" s="61">
        <v>0.01</v>
      </c>
      <c r="N10" s="1">
        <v>0.019</v>
      </c>
    </row>
    <row r="11" spans="1:14" s="58" customFormat="1" ht="12">
      <c r="A11" s="79" t="s">
        <v>30</v>
      </c>
      <c r="B11" s="59">
        <v>113524.9393</v>
      </c>
      <c r="C11" s="60">
        <v>58524.85</v>
      </c>
      <c r="D11" s="60">
        <v>172049.7893</v>
      </c>
      <c r="E11" s="59">
        <v>288765.7775</v>
      </c>
      <c r="F11" s="60">
        <v>136454.7787</v>
      </c>
      <c r="G11" s="3">
        <v>425220.5562</v>
      </c>
      <c r="H11" s="80"/>
      <c r="I11" s="61">
        <v>0.0181</v>
      </c>
      <c r="J11" s="61">
        <v>0.0152</v>
      </c>
      <c r="K11" s="61">
        <v>0.0138</v>
      </c>
      <c r="L11" s="61">
        <v>0.0303</v>
      </c>
      <c r="M11" s="61">
        <v>0.0181</v>
      </c>
      <c r="N11" s="1">
        <v>0.021</v>
      </c>
    </row>
    <row r="12" spans="1:14" s="58" customFormat="1" ht="12">
      <c r="A12" s="79" t="s">
        <v>13</v>
      </c>
      <c r="B12" s="59">
        <v>214238.078</v>
      </c>
      <c r="C12" s="60">
        <v>120250.5177</v>
      </c>
      <c r="D12" s="60">
        <v>334488.5957</v>
      </c>
      <c r="E12" s="59">
        <v>726907.3382</v>
      </c>
      <c r="F12" s="60">
        <v>297765.3313</v>
      </c>
      <c r="G12" s="3">
        <v>1024672.6695000001</v>
      </c>
      <c r="H12" s="80"/>
      <c r="I12" s="61">
        <v>0.0128</v>
      </c>
      <c r="J12" s="61">
        <v>0.0128</v>
      </c>
      <c r="K12" s="61">
        <v>0.0099</v>
      </c>
      <c r="L12" s="61">
        <v>0.0139</v>
      </c>
      <c r="M12" s="61">
        <v>0.0134</v>
      </c>
      <c r="N12" s="1">
        <v>0.0107</v>
      </c>
    </row>
    <row r="13" spans="1:14" s="58" customFormat="1" ht="12">
      <c r="A13" s="79" t="s">
        <v>14</v>
      </c>
      <c r="B13" s="59">
        <v>163211.9713</v>
      </c>
      <c r="C13" s="60">
        <v>148895.3545</v>
      </c>
      <c r="D13" s="60">
        <v>312107.3258</v>
      </c>
      <c r="E13" s="59">
        <v>521953.8384</v>
      </c>
      <c r="F13" s="60">
        <v>413836.2952</v>
      </c>
      <c r="G13" s="3">
        <v>935790.1336000001</v>
      </c>
      <c r="H13" s="80"/>
      <c r="I13" s="61">
        <v>0.0133</v>
      </c>
      <c r="J13" s="61">
        <v>0.0123</v>
      </c>
      <c r="K13" s="61">
        <v>0.0097</v>
      </c>
      <c r="L13" s="61">
        <v>0.0145</v>
      </c>
      <c r="M13" s="61">
        <v>0.0158</v>
      </c>
      <c r="N13" s="1">
        <v>0.011</v>
      </c>
    </row>
    <row r="14" spans="1:14" s="58" customFormat="1" ht="12">
      <c r="A14" s="79" t="s">
        <v>15</v>
      </c>
      <c r="B14" s="59">
        <v>83727.8085</v>
      </c>
      <c r="C14" s="60">
        <v>53146.4068</v>
      </c>
      <c r="D14" s="60">
        <v>136874.21529999998</v>
      </c>
      <c r="E14" s="59">
        <v>236959.7388</v>
      </c>
      <c r="F14" s="60">
        <v>130902.8295</v>
      </c>
      <c r="G14" s="3">
        <v>367862.5683</v>
      </c>
      <c r="H14" s="80"/>
      <c r="I14" s="61">
        <v>0.0172</v>
      </c>
      <c r="J14" s="61">
        <v>0.012</v>
      </c>
      <c r="K14" s="61">
        <v>0.0119</v>
      </c>
      <c r="L14" s="61">
        <v>0.0236</v>
      </c>
      <c r="M14" s="61">
        <v>0.0134</v>
      </c>
      <c r="N14" s="1">
        <v>0.0159</v>
      </c>
    </row>
    <row r="15" spans="1:14" s="58" customFormat="1" ht="12">
      <c r="A15" s="57" t="s">
        <v>16</v>
      </c>
      <c r="B15" s="59">
        <v>42099.9661</v>
      </c>
      <c r="C15" s="60">
        <v>15107.0636</v>
      </c>
      <c r="D15" s="60">
        <v>57207.0297</v>
      </c>
      <c r="E15" s="59">
        <v>137396.6334</v>
      </c>
      <c r="F15" s="60">
        <v>37844.3873</v>
      </c>
      <c r="G15" s="3">
        <v>175241.0207</v>
      </c>
      <c r="I15" s="61">
        <v>0.0156</v>
      </c>
      <c r="J15" s="61">
        <v>0.0164</v>
      </c>
      <c r="K15" s="61">
        <v>0.0137</v>
      </c>
      <c r="L15" s="61">
        <v>0.0157</v>
      </c>
      <c r="M15" s="61">
        <v>0.0148</v>
      </c>
      <c r="N15" s="1">
        <v>0.0136</v>
      </c>
    </row>
    <row r="16" spans="1:14" s="58" customFormat="1" ht="12">
      <c r="A16" s="57" t="s">
        <v>17</v>
      </c>
      <c r="B16" s="59">
        <v>4274.7995</v>
      </c>
      <c r="C16" s="60">
        <v>1389.6412</v>
      </c>
      <c r="D16" s="60">
        <v>5664.4407</v>
      </c>
      <c r="E16" s="59">
        <v>13011.0973</v>
      </c>
      <c r="F16" s="60">
        <v>4952.1712</v>
      </c>
      <c r="G16" s="3">
        <v>17963.2685</v>
      </c>
      <c r="I16" s="61">
        <v>0.0337</v>
      </c>
      <c r="J16" s="61">
        <v>0.0649</v>
      </c>
      <c r="K16" s="61">
        <v>0.0379</v>
      </c>
      <c r="L16" s="61">
        <v>0.0562</v>
      </c>
      <c r="M16" s="61">
        <v>0.0643</v>
      </c>
      <c r="N16" s="1">
        <v>0.0568</v>
      </c>
    </row>
    <row r="17" spans="1:14" s="58" customFormat="1" ht="12">
      <c r="A17" s="57" t="s">
        <v>18</v>
      </c>
      <c r="B17" s="59">
        <v>5681.2222</v>
      </c>
      <c r="C17" s="60">
        <v>2194.8417</v>
      </c>
      <c r="D17" s="60">
        <v>7876.0639</v>
      </c>
      <c r="E17" s="59">
        <v>20457.69</v>
      </c>
      <c r="F17" s="60">
        <v>8593.68</v>
      </c>
      <c r="G17" s="3">
        <v>29051.37</v>
      </c>
      <c r="I17" s="61">
        <v>0.0481</v>
      </c>
      <c r="J17" s="61">
        <v>0.0456</v>
      </c>
      <c r="K17" s="61">
        <v>0.0419</v>
      </c>
      <c r="L17" s="61">
        <v>0.0457</v>
      </c>
      <c r="M17" s="61">
        <v>0.0479</v>
      </c>
      <c r="N17" s="1">
        <v>0.0442</v>
      </c>
    </row>
    <row r="18" spans="1:14" s="58" customFormat="1" ht="12">
      <c r="A18" s="64" t="s">
        <v>10</v>
      </c>
      <c r="B18" s="65">
        <f aca="true" t="shared" si="0" ref="B18:G18">SUM(B6:B17)</f>
        <v>782275.6471</v>
      </c>
      <c r="C18" s="65">
        <f t="shared" si="0"/>
        <v>455568.7163</v>
      </c>
      <c r="D18" s="65">
        <f t="shared" si="0"/>
        <v>1237844.3634</v>
      </c>
      <c r="E18" s="65">
        <f t="shared" si="0"/>
        <v>2407494.3777000005</v>
      </c>
      <c r="F18" s="65">
        <f t="shared" si="0"/>
        <v>1172220.5574</v>
      </c>
      <c r="G18" s="83">
        <f t="shared" si="0"/>
        <v>3579714.9351</v>
      </c>
      <c r="H18"/>
      <c r="I18" s="2">
        <v>0.0069</v>
      </c>
      <c r="J18" s="67">
        <v>0.0072</v>
      </c>
      <c r="K18" s="67">
        <v>0.0058</v>
      </c>
      <c r="L18" s="67">
        <v>0.0085</v>
      </c>
      <c r="M18" s="67">
        <v>0.0087</v>
      </c>
      <c r="N18" s="2">
        <v>0.0069</v>
      </c>
    </row>
    <row r="19" spans="1:8" ht="10.5" customHeight="1">
      <c r="A19" s="103"/>
      <c r="B19" s="103"/>
      <c r="C19" s="103"/>
      <c r="D19" s="103"/>
      <c r="E19" s="103"/>
      <c r="F19" s="103"/>
      <c r="G19" s="103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2">
      <c r="A22" s="41" t="s">
        <v>34</v>
      </c>
      <c r="B22" s="77"/>
      <c r="C22" s="77"/>
      <c r="D22" s="77"/>
      <c r="E22" s="77"/>
      <c r="F22" s="77"/>
      <c r="G22" s="77"/>
    </row>
    <row r="23" spans="1:5" ht="12">
      <c r="A23" s="35" t="s">
        <v>49</v>
      </c>
      <c r="B23" s="9"/>
      <c r="C23" s="9"/>
      <c r="D23" s="77"/>
      <c r="E23" s="35"/>
    </row>
    <row r="24" spans="1:5" ht="12">
      <c r="A24" s="42" t="s">
        <v>36</v>
      </c>
      <c r="B24" s="9"/>
      <c r="C24" s="9"/>
      <c r="D24" s="77"/>
      <c r="E24" s="35"/>
    </row>
    <row r="25" ht="12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50</v>
      </c>
      <c r="B1" s="5"/>
      <c r="D1" s="7"/>
      <c r="N1" s="8" t="s">
        <v>20</v>
      </c>
    </row>
    <row r="2" spans="1:5" s="6" customFormat="1" ht="12">
      <c r="A2" s="4" t="s">
        <v>51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99" t="s">
        <v>8</v>
      </c>
      <c r="C4" s="100"/>
      <c r="D4" s="101"/>
      <c r="E4" s="99" t="s">
        <v>12</v>
      </c>
      <c r="F4" s="100"/>
      <c r="G4" s="101"/>
      <c r="I4" s="102" t="s">
        <v>8</v>
      </c>
      <c r="J4" s="102"/>
      <c r="K4" s="102"/>
      <c r="L4" s="102" t="s">
        <v>12</v>
      </c>
      <c r="M4" s="102"/>
      <c r="N4" s="102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78" t="s">
        <v>25</v>
      </c>
      <c r="B6" s="59">
        <v>3238.9109</v>
      </c>
      <c r="C6" s="60">
        <v>1670.9307</v>
      </c>
      <c r="D6" s="60">
        <v>4909.8416</v>
      </c>
      <c r="E6" s="59">
        <v>14792.505</v>
      </c>
      <c r="F6" s="60">
        <v>8288.9109</v>
      </c>
      <c r="G6" s="3">
        <v>23081.4158</v>
      </c>
      <c r="H6" s="80"/>
      <c r="I6" s="61">
        <v>0.0198</v>
      </c>
      <c r="J6" s="61">
        <v>0.016</v>
      </c>
      <c r="K6" s="61">
        <v>0.0166</v>
      </c>
      <c r="L6" s="61">
        <v>0.0155</v>
      </c>
      <c r="M6" s="61">
        <v>0.015</v>
      </c>
      <c r="N6" s="1">
        <v>0.0135</v>
      </c>
    </row>
    <row r="7" spans="1:14" s="58" customFormat="1" ht="12">
      <c r="A7" s="78" t="s">
        <v>26</v>
      </c>
      <c r="B7" s="59">
        <v>4506.3725</v>
      </c>
      <c r="C7" s="60">
        <v>2234.5196</v>
      </c>
      <c r="D7" s="60">
        <v>6740.8922</v>
      </c>
      <c r="E7" s="59">
        <v>17291.4118</v>
      </c>
      <c r="F7" s="60">
        <v>10100.8627</v>
      </c>
      <c r="G7" s="3">
        <v>27392.2745</v>
      </c>
      <c r="H7" s="80"/>
      <c r="I7" s="61">
        <v>0.0212</v>
      </c>
      <c r="J7" s="61">
        <v>0.0226</v>
      </c>
      <c r="K7" s="61">
        <v>0.0214</v>
      </c>
      <c r="L7" s="61">
        <v>0.0184</v>
      </c>
      <c r="M7" s="61">
        <v>0.0162</v>
      </c>
      <c r="N7" s="1">
        <v>0.0169</v>
      </c>
    </row>
    <row r="8" spans="1:14" s="58" customFormat="1" ht="12">
      <c r="A8" s="78" t="s">
        <v>27</v>
      </c>
      <c r="B8" s="59">
        <v>6261.875</v>
      </c>
      <c r="C8" s="60">
        <v>2905.3929</v>
      </c>
      <c r="D8" s="60">
        <v>9167.2679</v>
      </c>
      <c r="E8" s="59">
        <v>20837.1607</v>
      </c>
      <c r="F8" s="60">
        <v>12139.2321</v>
      </c>
      <c r="G8" s="3">
        <v>32976.3929</v>
      </c>
      <c r="H8" s="80"/>
      <c r="I8" s="61">
        <v>0.0091</v>
      </c>
      <c r="J8" s="61">
        <v>0.012</v>
      </c>
      <c r="K8" s="61">
        <v>0.0093</v>
      </c>
      <c r="L8" s="61">
        <v>0.0082</v>
      </c>
      <c r="M8" s="61">
        <v>0.014</v>
      </c>
      <c r="N8" s="1">
        <v>0.0092</v>
      </c>
    </row>
    <row r="9" spans="1:14" s="58" customFormat="1" ht="12">
      <c r="A9" s="79" t="s">
        <v>28</v>
      </c>
      <c r="B9" s="59">
        <v>46757.9242</v>
      </c>
      <c r="C9" s="60">
        <v>14907.9905</v>
      </c>
      <c r="D9" s="60">
        <v>61665.9147</v>
      </c>
      <c r="E9" s="59">
        <v>156792.1137</v>
      </c>
      <c r="F9" s="60">
        <v>39786.4645</v>
      </c>
      <c r="G9" s="3">
        <v>196578.5782</v>
      </c>
      <c r="H9" s="80"/>
      <c r="I9" s="61">
        <v>0.0023</v>
      </c>
      <c r="J9" s="61">
        <v>0.003</v>
      </c>
      <c r="K9" s="61">
        <v>0.0021</v>
      </c>
      <c r="L9" s="61">
        <v>0.0019</v>
      </c>
      <c r="M9" s="61">
        <v>0.003</v>
      </c>
      <c r="N9" s="1">
        <v>0.0018</v>
      </c>
    </row>
    <row r="10" spans="1:14" s="58" customFormat="1" ht="12">
      <c r="A10" s="79" t="s">
        <v>29</v>
      </c>
      <c r="B10" s="59">
        <v>76241.4049</v>
      </c>
      <c r="C10" s="60">
        <v>22945.5587</v>
      </c>
      <c r="D10" s="60">
        <v>99186.9636</v>
      </c>
      <c r="E10" s="59">
        <v>220005.4777</v>
      </c>
      <c r="F10" s="60">
        <v>53910.0364</v>
      </c>
      <c r="G10" s="3">
        <v>273915.5142</v>
      </c>
      <c r="H10" s="80"/>
      <c r="I10" s="61">
        <v>0.0018</v>
      </c>
      <c r="J10" s="61">
        <v>0.0024</v>
      </c>
      <c r="K10" s="61">
        <v>0.0017</v>
      </c>
      <c r="L10" s="61">
        <v>0.0017</v>
      </c>
      <c r="M10" s="61">
        <v>0.0024</v>
      </c>
      <c r="N10" s="1">
        <v>0.0016</v>
      </c>
    </row>
    <row r="11" spans="1:14" s="58" customFormat="1" ht="12">
      <c r="A11" s="79" t="s">
        <v>30</v>
      </c>
      <c r="B11" s="59">
        <v>109468.2263</v>
      </c>
      <c r="C11" s="60">
        <v>56542.6204</v>
      </c>
      <c r="D11" s="60">
        <v>166010.8467</v>
      </c>
      <c r="E11" s="59">
        <v>276748.3796</v>
      </c>
      <c r="F11" s="60">
        <v>138373.3942</v>
      </c>
      <c r="G11" s="3">
        <v>415121.7737</v>
      </c>
      <c r="H11" s="80"/>
      <c r="I11" s="61">
        <v>0.002</v>
      </c>
      <c r="J11" s="61">
        <v>0.0022</v>
      </c>
      <c r="K11" s="61">
        <v>0.0017</v>
      </c>
      <c r="L11" s="61">
        <v>0.0019</v>
      </c>
      <c r="M11" s="61">
        <v>0.002</v>
      </c>
      <c r="N11" s="1">
        <v>0.0016</v>
      </c>
    </row>
    <row r="12" spans="1:14" s="58" customFormat="1" ht="12">
      <c r="A12" s="79" t="s">
        <v>13</v>
      </c>
      <c r="B12" s="59">
        <v>200717.413</v>
      </c>
      <c r="C12" s="60">
        <v>102475.1057</v>
      </c>
      <c r="D12" s="60">
        <v>303192.5188</v>
      </c>
      <c r="E12" s="59">
        <v>653319.4071</v>
      </c>
      <c r="F12" s="60">
        <v>252289.5257</v>
      </c>
      <c r="G12" s="3">
        <v>905608.9328</v>
      </c>
      <c r="H12" s="80"/>
      <c r="I12" s="61">
        <v>0.0167</v>
      </c>
      <c r="J12" s="61">
        <v>0.0098</v>
      </c>
      <c r="K12" s="61">
        <v>0.0113</v>
      </c>
      <c r="L12" s="61">
        <v>0.0118</v>
      </c>
      <c r="M12" s="61">
        <v>0.0109</v>
      </c>
      <c r="N12" s="1">
        <v>0.0087</v>
      </c>
    </row>
    <row r="13" spans="1:14" s="58" customFormat="1" ht="12">
      <c r="A13" s="79" t="s">
        <v>14</v>
      </c>
      <c r="B13" s="59">
        <v>147665.413</v>
      </c>
      <c r="C13" s="60">
        <v>131222.6304</v>
      </c>
      <c r="D13" s="60">
        <v>278888.0435</v>
      </c>
      <c r="E13" s="59">
        <v>461635.0435</v>
      </c>
      <c r="F13" s="60">
        <v>358396.3913</v>
      </c>
      <c r="G13" s="3">
        <v>820031.4348</v>
      </c>
      <c r="H13" s="80"/>
      <c r="I13" s="61">
        <v>0.0021</v>
      </c>
      <c r="J13" s="61">
        <v>0.0026</v>
      </c>
      <c r="K13" s="61">
        <v>0.002</v>
      </c>
      <c r="L13" s="61">
        <v>0.0021</v>
      </c>
      <c r="M13" s="61">
        <v>0.0023</v>
      </c>
      <c r="N13" s="1">
        <v>0.0018</v>
      </c>
    </row>
    <row r="14" spans="1:14" s="58" customFormat="1" ht="12">
      <c r="A14" s="79" t="s">
        <v>15</v>
      </c>
      <c r="B14" s="59">
        <v>53215.4419</v>
      </c>
      <c r="C14" s="60">
        <v>40920.3783</v>
      </c>
      <c r="D14" s="60">
        <v>94135.8202</v>
      </c>
      <c r="E14" s="59">
        <v>173280.0936</v>
      </c>
      <c r="F14" s="60">
        <v>105357.7154</v>
      </c>
      <c r="G14" s="3">
        <v>278637.809</v>
      </c>
      <c r="H14" s="80"/>
      <c r="I14" s="61">
        <v>0.0025</v>
      </c>
      <c r="J14" s="61">
        <v>0.0029</v>
      </c>
      <c r="K14" s="61">
        <v>0.0022</v>
      </c>
      <c r="L14" s="61">
        <v>0.0022</v>
      </c>
      <c r="M14" s="61">
        <v>0.0028</v>
      </c>
      <c r="N14" s="1">
        <v>0.0021</v>
      </c>
    </row>
    <row r="15" spans="1:14" s="58" customFormat="1" ht="12">
      <c r="A15" s="57" t="s">
        <v>16</v>
      </c>
      <c r="B15" s="59">
        <v>38499.7413</v>
      </c>
      <c r="C15" s="60">
        <v>12675.2417</v>
      </c>
      <c r="D15" s="60">
        <v>51174.983</v>
      </c>
      <c r="E15" s="59">
        <v>126086.7029</v>
      </c>
      <c r="F15" s="60">
        <v>33325.3898</v>
      </c>
      <c r="G15" s="3">
        <v>159412.0927</v>
      </c>
      <c r="I15" s="61">
        <v>0.0134</v>
      </c>
      <c r="J15" s="61">
        <v>0.0179</v>
      </c>
      <c r="K15" s="61">
        <v>0.0134</v>
      </c>
      <c r="L15" s="61">
        <v>0.0135</v>
      </c>
      <c r="M15" s="61">
        <v>0.016</v>
      </c>
      <c r="N15" s="1">
        <v>0.0129</v>
      </c>
    </row>
    <row r="16" spans="1:14" s="58" customFormat="1" ht="12">
      <c r="A16" s="57" t="s">
        <v>17</v>
      </c>
      <c r="B16" s="59">
        <v>4089.2088</v>
      </c>
      <c r="C16" s="60">
        <v>1379.6703</v>
      </c>
      <c r="D16" s="60">
        <v>5468.8791</v>
      </c>
      <c r="E16" s="59">
        <v>11399.7143</v>
      </c>
      <c r="F16" s="60">
        <v>4414.8352</v>
      </c>
      <c r="G16" s="3">
        <v>15814.5495</v>
      </c>
      <c r="I16" s="61">
        <v>0.007</v>
      </c>
      <c r="J16" s="61">
        <v>0.0093</v>
      </c>
      <c r="K16" s="61">
        <v>0.0073</v>
      </c>
      <c r="L16" s="61">
        <v>0.0053</v>
      </c>
      <c r="M16" s="61">
        <v>0.0107</v>
      </c>
      <c r="N16" s="1">
        <v>0.0061</v>
      </c>
    </row>
    <row r="17" spans="1:14" s="58" customFormat="1" ht="12">
      <c r="A17" s="57" t="s">
        <v>18</v>
      </c>
      <c r="B17" s="59">
        <v>4431.4792</v>
      </c>
      <c r="C17" s="60">
        <v>1936.5208</v>
      </c>
      <c r="D17" s="60">
        <v>6368</v>
      </c>
      <c r="E17" s="59">
        <v>16593.3542</v>
      </c>
      <c r="F17" s="60">
        <v>8507.9167</v>
      </c>
      <c r="G17" s="3">
        <v>25101.2708</v>
      </c>
      <c r="I17" s="61">
        <v>0.0202</v>
      </c>
      <c r="J17" s="61">
        <v>0.0181</v>
      </c>
      <c r="K17" s="61">
        <v>0.0179</v>
      </c>
      <c r="L17" s="61">
        <v>0.015</v>
      </c>
      <c r="M17" s="61">
        <v>0.0206</v>
      </c>
      <c r="N17" s="1">
        <v>0.0149</v>
      </c>
    </row>
    <row r="18" spans="1:14" s="58" customFormat="1" ht="12">
      <c r="A18" s="64" t="s">
        <v>10</v>
      </c>
      <c r="B18" s="65">
        <f aca="true" t="shared" si="0" ref="B18:G18">SUM(B6:B17)</f>
        <v>695093.4109999998</v>
      </c>
      <c r="C18" s="65">
        <f t="shared" si="0"/>
        <v>391816.56</v>
      </c>
      <c r="D18" s="65">
        <f t="shared" si="0"/>
        <v>1086909.9712999999</v>
      </c>
      <c r="E18" s="65">
        <f t="shared" si="0"/>
        <v>2148781.3641000004</v>
      </c>
      <c r="F18" s="65">
        <f t="shared" si="0"/>
        <v>1024890.6749</v>
      </c>
      <c r="G18" s="83">
        <f t="shared" si="0"/>
        <v>3173672.0389</v>
      </c>
      <c r="H18"/>
      <c r="I18" s="2">
        <v>0.0038</v>
      </c>
      <c r="J18" s="67">
        <v>0.0031</v>
      </c>
      <c r="K18" s="67">
        <v>0.0029</v>
      </c>
      <c r="L18" s="67">
        <v>0.0037</v>
      </c>
      <c r="M18" s="67">
        <v>0.0036</v>
      </c>
      <c r="N18" s="2">
        <v>0.0029</v>
      </c>
    </row>
    <row r="19" spans="1:8" ht="10.5" customHeight="1">
      <c r="A19" s="103"/>
      <c r="B19" s="103"/>
      <c r="C19" s="103"/>
      <c r="D19" s="103"/>
      <c r="E19" s="103"/>
      <c r="F19" s="103"/>
      <c r="G19" s="103"/>
      <c r="H19" s="68"/>
    </row>
    <row r="20" spans="1:8" ht="11.25" customHeight="1">
      <c r="A20" s="41" t="s">
        <v>48</v>
      </c>
      <c r="B20" s="76"/>
      <c r="C20" s="76"/>
      <c r="D20" s="81"/>
      <c r="E20" s="76"/>
      <c r="F20" s="76"/>
      <c r="G20" s="81"/>
      <c r="H20" s="68"/>
    </row>
    <row r="21" spans="1:6" ht="6.75" customHeight="1">
      <c r="A21" s="9"/>
      <c r="B21" s="9"/>
      <c r="C21" s="40"/>
      <c r="D21" s="20"/>
      <c r="E21" s="82"/>
      <c r="F21" s="82"/>
    </row>
    <row r="22" spans="1:7" ht="12">
      <c r="A22" s="41" t="s">
        <v>34</v>
      </c>
      <c r="B22" s="77"/>
      <c r="C22" s="77"/>
      <c r="D22" s="77"/>
      <c r="E22" s="77"/>
      <c r="F22" s="77"/>
      <c r="G22" s="77"/>
    </row>
    <row r="23" spans="1:5" ht="12">
      <c r="A23" s="35" t="s">
        <v>49</v>
      </c>
      <c r="B23" s="9"/>
      <c r="C23" s="9"/>
      <c r="D23" s="77"/>
      <c r="E23" s="35"/>
    </row>
    <row r="24" spans="1:5" ht="12">
      <c r="A24" s="42" t="s">
        <v>36</v>
      </c>
      <c r="B24" s="9"/>
      <c r="C24" s="9"/>
      <c r="D24" s="77"/>
      <c r="E24" s="35"/>
    </row>
    <row r="25" ht="12">
      <c r="D25" s="77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18.8515625" style="10" customWidth="1"/>
    <col min="2" max="14" width="14.7109375" style="10" customWidth="1"/>
    <col min="15" max="16384" width="11.421875" style="10" customWidth="1"/>
  </cols>
  <sheetData>
    <row r="1" spans="1:14" s="6" customFormat="1" ht="12">
      <c r="A1" s="4" t="s">
        <v>19</v>
      </c>
      <c r="B1" s="5"/>
      <c r="D1" s="7"/>
      <c r="N1" s="8" t="s">
        <v>20</v>
      </c>
    </row>
    <row r="2" spans="1:5" s="6" customFormat="1" ht="12">
      <c r="A2" s="4" t="s">
        <v>44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14" s="56" customFormat="1" ht="15" customHeight="1">
      <c r="A4" s="55"/>
      <c r="B4" s="99" t="s">
        <v>8</v>
      </c>
      <c r="C4" s="100"/>
      <c r="D4" s="101"/>
      <c r="E4" s="99" t="s">
        <v>12</v>
      </c>
      <c r="F4" s="100"/>
      <c r="G4" s="101"/>
      <c r="I4" s="102" t="s">
        <v>8</v>
      </c>
      <c r="J4" s="102"/>
      <c r="K4" s="102"/>
      <c r="L4" s="102" t="s">
        <v>12</v>
      </c>
      <c r="M4" s="102"/>
      <c r="N4" s="102"/>
    </row>
    <row r="5" spans="1:14" s="56" customFormat="1" ht="12">
      <c r="A5" s="54" t="s">
        <v>7</v>
      </c>
      <c r="B5" s="54" t="s">
        <v>11</v>
      </c>
      <c r="C5" s="63" t="s">
        <v>9</v>
      </c>
      <c r="D5" s="63" t="s">
        <v>10</v>
      </c>
      <c r="E5" s="63" t="s">
        <v>11</v>
      </c>
      <c r="F5" s="63" t="s">
        <v>9</v>
      </c>
      <c r="G5" s="54" t="s">
        <v>10</v>
      </c>
      <c r="I5" s="63" t="s">
        <v>45</v>
      </c>
      <c r="J5" s="63" t="s">
        <v>46</v>
      </c>
      <c r="K5" s="63" t="s">
        <v>47</v>
      </c>
      <c r="L5" s="63" t="s">
        <v>45</v>
      </c>
      <c r="M5" s="63" t="s">
        <v>46</v>
      </c>
      <c r="N5" s="54" t="s">
        <v>47</v>
      </c>
    </row>
    <row r="6" spans="1:14" s="58" customFormat="1" ht="12">
      <c r="A6" s="57" t="s">
        <v>25</v>
      </c>
      <c r="B6" s="59">
        <v>2891</v>
      </c>
      <c r="C6" s="60">
        <v>1483</v>
      </c>
      <c r="D6" s="60">
        <v>4374</v>
      </c>
      <c r="E6" s="59">
        <v>13091</v>
      </c>
      <c r="F6" s="60">
        <v>7128</v>
      </c>
      <c r="G6" s="3">
        <v>20219</v>
      </c>
      <c r="I6" s="61">
        <v>0.0231</v>
      </c>
      <c r="J6" s="61">
        <v>0.0176</v>
      </c>
      <c r="K6" s="61">
        <v>0.0198</v>
      </c>
      <c r="L6" s="61">
        <v>0.0173</v>
      </c>
      <c r="M6" s="61">
        <v>0.0148</v>
      </c>
      <c r="N6" s="1">
        <v>0.0148</v>
      </c>
    </row>
    <row r="7" spans="1:14" s="58" customFormat="1" ht="12">
      <c r="A7" s="57" t="s">
        <v>26</v>
      </c>
      <c r="B7" s="59">
        <v>3635</v>
      </c>
      <c r="C7" s="60">
        <v>2060</v>
      </c>
      <c r="D7" s="60">
        <v>5695</v>
      </c>
      <c r="E7" s="59">
        <v>15801</v>
      </c>
      <c r="F7" s="60">
        <v>9711</v>
      </c>
      <c r="G7" s="3">
        <v>25512</v>
      </c>
      <c r="I7" s="61">
        <v>0.0364</v>
      </c>
      <c r="J7" s="61">
        <v>0.0329</v>
      </c>
      <c r="K7" s="61">
        <v>0.0342</v>
      </c>
      <c r="L7" s="61">
        <v>0.0252</v>
      </c>
      <c r="M7" s="61">
        <v>0.0239</v>
      </c>
      <c r="N7" s="1">
        <v>0.0232</v>
      </c>
    </row>
    <row r="8" spans="1:14" s="58" customFormat="1" ht="12">
      <c r="A8" s="57" t="s">
        <v>27</v>
      </c>
      <c r="B8" s="59">
        <v>10405</v>
      </c>
      <c r="C8" s="60">
        <v>4198</v>
      </c>
      <c r="D8" s="60">
        <v>14603</v>
      </c>
      <c r="E8" s="59">
        <v>36087</v>
      </c>
      <c r="F8" s="60">
        <v>15442</v>
      </c>
      <c r="G8" s="3">
        <v>51529</v>
      </c>
      <c r="I8" s="61">
        <v>0.0056</v>
      </c>
      <c r="J8" s="61">
        <v>0.0069</v>
      </c>
      <c r="K8" s="61">
        <v>0.0054</v>
      </c>
      <c r="L8" s="61">
        <v>0.0049</v>
      </c>
      <c r="M8" s="61">
        <v>0.0078</v>
      </c>
      <c r="N8" s="1">
        <v>0.0052</v>
      </c>
    </row>
    <row r="9" spans="1:14" s="58" customFormat="1" ht="12">
      <c r="A9" s="57" t="s">
        <v>28</v>
      </c>
      <c r="B9" s="59">
        <v>20425</v>
      </c>
      <c r="C9" s="60">
        <v>7558</v>
      </c>
      <c r="D9" s="60">
        <v>27983</v>
      </c>
      <c r="E9" s="59">
        <v>70436</v>
      </c>
      <c r="F9" s="60">
        <v>20385</v>
      </c>
      <c r="G9" s="3">
        <v>90821</v>
      </c>
      <c r="I9" s="61">
        <v>0.0032</v>
      </c>
      <c r="J9" s="61">
        <v>0.0054</v>
      </c>
      <c r="K9" s="61">
        <v>0.0033</v>
      </c>
      <c r="L9" s="61">
        <v>0.0027</v>
      </c>
      <c r="M9" s="61">
        <v>0.0072</v>
      </c>
      <c r="N9" s="1">
        <v>0.0032</v>
      </c>
    </row>
    <row r="10" spans="1:14" s="58" customFormat="1" ht="12">
      <c r="A10" s="57" t="s">
        <v>29</v>
      </c>
      <c r="B10" s="59">
        <v>69912</v>
      </c>
      <c r="C10" s="60">
        <v>29369</v>
      </c>
      <c r="D10" s="60">
        <v>99281</v>
      </c>
      <c r="E10" s="59">
        <v>197189</v>
      </c>
      <c r="F10" s="60">
        <v>72326</v>
      </c>
      <c r="G10" s="3">
        <v>269515</v>
      </c>
      <c r="I10" s="61">
        <v>0.0038</v>
      </c>
      <c r="J10" s="61">
        <v>0.0057</v>
      </c>
      <c r="K10" s="61">
        <v>0.0037</v>
      </c>
      <c r="L10" s="61">
        <v>0.0038</v>
      </c>
      <c r="M10" s="61">
        <v>0.0044</v>
      </c>
      <c r="N10" s="1">
        <v>0.0034</v>
      </c>
    </row>
    <row r="11" spans="1:14" s="58" customFormat="1" ht="12">
      <c r="A11" s="57" t="s">
        <v>30</v>
      </c>
      <c r="B11" s="59">
        <v>56014</v>
      </c>
      <c r="C11" s="60">
        <v>39132</v>
      </c>
      <c r="D11" s="60">
        <v>95146</v>
      </c>
      <c r="E11" s="59">
        <v>152408</v>
      </c>
      <c r="F11" s="60">
        <v>100503</v>
      </c>
      <c r="G11" s="3">
        <v>252911</v>
      </c>
      <c r="I11" s="61">
        <v>0.0046</v>
      </c>
      <c r="J11" s="61">
        <v>0.0044</v>
      </c>
      <c r="K11" s="61">
        <v>0.0037</v>
      </c>
      <c r="L11" s="61">
        <v>0.0045</v>
      </c>
      <c r="M11" s="61">
        <v>0.0041</v>
      </c>
      <c r="N11" s="1">
        <v>0.0038</v>
      </c>
    </row>
    <row r="12" spans="1:14" s="58" customFormat="1" ht="12">
      <c r="A12" s="69" t="s">
        <v>13</v>
      </c>
      <c r="B12" s="70">
        <v>181894</v>
      </c>
      <c r="C12" s="71">
        <v>104274</v>
      </c>
      <c r="D12" s="71">
        <v>286168</v>
      </c>
      <c r="E12" s="70">
        <v>588957</v>
      </c>
      <c r="F12" s="71">
        <v>255801</v>
      </c>
      <c r="G12" s="72">
        <v>844758</v>
      </c>
      <c r="H12" s="73"/>
      <c r="I12" s="74">
        <v>0.004</v>
      </c>
      <c r="J12" s="74">
        <v>0.0053</v>
      </c>
      <c r="K12" s="74">
        <v>0.0036</v>
      </c>
      <c r="L12" s="74">
        <v>0.0039</v>
      </c>
      <c r="M12" s="74">
        <v>0.0043</v>
      </c>
      <c r="N12" s="75">
        <v>0.0034</v>
      </c>
    </row>
    <row r="13" spans="1:14" s="58" customFormat="1" ht="12">
      <c r="A13" s="57" t="s">
        <v>14</v>
      </c>
      <c r="B13" s="59">
        <v>142808</v>
      </c>
      <c r="C13" s="60">
        <v>132321</v>
      </c>
      <c r="D13" s="60">
        <v>275129</v>
      </c>
      <c r="E13" s="59">
        <v>425654</v>
      </c>
      <c r="F13" s="60">
        <v>364139</v>
      </c>
      <c r="G13" s="3">
        <v>789793</v>
      </c>
      <c r="I13" s="61">
        <v>0.0068</v>
      </c>
      <c r="J13" s="61">
        <v>0.0055</v>
      </c>
      <c r="K13" s="61">
        <v>0.0049</v>
      </c>
      <c r="L13" s="61">
        <v>0.0063</v>
      </c>
      <c r="M13" s="61">
        <v>0.0052</v>
      </c>
      <c r="N13" s="1">
        <v>0.0047</v>
      </c>
    </row>
    <row r="14" spans="1:14" s="58" customFormat="1" ht="12">
      <c r="A14" s="57" t="s">
        <v>15</v>
      </c>
      <c r="B14" s="59">
        <v>66089</v>
      </c>
      <c r="C14" s="60">
        <v>44289</v>
      </c>
      <c r="D14" s="60">
        <v>110378</v>
      </c>
      <c r="E14" s="59">
        <v>169504</v>
      </c>
      <c r="F14" s="60">
        <v>111276</v>
      </c>
      <c r="G14" s="3">
        <v>280780</v>
      </c>
      <c r="I14" s="61">
        <v>0.0043</v>
      </c>
      <c r="J14" s="61">
        <v>0.0057</v>
      </c>
      <c r="K14" s="61">
        <v>0.0039</v>
      </c>
      <c r="L14" s="61">
        <v>0.0041</v>
      </c>
      <c r="M14" s="61">
        <v>0.0059</v>
      </c>
      <c r="N14" s="1">
        <v>0.0039</v>
      </c>
    </row>
    <row r="15" spans="1:14" s="58" customFormat="1" ht="12">
      <c r="A15" s="57" t="s">
        <v>16</v>
      </c>
      <c r="B15" s="59">
        <v>28422</v>
      </c>
      <c r="C15" s="60">
        <v>10506</v>
      </c>
      <c r="D15" s="60">
        <v>38928</v>
      </c>
      <c r="E15" s="59">
        <v>97092</v>
      </c>
      <c r="F15" s="60">
        <v>28210</v>
      </c>
      <c r="G15" s="3">
        <v>125302</v>
      </c>
      <c r="I15" s="61">
        <v>0.0081</v>
      </c>
      <c r="J15" s="61">
        <v>0.0077</v>
      </c>
      <c r="K15" s="61">
        <v>0.0071</v>
      </c>
      <c r="L15" s="61">
        <v>0.0069</v>
      </c>
      <c r="M15" s="61">
        <v>0.0094</v>
      </c>
      <c r="N15" s="1">
        <v>0.0066</v>
      </c>
    </row>
    <row r="16" spans="1:14" s="58" customFormat="1" ht="12">
      <c r="A16" s="57" t="s">
        <v>17</v>
      </c>
      <c r="B16" s="59">
        <v>2137</v>
      </c>
      <c r="C16" s="60">
        <v>1021</v>
      </c>
      <c r="D16" s="60">
        <v>3158</v>
      </c>
      <c r="E16" s="59">
        <v>7636</v>
      </c>
      <c r="F16" s="60">
        <v>3980</v>
      </c>
      <c r="G16" s="3">
        <v>11616</v>
      </c>
      <c r="I16" s="61">
        <v>0.0407</v>
      </c>
      <c r="J16" s="61">
        <v>0.0242</v>
      </c>
      <c r="K16" s="61">
        <v>0.0304</v>
      </c>
      <c r="L16" s="61">
        <v>0.0444</v>
      </c>
      <c r="M16" s="61">
        <v>0.0229</v>
      </c>
      <c r="N16" s="1">
        <v>0.0313</v>
      </c>
    </row>
    <row r="17" spans="1:14" s="58" customFormat="1" ht="12">
      <c r="A17" s="57" t="s">
        <v>18</v>
      </c>
      <c r="B17" s="59">
        <v>4073</v>
      </c>
      <c r="C17" s="60">
        <v>2169</v>
      </c>
      <c r="D17" s="60">
        <v>6242</v>
      </c>
      <c r="E17" s="59">
        <v>15209</v>
      </c>
      <c r="F17" s="60">
        <v>8243</v>
      </c>
      <c r="G17" s="3">
        <v>23452</v>
      </c>
      <c r="I17" s="61">
        <v>0.0244</v>
      </c>
      <c r="J17" s="61">
        <v>0.0302</v>
      </c>
      <c r="K17" s="61">
        <v>0.0215</v>
      </c>
      <c r="L17" s="61">
        <v>0.0169</v>
      </c>
      <c r="M17" s="61">
        <v>0.033</v>
      </c>
      <c r="N17" s="1">
        <v>0.0178</v>
      </c>
    </row>
    <row r="18" spans="1:14" s="58" customFormat="1" ht="12">
      <c r="A18" s="64" t="s">
        <v>10</v>
      </c>
      <c r="B18" s="65">
        <f>SUM(B6:B17)</f>
        <v>588705</v>
      </c>
      <c r="C18" s="65">
        <f>SUM(C6:C17)</f>
        <v>378380</v>
      </c>
      <c r="D18" s="65">
        <f>SUM(D6:D17)</f>
        <v>967085</v>
      </c>
      <c r="E18" s="65">
        <v>1789064</v>
      </c>
      <c r="F18" s="65">
        <v>997144</v>
      </c>
      <c r="G18" s="65">
        <v>2786208</v>
      </c>
      <c r="H18" s="62"/>
      <c r="I18" s="66">
        <v>0.0024</v>
      </c>
      <c r="J18" s="67">
        <v>0.0027</v>
      </c>
      <c r="K18" s="67">
        <v>0.0022</v>
      </c>
      <c r="L18" s="67">
        <v>0.0023</v>
      </c>
      <c r="M18" s="67">
        <v>0.0025</v>
      </c>
      <c r="N18" s="2">
        <v>0.002</v>
      </c>
    </row>
    <row r="19" spans="1:8" ht="26.25" customHeight="1">
      <c r="A19" s="103" t="s">
        <v>33</v>
      </c>
      <c r="B19" s="103"/>
      <c r="C19" s="103"/>
      <c r="D19" s="103"/>
      <c r="E19" s="103"/>
      <c r="F19" s="103"/>
      <c r="G19" s="103"/>
      <c r="H19" s="68"/>
    </row>
    <row r="20" spans="1:8" ht="13.5" customHeight="1">
      <c r="A20" s="41" t="s">
        <v>48</v>
      </c>
      <c r="B20" s="76"/>
      <c r="C20" s="76"/>
      <c r="D20" s="76"/>
      <c r="E20" s="76"/>
      <c r="F20" s="76"/>
      <c r="G20" s="76"/>
      <c r="H20" s="68"/>
    </row>
    <row r="21" spans="1:5" ht="5.25" customHeight="1">
      <c r="A21" s="9"/>
      <c r="B21" s="9"/>
      <c r="C21" s="40"/>
      <c r="D21" s="20"/>
      <c r="E21" s="35"/>
    </row>
    <row r="22" spans="1:5" ht="12">
      <c r="A22" s="41" t="s">
        <v>34</v>
      </c>
      <c r="B22" s="9"/>
      <c r="C22" s="9"/>
      <c r="D22" s="20"/>
      <c r="E22" s="39"/>
    </row>
    <row r="23" spans="1:5" ht="12">
      <c r="A23" s="35" t="s">
        <v>35</v>
      </c>
      <c r="B23" s="9"/>
      <c r="C23" s="9"/>
      <c r="D23" s="20"/>
      <c r="E23" s="35"/>
    </row>
    <row r="24" spans="1:5" ht="12">
      <c r="A24" s="42" t="s">
        <v>36</v>
      </c>
      <c r="B24" s="9"/>
      <c r="C24" s="9"/>
      <c r="D24" s="20"/>
      <c r="E24" s="35"/>
    </row>
  </sheetData>
  <sheetProtection/>
  <mergeCells count="5">
    <mergeCell ref="L4:N4"/>
    <mergeCell ref="B4:D4"/>
    <mergeCell ref="E4:G4"/>
    <mergeCell ref="A19:G19"/>
    <mergeCell ref="I4:K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21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2657280</v>
      </c>
      <c r="C5" s="19">
        <f>100*(B5/B$5)</f>
        <v>100</v>
      </c>
      <c r="D5" s="20"/>
      <c r="E5" s="21">
        <v>0.14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23848</v>
      </c>
      <c r="C7" s="28">
        <f>100*(B7/B$5)</f>
        <v>0.8974590558766861</v>
      </c>
      <c r="D7" s="20"/>
      <c r="E7" s="29">
        <v>1.5</v>
      </c>
    </row>
    <row r="8" spans="1:5" s="30" customFormat="1" ht="12.75">
      <c r="A8" s="26" t="s">
        <v>26</v>
      </c>
      <c r="B8" s="27">
        <v>26155</v>
      </c>
      <c r="C8" s="28">
        <f aca="true" t="shared" si="0" ref="C8:C17">100*(B8/B$5)</f>
        <v>0.9842771555876685</v>
      </c>
      <c r="D8" s="20"/>
      <c r="E8" s="29">
        <v>1.59</v>
      </c>
    </row>
    <row r="9" spans="1:5" s="30" customFormat="1" ht="12.75">
      <c r="A9" s="26" t="s">
        <v>27</v>
      </c>
      <c r="B9" s="27">
        <v>25806</v>
      </c>
      <c r="C9" s="28">
        <f t="shared" si="0"/>
        <v>0.9711434248554912</v>
      </c>
      <c r="D9" s="20"/>
      <c r="E9" s="29">
        <v>0.83</v>
      </c>
    </row>
    <row r="10" spans="1:5" s="30" customFormat="1" ht="12.75">
      <c r="A10" s="26" t="s">
        <v>28</v>
      </c>
      <c r="B10" s="27">
        <v>127104</v>
      </c>
      <c r="C10" s="28">
        <f t="shared" si="0"/>
        <v>4.783236994219653</v>
      </c>
      <c r="D10" s="20"/>
      <c r="E10" s="29">
        <v>0.15</v>
      </c>
    </row>
    <row r="11" spans="1:5" s="30" customFormat="1" ht="12.75">
      <c r="A11" s="26" t="s">
        <v>29</v>
      </c>
      <c r="B11" s="27">
        <v>229019</v>
      </c>
      <c r="C11" s="28">
        <f t="shared" si="0"/>
        <v>8.618549795279383</v>
      </c>
      <c r="D11" s="20"/>
      <c r="E11" s="29">
        <v>0.32</v>
      </c>
    </row>
    <row r="12" spans="1:5" s="30" customFormat="1" ht="12.75">
      <c r="A12" s="26" t="s">
        <v>30</v>
      </c>
      <c r="B12" s="27">
        <v>292480</v>
      </c>
      <c r="C12" s="28">
        <f t="shared" si="0"/>
        <v>11.006743737957612</v>
      </c>
      <c r="D12" s="20"/>
      <c r="E12" s="29">
        <v>0.51</v>
      </c>
    </row>
    <row r="13" spans="1:5" s="30" customFormat="1" ht="12.75">
      <c r="A13" s="26" t="s">
        <v>13</v>
      </c>
      <c r="B13" s="27">
        <v>886903</v>
      </c>
      <c r="C13" s="28">
        <f t="shared" si="0"/>
        <v>33.37634724229287</v>
      </c>
      <c r="D13" s="20"/>
      <c r="E13" s="29">
        <v>0.16999999999999998</v>
      </c>
    </row>
    <row r="14" spans="1:5" s="30" customFormat="1" ht="12.75">
      <c r="A14" s="26" t="s">
        <v>31</v>
      </c>
      <c r="B14" s="27">
        <v>676954</v>
      </c>
      <c r="C14" s="28">
        <f t="shared" si="0"/>
        <v>25.475448578998073</v>
      </c>
      <c r="D14" s="20"/>
      <c r="E14" s="29">
        <v>0.16</v>
      </c>
    </row>
    <row r="15" spans="1:5" s="30" customFormat="1" ht="12.75">
      <c r="A15" s="26" t="s">
        <v>15</v>
      </c>
      <c r="B15" s="27">
        <v>227560</v>
      </c>
      <c r="C15" s="28">
        <f t="shared" si="0"/>
        <v>8.563644026974952</v>
      </c>
      <c r="D15" s="20"/>
      <c r="E15" s="29">
        <v>0.25</v>
      </c>
    </row>
    <row r="16" spans="1:5" s="30" customFormat="1" ht="12.75">
      <c r="A16" s="26" t="s">
        <v>16</v>
      </c>
      <c r="B16" s="27">
        <v>105974</v>
      </c>
      <c r="C16" s="28">
        <f t="shared" si="0"/>
        <v>3.9880629816955686</v>
      </c>
      <c r="D16" s="20"/>
      <c r="E16" s="29">
        <v>0.29</v>
      </c>
    </row>
    <row r="17" spans="1:5" s="30" customFormat="1" ht="12.75">
      <c r="A17" s="26" t="s">
        <v>17</v>
      </c>
      <c r="B17" s="27">
        <v>14399</v>
      </c>
      <c r="C17" s="28">
        <f t="shared" si="0"/>
        <v>0.5418698819845857</v>
      </c>
      <c r="D17" s="20"/>
      <c r="E17" s="29">
        <v>0.6799999999999999</v>
      </c>
    </row>
    <row r="18" spans="1:5" s="30" customFormat="1" ht="12.75">
      <c r="A18" s="31" t="s">
        <v>18</v>
      </c>
      <c r="B18" s="32">
        <v>21078</v>
      </c>
      <c r="C18" s="33">
        <f>100*(B18/B$5)</f>
        <v>0.7932171242774566</v>
      </c>
      <c r="D18" s="20"/>
      <c r="E18" s="34">
        <v>1.51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37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2672542</v>
      </c>
      <c r="C5" s="19">
        <f>100*(B5/B$5)</f>
        <v>100</v>
      </c>
      <c r="D5" s="20"/>
      <c r="E5" s="21">
        <v>0.47000000000000003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24402</v>
      </c>
      <c r="C7" s="28">
        <f>100*(B7/B$5)</f>
        <v>0.9130632932990389</v>
      </c>
      <c r="D7" s="20"/>
      <c r="E7" s="29">
        <v>3.15</v>
      </c>
    </row>
    <row r="8" spans="1:5" s="30" customFormat="1" ht="12.75">
      <c r="A8" s="26" t="s">
        <v>26</v>
      </c>
      <c r="B8" s="27">
        <v>24017</v>
      </c>
      <c r="C8" s="28">
        <f aca="true" t="shared" si="0" ref="C8:C18">100*(B8/B$5)</f>
        <v>0.8986575327908786</v>
      </c>
      <c r="D8" s="20"/>
      <c r="E8" s="29">
        <v>2.4299999999999997</v>
      </c>
    </row>
    <row r="9" spans="1:5" s="30" customFormat="1" ht="12.75">
      <c r="A9" s="26" t="s">
        <v>27</v>
      </c>
      <c r="B9" s="27">
        <v>33893</v>
      </c>
      <c r="C9" s="28">
        <f t="shared" si="0"/>
        <v>1.2681933529950138</v>
      </c>
      <c r="D9" s="20"/>
      <c r="E9" s="29">
        <v>1.2</v>
      </c>
    </row>
    <row r="10" spans="1:5" s="30" customFormat="1" ht="12.75">
      <c r="A10" s="26" t="s">
        <v>28</v>
      </c>
      <c r="B10" s="27">
        <v>124406</v>
      </c>
      <c r="C10" s="28">
        <f t="shared" si="0"/>
        <v>4.654968939683642</v>
      </c>
      <c r="D10" s="20"/>
      <c r="E10" s="29">
        <v>1.1900000000000002</v>
      </c>
    </row>
    <row r="11" spans="1:5" s="30" customFormat="1" ht="12.75">
      <c r="A11" s="26" t="s">
        <v>29</v>
      </c>
      <c r="B11" s="27">
        <v>188382</v>
      </c>
      <c r="C11" s="28">
        <f t="shared" si="0"/>
        <v>7.048794742982524</v>
      </c>
      <c r="D11" s="20"/>
      <c r="E11" s="29">
        <v>1.5</v>
      </c>
    </row>
    <row r="12" spans="1:5" s="30" customFormat="1" ht="12.75">
      <c r="A12" s="26" t="s">
        <v>30</v>
      </c>
      <c r="B12" s="27">
        <v>384957</v>
      </c>
      <c r="C12" s="28">
        <f t="shared" si="0"/>
        <v>14.404151553090653</v>
      </c>
      <c r="D12" s="20"/>
      <c r="E12" s="29">
        <v>0.79</v>
      </c>
    </row>
    <row r="13" spans="1:5" s="30" customFormat="1" ht="12.75">
      <c r="A13" s="26" t="s">
        <v>13</v>
      </c>
      <c r="B13" s="27">
        <v>802535</v>
      </c>
      <c r="C13" s="28">
        <f t="shared" si="0"/>
        <v>30.028901323159747</v>
      </c>
      <c r="D13" s="20"/>
      <c r="E13" s="29">
        <v>0.95</v>
      </c>
    </row>
    <row r="14" spans="1:5" s="30" customFormat="1" ht="12.75">
      <c r="A14" s="26" t="s">
        <v>31</v>
      </c>
      <c r="B14" s="27">
        <v>681633</v>
      </c>
      <c r="C14" s="28">
        <f t="shared" si="0"/>
        <v>25.50504351288025</v>
      </c>
      <c r="D14" s="20"/>
      <c r="E14" s="29">
        <v>0.8099999999999999</v>
      </c>
    </row>
    <row r="15" spans="1:5" s="30" customFormat="1" ht="12.75">
      <c r="A15" s="26" t="s">
        <v>15</v>
      </c>
      <c r="B15" s="27">
        <v>262219</v>
      </c>
      <c r="C15" s="28">
        <f t="shared" si="0"/>
        <v>9.811595103089118</v>
      </c>
      <c r="D15" s="20"/>
      <c r="E15" s="29">
        <v>1.04</v>
      </c>
    </row>
    <row r="16" spans="1:5" s="30" customFormat="1" ht="12.75">
      <c r="A16" s="26" t="s">
        <v>16</v>
      </c>
      <c r="B16" s="27">
        <v>112552</v>
      </c>
      <c r="C16" s="28">
        <f t="shared" si="0"/>
        <v>4.211421186271347</v>
      </c>
      <c r="D16" s="20"/>
      <c r="E16" s="29">
        <v>1.22</v>
      </c>
    </row>
    <row r="17" spans="1:5" s="30" customFormat="1" ht="12.75">
      <c r="A17" s="26" t="s">
        <v>17</v>
      </c>
      <c r="B17" s="27">
        <v>11862</v>
      </c>
      <c r="C17" s="28">
        <f t="shared" si="0"/>
        <v>0.443847093890386</v>
      </c>
      <c r="D17" s="20"/>
      <c r="E17" s="29">
        <v>1.43</v>
      </c>
    </row>
    <row r="18" spans="1:5" s="30" customFormat="1" ht="12.75">
      <c r="A18" s="31" t="s">
        <v>18</v>
      </c>
      <c r="B18" s="32">
        <v>21684</v>
      </c>
      <c r="C18" s="33">
        <f t="shared" si="0"/>
        <v>0.8113623658674027</v>
      </c>
      <c r="D18" s="20"/>
      <c r="E18" s="34">
        <v>1.7500000000000002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38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2864076</v>
      </c>
      <c r="C5" s="19">
        <f>100*(B5/B$5)</f>
        <v>100</v>
      </c>
      <c r="D5" s="20"/>
      <c r="E5" s="21">
        <v>0.7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24616</v>
      </c>
      <c r="C7" s="28">
        <f aca="true" t="shared" si="0" ref="C7:C18">100*(B7/B$5)</f>
        <v>0.8594743994223617</v>
      </c>
      <c r="D7" s="20"/>
      <c r="E7" s="29">
        <v>2.08</v>
      </c>
    </row>
    <row r="8" spans="1:5" s="30" customFormat="1" ht="12.75">
      <c r="A8" s="26" t="s">
        <v>26</v>
      </c>
      <c r="B8" s="27">
        <v>24419</v>
      </c>
      <c r="C8" s="28">
        <f t="shared" si="0"/>
        <v>0.852596090327212</v>
      </c>
      <c r="D8" s="20"/>
      <c r="E8" s="29">
        <v>2.3800000000000003</v>
      </c>
    </row>
    <row r="9" spans="1:5" s="30" customFormat="1" ht="12.75">
      <c r="A9" s="26" t="s">
        <v>27</v>
      </c>
      <c r="B9" s="27">
        <v>38867</v>
      </c>
      <c r="C9" s="28">
        <f t="shared" si="0"/>
        <v>1.3570519776709837</v>
      </c>
      <c r="D9" s="20"/>
      <c r="E9" s="29">
        <v>2.4899999999999998</v>
      </c>
    </row>
    <row r="10" spans="1:5" s="30" customFormat="1" ht="12.75">
      <c r="A10" s="26" t="s">
        <v>28</v>
      </c>
      <c r="B10" s="27">
        <v>79585</v>
      </c>
      <c r="C10" s="28">
        <f t="shared" si="0"/>
        <v>2.778732128616699</v>
      </c>
      <c r="D10" s="20"/>
      <c r="E10" s="29">
        <v>2.7199999999999998</v>
      </c>
    </row>
    <row r="11" spans="1:5" s="30" customFormat="1" ht="12.75">
      <c r="A11" s="26" t="s">
        <v>29</v>
      </c>
      <c r="B11" s="27">
        <v>221500</v>
      </c>
      <c r="C11" s="28">
        <f t="shared" si="0"/>
        <v>7.73373332271909</v>
      </c>
      <c r="D11" s="20"/>
      <c r="E11" s="29">
        <v>1.69</v>
      </c>
    </row>
    <row r="12" spans="1:5" s="30" customFormat="1" ht="12.75">
      <c r="A12" s="26" t="s">
        <v>30</v>
      </c>
      <c r="B12" s="27">
        <v>284803</v>
      </c>
      <c r="C12" s="28">
        <f t="shared" si="0"/>
        <v>9.943974950385396</v>
      </c>
      <c r="D12" s="20"/>
      <c r="E12" s="29">
        <v>1.92</v>
      </c>
    </row>
    <row r="13" spans="1:5" s="30" customFormat="1" ht="12.75">
      <c r="A13" s="26" t="s">
        <v>13</v>
      </c>
      <c r="B13" s="27">
        <v>990605</v>
      </c>
      <c r="C13" s="28">
        <f t="shared" si="0"/>
        <v>34.58724558985167</v>
      </c>
      <c r="D13" s="20"/>
      <c r="E13" s="29">
        <v>1.27</v>
      </c>
    </row>
    <row r="14" spans="1:5" s="30" customFormat="1" ht="12.75">
      <c r="A14" s="26" t="s">
        <v>31</v>
      </c>
      <c r="B14" s="27">
        <v>820041</v>
      </c>
      <c r="C14" s="28">
        <f t="shared" si="0"/>
        <v>28.63195669388661</v>
      </c>
      <c r="D14" s="20"/>
      <c r="E14" s="29">
        <v>1.04</v>
      </c>
    </row>
    <row r="15" spans="1:5" s="30" customFormat="1" ht="12.75">
      <c r="A15" s="26" t="s">
        <v>15</v>
      </c>
      <c r="B15" s="27">
        <v>252213</v>
      </c>
      <c r="C15" s="28">
        <f t="shared" si="0"/>
        <v>8.806086151345145</v>
      </c>
      <c r="D15" s="20"/>
      <c r="E15" s="29">
        <v>1.6400000000000001</v>
      </c>
    </row>
    <row r="16" spans="1:5" s="30" customFormat="1" ht="12.75">
      <c r="A16" s="26" t="s">
        <v>16</v>
      </c>
      <c r="B16" s="27">
        <v>95391</v>
      </c>
      <c r="C16" s="28">
        <f t="shared" si="0"/>
        <v>3.3306029588600303</v>
      </c>
      <c r="D16" s="20"/>
      <c r="E16" s="29">
        <v>1.31</v>
      </c>
    </row>
    <row r="17" spans="1:5" s="30" customFormat="1" ht="12.75">
      <c r="A17" s="26" t="s">
        <v>17</v>
      </c>
      <c r="B17" s="27">
        <v>10495</v>
      </c>
      <c r="C17" s="28">
        <f t="shared" si="0"/>
        <v>0.3664358068710467</v>
      </c>
      <c r="D17" s="20"/>
      <c r="E17" s="29">
        <v>1.91</v>
      </c>
    </row>
    <row r="18" spans="1:5" s="30" customFormat="1" ht="12.75">
      <c r="A18" s="31" t="s">
        <v>18</v>
      </c>
      <c r="B18" s="32">
        <v>21541</v>
      </c>
      <c r="C18" s="33">
        <f t="shared" si="0"/>
        <v>0.7521099300437558</v>
      </c>
      <c r="D18" s="20"/>
      <c r="E18" s="34">
        <v>2.5700000000000003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R45"/>
  <sheetViews>
    <sheetView zoomScalePageLayoutView="0" workbookViewId="0" topLeftCell="A1">
      <selection activeCell="E1" sqref="E1"/>
    </sheetView>
  </sheetViews>
  <sheetFormatPr defaultColWidth="11.421875" defaultRowHeight="12.75"/>
  <cols>
    <col min="1" max="1" width="18.00390625" style="10" customWidth="1"/>
    <col min="2" max="3" width="15.7109375" style="10" customWidth="1"/>
    <col min="4" max="4" width="2.421875" style="10" customWidth="1"/>
    <col min="5" max="5" width="8.7109375" style="10" customWidth="1"/>
    <col min="6" max="16384" width="11.421875" style="10" customWidth="1"/>
  </cols>
  <sheetData>
    <row r="1" spans="1:5" s="6" customFormat="1" ht="12">
      <c r="A1" s="4" t="s">
        <v>19</v>
      </c>
      <c r="B1" s="5"/>
      <c r="D1" s="7"/>
      <c r="E1" s="8" t="s">
        <v>20</v>
      </c>
    </row>
    <row r="2" spans="1:5" s="6" customFormat="1" ht="12">
      <c r="A2" s="4" t="s">
        <v>39</v>
      </c>
      <c r="B2" s="5"/>
      <c r="C2" s="5"/>
      <c r="D2" s="7"/>
      <c r="E2" s="9"/>
    </row>
    <row r="3" spans="1:5" ht="12">
      <c r="A3" s="9" t="s">
        <v>22</v>
      </c>
      <c r="B3" s="9"/>
      <c r="C3" s="9"/>
      <c r="D3" s="7"/>
      <c r="E3" s="9"/>
    </row>
    <row r="4" spans="1:5" s="16" customFormat="1" ht="29.25" customHeight="1">
      <c r="A4" s="11" t="s">
        <v>7</v>
      </c>
      <c r="B4" s="12" t="s">
        <v>12</v>
      </c>
      <c r="C4" s="13" t="s">
        <v>23</v>
      </c>
      <c r="D4" s="14"/>
      <c r="E4" s="15" t="s">
        <v>24</v>
      </c>
    </row>
    <row r="5" spans="1:5" s="16" customFormat="1" ht="20.25" customHeight="1">
      <c r="A5" s="17" t="s">
        <v>10</v>
      </c>
      <c r="B5" s="18">
        <f>SUM(B7:B18)</f>
        <v>2964456</v>
      </c>
      <c r="C5" s="19">
        <f>100*(B5/B$5)</f>
        <v>100</v>
      </c>
      <c r="D5" s="20"/>
      <c r="E5" s="21">
        <v>0.67</v>
      </c>
    </row>
    <row r="6" spans="1:5" s="16" customFormat="1" ht="6" customHeight="1">
      <c r="A6" s="22"/>
      <c r="B6" s="23"/>
      <c r="C6" s="24"/>
      <c r="D6" s="20"/>
      <c r="E6" s="25"/>
    </row>
    <row r="7" spans="1:5" s="30" customFormat="1" ht="12.75">
      <c r="A7" s="26" t="s">
        <v>25</v>
      </c>
      <c r="B7" s="27">
        <v>23409</v>
      </c>
      <c r="C7" s="28">
        <f aca="true" t="shared" si="0" ref="C7:C18">100*(B7/B$5)</f>
        <v>0.7896558424210041</v>
      </c>
      <c r="D7" s="20"/>
      <c r="E7" s="29">
        <v>3.32</v>
      </c>
    </row>
    <row r="8" spans="1:5" s="30" customFormat="1" ht="12.75">
      <c r="A8" s="26" t="s">
        <v>26</v>
      </c>
      <c r="B8" s="27">
        <v>26990</v>
      </c>
      <c r="C8" s="28">
        <f t="shared" si="0"/>
        <v>0.9104537223692982</v>
      </c>
      <c r="D8" s="20"/>
      <c r="E8" s="29">
        <v>3.37</v>
      </c>
    </row>
    <row r="9" spans="1:5" s="30" customFormat="1" ht="12.75">
      <c r="A9" s="26" t="s">
        <v>27</v>
      </c>
      <c r="B9" s="27">
        <v>32703</v>
      </c>
      <c r="C9" s="28">
        <f t="shared" si="0"/>
        <v>1.1031703624543592</v>
      </c>
      <c r="D9" s="20"/>
      <c r="E9" s="29">
        <v>2.41</v>
      </c>
    </row>
    <row r="10" spans="1:5" s="30" customFormat="1" ht="12.75">
      <c r="A10" s="26" t="s">
        <v>28</v>
      </c>
      <c r="B10" s="27">
        <v>127588</v>
      </c>
      <c r="C10" s="28">
        <f t="shared" si="0"/>
        <v>4.303926251561839</v>
      </c>
      <c r="D10" s="20"/>
      <c r="E10" s="29">
        <v>2.4899999999999998</v>
      </c>
    </row>
    <row r="11" spans="1:5" s="30" customFormat="1" ht="12.75">
      <c r="A11" s="26" t="s">
        <v>29</v>
      </c>
      <c r="B11" s="27">
        <v>255519</v>
      </c>
      <c r="C11" s="28">
        <f t="shared" si="0"/>
        <v>8.619422922789207</v>
      </c>
      <c r="D11" s="20"/>
      <c r="E11" s="29">
        <v>1.43</v>
      </c>
    </row>
    <row r="12" spans="1:5" s="30" customFormat="1" ht="12.75">
      <c r="A12" s="26" t="s">
        <v>30</v>
      </c>
      <c r="B12" s="27">
        <v>320893</v>
      </c>
      <c r="C12" s="28">
        <f t="shared" si="0"/>
        <v>10.824684191635834</v>
      </c>
      <c r="D12" s="20"/>
      <c r="E12" s="29">
        <v>1.4000000000000001</v>
      </c>
    </row>
    <row r="13" spans="1:5" s="30" customFormat="1" ht="12.75">
      <c r="A13" s="26" t="s">
        <v>13</v>
      </c>
      <c r="B13" s="27">
        <v>890824</v>
      </c>
      <c r="C13" s="28">
        <f t="shared" si="0"/>
        <v>30.05016772048565</v>
      </c>
      <c r="D13" s="20"/>
      <c r="E13" s="29">
        <v>1.38</v>
      </c>
    </row>
    <row r="14" spans="1:5" s="30" customFormat="1" ht="12.75">
      <c r="A14" s="26" t="s">
        <v>31</v>
      </c>
      <c r="B14" s="27">
        <v>862923</v>
      </c>
      <c r="C14" s="28">
        <f t="shared" si="0"/>
        <v>29.108983233348717</v>
      </c>
      <c r="D14" s="20"/>
      <c r="E14" s="29">
        <v>1.13</v>
      </c>
    </row>
    <row r="15" spans="1:5" s="30" customFormat="1" ht="12.75">
      <c r="A15" s="26" t="s">
        <v>15</v>
      </c>
      <c r="B15" s="27">
        <v>267924</v>
      </c>
      <c r="C15" s="28">
        <f t="shared" si="0"/>
        <v>9.037880811858905</v>
      </c>
      <c r="D15" s="20"/>
      <c r="E15" s="29">
        <v>1.77</v>
      </c>
    </row>
    <row r="16" spans="1:5" s="30" customFormat="1" ht="12.75">
      <c r="A16" s="26" t="s">
        <v>16</v>
      </c>
      <c r="B16" s="27">
        <v>124203</v>
      </c>
      <c r="C16" s="28">
        <f t="shared" si="0"/>
        <v>4.189740039993847</v>
      </c>
      <c r="D16" s="20"/>
      <c r="E16" s="29">
        <v>1.6</v>
      </c>
    </row>
    <row r="17" spans="1:5" s="30" customFormat="1" ht="12.75">
      <c r="A17" s="26" t="s">
        <v>17</v>
      </c>
      <c r="B17" s="27">
        <v>11020</v>
      </c>
      <c r="C17" s="28">
        <f t="shared" si="0"/>
        <v>0.3717376813823514</v>
      </c>
      <c r="D17" s="20"/>
      <c r="E17" s="29">
        <v>2.37</v>
      </c>
    </row>
    <row r="18" spans="1:5" s="30" customFormat="1" ht="12.75">
      <c r="A18" s="31" t="s">
        <v>18</v>
      </c>
      <c r="B18" s="32">
        <v>20460</v>
      </c>
      <c r="C18" s="33">
        <f t="shared" si="0"/>
        <v>0.6901772196989937</v>
      </c>
      <c r="D18" s="20"/>
      <c r="E18" s="34">
        <v>3.36</v>
      </c>
    </row>
    <row r="19" spans="1:252" s="30" customFormat="1" ht="12.75">
      <c r="A19" s="35"/>
      <c r="B19" s="35"/>
      <c r="C19" s="36"/>
      <c r="D19" s="20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</row>
    <row r="20" spans="1:5" ht="12">
      <c r="A20" s="38" t="s">
        <v>32</v>
      </c>
      <c r="B20" s="39"/>
      <c r="C20" s="35"/>
      <c r="D20" s="36"/>
      <c r="E20" s="20"/>
    </row>
    <row r="21" spans="1:8" ht="30.75" customHeight="1">
      <c r="A21" s="104" t="s">
        <v>33</v>
      </c>
      <c r="B21" s="104"/>
      <c r="C21" s="104"/>
      <c r="D21" s="104"/>
      <c r="E21" s="104"/>
      <c r="F21" s="104"/>
      <c r="G21" s="104"/>
      <c r="H21" s="104"/>
    </row>
    <row r="22" spans="1:5" ht="12">
      <c r="A22" s="9"/>
      <c r="B22" s="9"/>
      <c r="C22" s="40"/>
      <c r="D22" s="20"/>
      <c r="E22" s="35"/>
    </row>
    <row r="23" spans="1:5" ht="12">
      <c r="A23" s="41" t="s">
        <v>34</v>
      </c>
      <c r="B23" s="9"/>
      <c r="C23" s="9"/>
      <c r="D23" s="20"/>
      <c r="E23" s="39"/>
    </row>
    <row r="24" spans="1:5" ht="12">
      <c r="A24" s="35" t="s">
        <v>35</v>
      </c>
      <c r="B24" s="9"/>
      <c r="C24" s="9"/>
      <c r="D24" s="20"/>
      <c r="E24" s="35"/>
    </row>
    <row r="25" spans="1:5" ht="12">
      <c r="A25" s="42" t="s">
        <v>36</v>
      </c>
      <c r="B25" s="9"/>
      <c r="C25" s="9"/>
      <c r="D25" s="20"/>
      <c r="E25" s="35"/>
    </row>
    <row r="26" spans="1:5" ht="12">
      <c r="A26" s="9"/>
      <c r="B26" s="9"/>
      <c r="C26" s="40"/>
      <c r="D26" s="20"/>
      <c r="E26" s="35"/>
    </row>
    <row r="27" spans="1:5" ht="12">
      <c r="A27" s="9"/>
      <c r="B27" s="9"/>
      <c r="C27" s="9"/>
      <c r="D27" s="20"/>
      <c r="E27" s="43"/>
    </row>
    <row r="32" spans="4:5" ht="12">
      <c r="D32" s="44"/>
      <c r="E32" s="45"/>
    </row>
    <row r="33" spans="4:5" ht="12">
      <c r="D33" s="44"/>
      <c r="E33" s="45"/>
    </row>
    <row r="34" spans="4:5" ht="12">
      <c r="D34" s="44"/>
      <c r="E34" s="45"/>
    </row>
    <row r="35" spans="4:5" ht="12">
      <c r="D35" s="44"/>
      <c r="E35" s="45"/>
    </row>
    <row r="36" spans="4:5" ht="12">
      <c r="D36" s="44"/>
      <c r="E36" s="45"/>
    </row>
    <row r="37" spans="4:5" ht="12">
      <c r="D37" s="44"/>
      <c r="E37" s="45"/>
    </row>
    <row r="38" spans="4:5" ht="12">
      <c r="D38" s="44"/>
      <c r="E38" s="45"/>
    </row>
    <row r="39" spans="4:5" ht="12">
      <c r="D39" s="44"/>
      <c r="E39" s="45"/>
    </row>
    <row r="40" spans="4:5" ht="12">
      <c r="D40" s="44"/>
      <c r="E40" s="45"/>
    </row>
    <row r="41" spans="4:5" ht="12">
      <c r="D41" s="44"/>
      <c r="E41" s="45"/>
    </row>
    <row r="42" spans="4:5" ht="12">
      <c r="D42" s="44"/>
      <c r="E42" s="45"/>
    </row>
    <row r="43" spans="4:5" ht="12">
      <c r="D43" s="44"/>
      <c r="E43" s="45"/>
    </row>
    <row r="44" ht="12">
      <c r="E44" s="45"/>
    </row>
    <row r="45" spans="4:5" ht="12">
      <c r="D45" s="44"/>
      <c r="E45" s="45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Nuño Gómez Irène BFS</cp:lastModifiedBy>
  <cp:lastPrinted>2009-12-21T13:31:10Z</cp:lastPrinted>
  <dcterms:created xsi:type="dcterms:W3CDTF">2005-07-15T09:41:43Z</dcterms:created>
  <dcterms:modified xsi:type="dcterms:W3CDTF">2020-08-26T13:36:18Z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