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4_KANTONALE WAHLEN\Diffusion\2020\20.08.30_SH_Parl\"/>
    </mc:Choice>
  </mc:AlternateContent>
  <bookViews>
    <workbookView xWindow="0" yWindow="-50" windowWidth="19710" windowHeight="8880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2" r:id="rId8"/>
    <sheet name="E1" sheetId="10" r:id="rId9"/>
    <sheet name="E2" sheetId="6" r:id="rId10"/>
    <sheet name="E3" sheetId="3" r:id="rId11"/>
    <sheet name="Abk" sheetId="9" r:id="rId12"/>
  </sheets>
  <definedNames>
    <definedName name="_GoBack" localSheetId="1">'A1'!$A$39</definedName>
    <definedName name="_xlnm.Print_Titles" localSheetId="1">'A1'!$1:$1</definedName>
    <definedName name="_xlnm.Print_Area" localSheetId="2">'B1'!$A$1:$N$43</definedName>
    <definedName name="_xlnm.Print_Area" localSheetId="4">'B3'!$A$1:$M$27</definedName>
    <definedName name="_xlnm.Print_Area" localSheetId="5">'B4'!$A$1:$AI$26</definedName>
    <definedName name="_xlnm.Print_Area" localSheetId="7">D!$A$1:$V$13</definedName>
    <definedName name="_xlnm.Print_Area" localSheetId="8">'E1'!$A$1:$T$43</definedName>
    <definedName name="_xlnm.Print_Area" localSheetId="9">'E2'!$A$1:$W$40</definedName>
    <definedName name="_xlnm.Print_Area" localSheetId="10">'E3'!$A$1:$AL$28</definedName>
    <definedName name="_xlnm.Print_Area" localSheetId="0">Übersicht!$A$1:$F$33</definedName>
  </definedNames>
  <calcPr calcId="162913"/>
</workbook>
</file>

<file path=xl/calcChain.xml><?xml version="1.0" encoding="utf-8"?>
<calcChain xmlns="http://schemas.openxmlformats.org/spreadsheetml/2006/main">
  <c r="R19" i="10" l="1"/>
  <c r="W19" i="6"/>
  <c r="AM20" i="3"/>
  <c r="AN20" i="3" s="1"/>
  <c r="AL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L19" i="4" l="1"/>
  <c r="AN19" i="4" s="1"/>
  <c r="AM19" i="4"/>
  <c r="AN18" i="4"/>
  <c r="AN17" i="4"/>
  <c r="AN16" i="4"/>
  <c r="AN15" i="4"/>
  <c r="AN14" i="4"/>
  <c r="AN13" i="4"/>
  <c r="AN12" i="4"/>
  <c r="AN10" i="4"/>
  <c r="AN9" i="4"/>
  <c r="AN8" i="4"/>
  <c r="AN7" i="4"/>
  <c r="AN6" i="4"/>
  <c r="AN5" i="4"/>
  <c r="N18" i="15"/>
  <c r="AN8" i="5"/>
  <c r="P18" i="8"/>
  <c r="AB20" i="11"/>
  <c r="V19" i="6"/>
  <c r="Q19" i="10"/>
  <c r="AJ20" i="3"/>
  <c r="AI20" i="3"/>
  <c r="AK20" i="3" s="1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1" i="12"/>
  <c r="AI19" i="4"/>
  <c r="AJ19" i="4"/>
  <c r="AK19" i="4"/>
  <c r="M18" i="15"/>
  <c r="AK8" i="5"/>
  <c r="O18" i="8"/>
  <c r="AH19" i="4"/>
  <c r="AH18" i="4"/>
  <c r="AH17" i="4"/>
  <c r="AH16" i="4"/>
  <c r="AH15" i="4"/>
  <c r="AH13" i="4"/>
  <c r="AH12" i="4"/>
  <c r="AH10" i="4"/>
  <c r="AH9" i="4"/>
  <c r="AH8" i="4"/>
  <c r="AH7" i="4"/>
  <c r="AH6" i="4"/>
  <c r="AH5" i="4"/>
  <c r="AH8" i="5"/>
  <c r="AH7" i="5"/>
  <c r="AH6" i="5"/>
  <c r="AH5" i="5"/>
  <c r="N18" i="8"/>
  <c r="AG20" i="3"/>
  <c r="AF20" i="3"/>
  <c r="AH19" i="3"/>
  <c r="AH18" i="3"/>
  <c r="AH17" i="3"/>
  <c r="AH16" i="3"/>
  <c r="AH15" i="3"/>
  <c r="AH14" i="3"/>
  <c r="AH13" i="3"/>
  <c r="AH11" i="3"/>
  <c r="AH10" i="3"/>
  <c r="AH9" i="3"/>
  <c r="AH8" i="3"/>
  <c r="AH7" i="3"/>
  <c r="AH6" i="3"/>
  <c r="AH5" i="3"/>
  <c r="U19" i="6"/>
  <c r="P19" i="10"/>
  <c r="D15" i="3"/>
  <c r="G15" i="3"/>
  <c r="J15" i="3"/>
  <c r="M15" i="3"/>
  <c r="P15" i="3"/>
  <c r="S15" i="3"/>
  <c r="V15" i="3"/>
  <c r="Y15" i="3"/>
  <c r="AB15" i="3"/>
  <c r="AE15" i="3"/>
  <c r="M18" i="8"/>
  <c r="L18" i="8"/>
  <c r="K18" i="8"/>
  <c r="J18" i="8"/>
  <c r="I18" i="8"/>
  <c r="H18" i="8"/>
  <c r="G18" i="8"/>
  <c r="F18" i="8"/>
  <c r="E18" i="8"/>
  <c r="D18" i="8"/>
  <c r="AE20" i="3"/>
  <c r="AE19" i="3"/>
  <c r="AE18" i="3"/>
  <c r="AE17" i="3"/>
  <c r="AE16" i="3"/>
  <c r="AE14" i="3"/>
  <c r="AE13" i="3"/>
  <c r="AE11" i="3"/>
  <c r="AE10" i="3"/>
  <c r="AE9" i="3"/>
  <c r="AE8" i="3"/>
  <c r="AE7" i="3"/>
  <c r="AE6" i="3"/>
  <c r="AE5" i="3"/>
  <c r="AB20" i="3"/>
  <c r="AB19" i="3"/>
  <c r="AB18" i="3"/>
  <c r="AB17" i="3"/>
  <c r="AB16" i="3"/>
  <c r="AB14" i="3"/>
  <c r="AB13" i="3"/>
  <c r="AB11" i="3"/>
  <c r="AB10" i="3"/>
  <c r="AB9" i="3"/>
  <c r="AB8" i="3"/>
  <c r="AB7" i="3"/>
  <c r="AB6" i="3"/>
  <c r="AB5" i="3"/>
  <c r="Y20" i="3"/>
  <c r="Y19" i="3"/>
  <c r="Y18" i="3"/>
  <c r="Y17" i="3"/>
  <c r="Y16" i="3"/>
  <c r="Y14" i="3"/>
  <c r="Y13" i="3"/>
  <c r="Y11" i="3"/>
  <c r="Y10" i="3"/>
  <c r="Y9" i="3"/>
  <c r="Y8" i="3"/>
  <c r="Y7" i="3"/>
  <c r="Y6" i="3"/>
  <c r="Y5" i="3"/>
  <c r="V20" i="3"/>
  <c r="V19" i="3"/>
  <c r="V18" i="3"/>
  <c r="V17" i="3"/>
  <c r="V16" i="3"/>
  <c r="V14" i="3"/>
  <c r="V13" i="3"/>
  <c r="V11" i="3"/>
  <c r="V10" i="3"/>
  <c r="V9" i="3"/>
  <c r="V8" i="3"/>
  <c r="V7" i="3"/>
  <c r="V6" i="3"/>
  <c r="V5" i="3"/>
  <c r="S20" i="3"/>
  <c r="S19" i="3"/>
  <c r="S18" i="3"/>
  <c r="S17" i="3"/>
  <c r="S16" i="3"/>
  <c r="S14" i="3"/>
  <c r="S13" i="3"/>
  <c r="S11" i="3"/>
  <c r="S10" i="3"/>
  <c r="S9" i="3"/>
  <c r="S8" i="3"/>
  <c r="S7" i="3"/>
  <c r="S6" i="3"/>
  <c r="S5" i="3"/>
  <c r="P20" i="3"/>
  <c r="P19" i="3"/>
  <c r="P18" i="3"/>
  <c r="P17" i="3"/>
  <c r="P16" i="3"/>
  <c r="P14" i="3"/>
  <c r="P13" i="3"/>
  <c r="P11" i="3"/>
  <c r="P10" i="3"/>
  <c r="P9" i="3"/>
  <c r="P8" i="3"/>
  <c r="P7" i="3"/>
  <c r="P6" i="3"/>
  <c r="P5" i="3"/>
  <c r="M20" i="3"/>
  <c r="M19" i="3"/>
  <c r="M18" i="3"/>
  <c r="M17" i="3"/>
  <c r="M16" i="3"/>
  <c r="M14" i="3"/>
  <c r="M13" i="3"/>
  <c r="M11" i="3"/>
  <c r="M10" i="3"/>
  <c r="M9" i="3"/>
  <c r="M8" i="3"/>
  <c r="M7" i="3"/>
  <c r="M6" i="3"/>
  <c r="M5" i="3"/>
  <c r="J20" i="3"/>
  <c r="J19" i="3"/>
  <c r="J18" i="3"/>
  <c r="J17" i="3"/>
  <c r="J16" i="3"/>
  <c r="J14" i="3"/>
  <c r="J13" i="3"/>
  <c r="J11" i="3"/>
  <c r="J10" i="3"/>
  <c r="J9" i="3"/>
  <c r="J8" i="3"/>
  <c r="J7" i="3"/>
  <c r="J6" i="3"/>
  <c r="J5" i="3"/>
  <c r="G20" i="3"/>
  <c r="G19" i="3"/>
  <c r="G18" i="3"/>
  <c r="G17" i="3"/>
  <c r="G16" i="3"/>
  <c r="G14" i="3"/>
  <c r="G13" i="3"/>
  <c r="G11" i="3"/>
  <c r="G10" i="3"/>
  <c r="G9" i="3"/>
  <c r="G8" i="3"/>
  <c r="G7" i="3"/>
  <c r="G6" i="3"/>
  <c r="G5" i="3"/>
  <c r="D20" i="3"/>
  <c r="D19" i="3"/>
  <c r="D18" i="3"/>
  <c r="D17" i="3"/>
  <c r="D16" i="3"/>
  <c r="D14" i="3"/>
  <c r="D13" i="3"/>
  <c r="D11" i="3"/>
  <c r="D10" i="3"/>
  <c r="D9" i="3"/>
  <c r="D8" i="3"/>
  <c r="D7" i="3"/>
  <c r="D6" i="3"/>
  <c r="D5" i="3"/>
  <c r="AE8" i="5"/>
  <c r="AE7" i="5"/>
  <c r="AE6" i="5"/>
  <c r="AE5" i="5"/>
  <c r="AB8" i="5"/>
  <c r="AB7" i="5"/>
  <c r="AB6" i="5"/>
  <c r="AB5" i="5"/>
  <c r="Y8" i="5"/>
  <c r="Y7" i="5"/>
  <c r="Y6" i="5"/>
  <c r="Y5" i="5"/>
  <c r="V8" i="5"/>
  <c r="V7" i="5"/>
  <c r="V6" i="5"/>
  <c r="V5" i="5"/>
  <c r="S8" i="5"/>
  <c r="S7" i="5"/>
  <c r="S6" i="5"/>
  <c r="S5" i="5"/>
  <c r="P8" i="5"/>
  <c r="P7" i="5"/>
  <c r="P6" i="5"/>
  <c r="P5" i="5"/>
  <c r="M8" i="5"/>
  <c r="M7" i="5"/>
  <c r="M6" i="5"/>
  <c r="M5" i="5"/>
  <c r="J8" i="5"/>
  <c r="J7" i="5"/>
  <c r="J6" i="5"/>
  <c r="J5" i="5"/>
  <c r="G8" i="5"/>
  <c r="G7" i="5"/>
  <c r="G6" i="5"/>
  <c r="G5" i="5"/>
  <c r="D7" i="5"/>
  <c r="D6" i="5"/>
  <c r="D5" i="5"/>
  <c r="D8" i="5"/>
  <c r="AE19" i="4"/>
  <c r="AE18" i="4"/>
  <c r="AE17" i="4"/>
  <c r="AE16" i="4"/>
  <c r="AE15" i="4"/>
  <c r="AE13" i="4"/>
  <c r="AE12" i="4"/>
  <c r="AE10" i="4"/>
  <c r="AE9" i="4"/>
  <c r="AE8" i="4"/>
  <c r="AE7" i="4"/>
  <c r="AE6" i="4"/>
  <c r="AE5" i="4"/>
  <c r="AB19" i="4"/>
  <c r="AB18" i="4"/>
  <c r="AB17" i="4"/>
  <c r="AB16" i="4"/>
  <c r="AB15" i="4"/>
  <c r="AB13" i="4"/>
  <c r="AB12" i="4"/>
  <c r="AB10" i="4"/>
  <c r="AB9" i="4"/>
  <c r="AB8" i="4"/>
  <c r="AB7" i="4"/>
  <c r="AB6" i="4"/>
  <c r="AB5" i="4"/>
  <c r="Y19" i="4"/>
  <c r="Y18" i="4"/>
  <c r="Y17" i="4"/>
  <c r="Y16" i="4"/>
  <c r="Y15" i="4"/>
  <c r="Y13" i="4"/>
  <c r="Y12" i="4"/>
  <c r="Y10" i="4"/>
  <c r="Y9" i="4"/>
  <c r="Y8" i="4"/>
  <c r="Y7" i="4"/>
  <c r="Y6" i="4"/>
  <c r="Y5" i="4"/>
  <c r="V19" i="4"/>
  <c r="V18" i="4"/>
  <c r="V17" i="4"/>
  <c r="V16" i="4"/>
  <c r="V15" i="4"/>
  <c r="V13" i="4"/>
  <c r="V12" i="4"/>
  <c r="V10" i="4"/>
  <c r="V9" i="4"/>
  <c r="V8" i="4"/>
  <c r="V7" i="4"/>
  <c r="V6" i="4"/>
  <c r="V5" i="4"/>
  <c r="S19" i="4"/>
  <c r="S18" i="4"/>
  <c r="S17" i="4"/>
  <c r="S16" i="4"/>
  <c r="S15" i="4"/>
  <c r="S13" i="4"/>
  <c r="S12" i="4"/>
  <c r="S10" i="4"/>
  <c r="S9" i="4"/>
  <c r="S8" i="4"/>
  <c r="S7" i="4"/>
  <c r="S6" i="4"/>
  <c r="S5" i="4"/>
  <c r="P19" i="4"/>
  <c r="P18" i="4"/>
  <c r="P17" i="4"/>
  <c r="P16" i="4"/>
  <c r="P15" i="4"/>
  <c r="P13" i="4"/>
  <c r="P12" i="4"/>
  <c r="P10" i="4"/>
  <c r="P9" i="4"/>
  <c r="P8" i="4"/>
  <c r="P7" i="4"/>
  <c r="P6" i="4"/>
  <c r="P5" i="4"/>
  <c r="M19" i="4"/>
  <c r="M18" i="4"/>
  <c r="M17" i="4"/>
  <c r="M16" i="4"/>
  <c r="M15" i="4"/>
  <c r="M13" i="4"/>
  <c r="M12" i="4"/>
  <c r="M10" i="4"/>
  <c r="M9" i="4"/>
  <c r="M8" i="4"/>
  <c r="M7" i="4"/>
  <c r="M6" i="4"/>
  <c r="M5" i="4"/>
  <c r="J19" i="4"/>
  <c r="J18" i="4"/>
  <c r="J17" i="4"/>
  <c r="J16" i="4"/>
  <c r="J15" i="4"/>
  <c r="J13" i="4"/>
  <c r="J12" i="4"/>
  <c r="J10" i="4"/>
  <c r="J9" i="4"/>
  <c r="J8" i="4"/>
  <c r="J7" i="4"/>
  <c r="J6" i="4"/>
  <c r="J5" i="4"/>
  <c r="G19" i="4"/>
  <c r="G18" i="4"/>
  <c r="G17" i="4"/>
  <c r="G16" i="4"/>
  <c r="G15" i="4"/>
  <c r="G13" i="4"/>
  <c r="G12" i="4"/>
  <c r="G10" i="4"/>
  <c r="G9" i="4"/>
  <c r="G8" i="4"/>
  <c r="G7" i="4"/>
  <c r="G6" i="4"/>
  <c r="G5" i="4"/>
  <c r="D19" i="4"/>
  <c r="D18" i="4"/>
  <c r="D17" i="4"/>
  <c r="D16" i="4"/>
  <c r="D15" i="4"/>
  <c r="D13" i="4"/>
  <c r="D12" i="4"/>
  <c r="D10" i="4"/>
  <c r="D9" i="4"/>
  <c r="D8" i="4"/>
  <c r="D7" i="4"/>
  <c r="D6" i="4"/>
  <c r="D5" i="4"/>
  <c r="A1" i="5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9" i="2"/>
  <c r="A1" i="2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B19" i="10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B19" i="6"/>
  <c r="A1" i="15"/>
  <c r="A1" i="3"/>
  <c r="A1" i="6"/>
  <c r="A1" i="10"/>
  <c r="A1" i="4"/>
  <c r="A1" i="8"/>
  <c r="A1" i="11"/>
  <c r="AH20" i="3"/>
</calcChain>
</file>

<file path=xl/sharedStrings.xml><?xml version="1.0" encoding="utf-8"?>
<sst xmlns="http://schemas.openxmlformats.org/spreadsheetml/2006/main" count="701" uniqueCount="223">
  <si>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</si>
  <si>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</si>
  <si>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</si>
  <si>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</si>
  <si>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</si>
  <si>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</si>
  <si>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</si>
  <si>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</si>
  <si>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</si>
  <si>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</si>
  <si>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</si>
  <si>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</si>
  <si>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</si>
  <si>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</si>
  <si>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</si>
  <si>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</si>
  <si>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GP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</si>
  <si>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</si>
  <si>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</si>
  <si>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</si>
  <si>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</si>
  <si>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</si>
  <si>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</si>
  <si>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</si>
  <si>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SVP:</t>
  </si>
  <si>
    <t>FGA:</t>
  </si>
  <si>
    <t>FDP:</t>
  </si>
  <si>
    <t>1991:</t>
  </si>
  <si>
    <t>2003:</t>
  </si>
  <si>
    <t>2007:</t>
  </si>
  <si>
    <t>Mandate</t>
  </si>
  <si>
    <t>Wahlstatistik</t>
  </si>
  <si>
    <t>Bundesamt für Statistik (BFS)</t>
  </si>
  <si>
    <t>Kanton</t>
  </si>
  <si>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</si>
  <si>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</si>
  <si>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</si>
  <si>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</si>
  <si>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</si>
  <si>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</si>
  <si>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</si>
  <si>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</si>
  <si>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</si>
  <si>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</si>
  <si>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</si>
  <si>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</si>
  <si>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</si>
  <si>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</si>
  <si>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</si>
  <si>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</si>
  <si>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</si>
  <si>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</si>
  <si>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</si>
  <si>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</si>
  <si>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</si>
  <si>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</si>
  <si>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</si>
  <si>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</si>
  <si>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</si>
  <si>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</si>
  <si>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</si>
  <si>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</si>
  <si>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</si>
  <si>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</si>
  <si>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</si>
  <si>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</si>
  <si>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</si>
  <si>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</si>
  <si>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</si>
  <si>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</si>
  <si>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</si>
  <si>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</si>
  <si>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</si>
  <si>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</si>
  <si>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</si>
  <si>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</si>
  <si>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</si>
  <si>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</si>
  <si>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</si>
  <si>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</si>
  <si>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</si>
  <si>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</si>
  <si>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</si>
  <si>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</si>
  <si>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</si>
  <si>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</si>
  <si>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</si>
  <si>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</si>
  <si>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</si>
  <si>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</si>
  <si>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</si>
  <si>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</si>
  <si>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</si>
  <si>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</si>
  <si>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</si>
  <si>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</si>
  <si>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</si>
  <si>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</si>
  <si>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</si>
  <si>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</si>
  <si>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</si>
  <si>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</si>
  <si>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</si>
  <si>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</si>
  <si>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</si>
  <si>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</si>
  <si>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</si>
  <si>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</si>
  <si>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</si>
  <si>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</si>
  <si>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</si>
  <si>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</si>
  <si>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</si>
  <si>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</si>
  <si>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</si>
  <si>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</si>
  <si>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</si>
  <si>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</si>
  <si>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Schaffhausen</t>
  </si>
  <si>
    <t>Grünes Bündnis – Die andere Schweiz</t>
  </si>
  <si>
    <t>Schweizerische Volkspartei (SVP): 20,4%</t>
  </si>
  <si>
    <t>Junge SVP Schaffhausen: 8,1%</t>
  </si>
  <si>
    <t>Freisinnig-Demokratische Partei (FDP): 20,2%</t>
  </si>
  <si>
    <t>Jungfreisinnige Schaffhausen: 5,7%</t>
  </si>
  <si>
    <t>Liberale Auslandschweizer: 0,8%</t>
  </si>
  <si>
    <t>Schweizerische Volkspartei (SVP): 31,1%</t>
  </si>
  <si>
    <t>Junge SVP Schaffhausen: 7,0%</t>
  </si>
  <si>
    <t>Schweizerische Volkspartei SVP international: 1,0%</t>
  </si>
  <si>
    <t>Anmerkungen 1919 bis 1967 (ab 1971 vgl. Blatt B1):</t>
  </si>
  <si>
    <t xml:space="preserve">Vereinigte Minderheitsparteien: 14,6% </t>
  </si>
  <si>
    <t>Unabhängige Wirtschaftsgruppen: 7,2%</t>
  </si>
  <si>
    <t>PdA (KP)</t>
  </si>
  <si>
    <t>Ohne Kommunistische Partei-Opposition (diese ist unter Übrige aufgeführt).</t>
  </si>
  <si>
    <t>Kommunistische Parteiopposition 1 Mandat. Diese vereinigte sich 1935 mit der Sozialdemokratischen Partei.</t>
  </si>
  <si>
    <t>Nationale Front</t>
  </si>
  <si>
    <t>Jungliberale Bewegung 2,4%, LS 1,22%, Junge Mitte Klettgau 0,7%</t>
  </si>
  <si>
    <t>Jungliberale und Freie Demokraten 2,7%, LS 0,88%, Parteiloser im Majorzwahlkreis Buchberg-Rüdlingen 0,5%, Vereinzelte im Majorzwahlkreis Buchberg-Rüdlingen 0,1%</t>
  </si>
  <si>
    <t>Jungliberale Bewegung Schaffhausen 1,7%, Liberalsozialisten und freie Bürger 0,9%, RML/Bresche 0,2%, Vereinzelte im Majorzwahlkreis Buchberg-Rüdlingen 0,2%</t>
  </si>
  <si>
    <r>
      <t xml:space="preserve">Jungliberale Bewegung Schaffhausen 2,37%, Für eine sozialistische und umweltgerechte Politik - Sozialistische Arbeiterpartei (SAP) und Parteilose 0,48%, </t>
    </r>
    <r>
      <rPr>
        <sz val="8"/>
        <color indexed="10"/>
        <rFont val="Arial Narrow"/>
        <family val="2"/>
      </rPr>
      <t/>
    </r>
  </si>
  <si>
    <t>Parteiloser im Majorzwahlkreis Buchberg-Rüdlingen 0,04%, Vereinzelte im Majorzwahlkreis Buchberg-Rüdlingen 0,03%</t>
  </si>
  <si>
    <t>Jungliberale Bewegung Schaffhausen und Umweltforum 3,08%, Neuhuuse für alli 1,05%, Vereinzelte Stimmen im Einerwahlkreis Buchberg-Rüdlingen 0,17%</t>
  </si>
  <si>
    <t>Liste sozial-liberal 5,55%, Ökoliberale Bewegung SH (ÖBS) 3,36%, Aktion Liberale Schaffhauser 3,09%, Neuhuuse für alli 0,82%, Vereinzelte Stimmen in Buchberg-Rüdlingen 0,32%</t>
  </si>
  <si>
    <t>Aktion Liberale Schaffhauser 2,34%, Jugendparlament 2,13%, Jugend, Familie und Staat 0,32%, Vereinzelte Stimmen im Majorzwahlkreis Buchberg-Rüdlingen 0,21%</t>
  </si>
  <si>
    <t>Senioren-Allianz 3,10%, Jungparlamentarier 0,48%, Vereinzelte Stimmen in Buchberg-Rüdlingen 0,23%, AG KIDS 0,16%</t>
  </si>
  <si>
    <t>Senioren-Allianz 1,76%, DANOWSKI 0,35%, Parteiloser im Majorzwahlkreis Buchberg-Rüdlingen 0,76%</t>
  </si>
  <si>
    <t>Anmerkungen zur Kategorie "Übrige" inkl. die dort aufgeführten Mischlisten:</t>
  </si>
  <si>
    <t>Sonstige Anmerkungen:</t>
  </si>
  <si>
    <t xml:space="preserve">Reduktion der Mandate von 80 auf 60 und Wahlrechtsreform (Einführung der "doppelten Pukelsheim" Methode anstelle des Verteilungsverfahrens nach Hagenbach-Bischoff ). </t>
  </si>
  <si>
    <t>Anmerkungen zu den Übrigen:</t>
  </si>
  <si>
    <t>Senioren-Allianz</t>
  </si>
  <si>
    <t>Aktion Liberale Schaffhauser 2 Mandate; Jugendparlament 2 Mandate</t>
  </si>
  <si>
    <t>Liste sozial-liberal 5 Mandate; Aktion liberale Schaffhauser 2 Mandate; Ökoliberale Bewegung Schaffhausen 3 Mandate</t>
  </si>
  <si>
    <t>Jungliberale Bewegung Schaffhausen und Umweltforum 2 Mandate; Neuhuuse für alli 1 Mandat</t>
  </si>
  <si>
    <t>Jungliberale Bewegung 1 Mandat; Freie evangelische Wähler 1 Mandat</t>
  </si>
  <si>
    <t>Jungliberale Bewegung</t>
  </si>
  <si>
    <t>Jungliberale und Freie Demokraten</t>
  </si>
  <si>
    <t>Jungliberale Bewegung Schaffhausen</t>
  </si>
  <si>
    <t>Bürgerpartei Herblingen</t>
  </si>
  <si>
    <t>Jungliberae Bewegung</t>
  </si>
  <si>
    <t>Jungliberale Bewegung 2.3%, Freie evangelische Wähler 0.4%</t>
  </si>
  <si>
    <t>Parteilos</t>
  </si>
  <si>
    <t>Angaben zu den Übrigen vgl. Blatt E2</t>
  </si>
  <si>
    <t>stille</t>
  </si>
  <si>
    <t>Wahl</t>
  </si>
  <si>
    <t>2011:</t>
  </si>
  <si>
    <t>FDP.Die Liberalen (FDP): 10.7%</t>
  </si>
  <si>
    <t>Jungfreisinnige Schaffhausen: 1.6%</t>
  </si>
  <si>
    <t>SP:</t>
  </si>
  <si>
    <t>Sozialdemokratische Partei (SP): 32.4%</t>
  </si>
  <si>
    <t>JUSO Schaffhausen: 1.4%</t>
  </si>
  <si>
    <t>Sozialdemokratische Partei International: 0.7%</t>
  </si>
  <si>
    <t>Schweizerische Volkspartei (SVP): 36.5%</t>
  </si>
  <si>
    <t>Junge SVP: 2.5%</t>
  </si>
  <si>
    <t>SVP International: 0.8%</t>
  </si>
  <si>
    <t>Übrige:</t>
  </si>
  <si>
    <t>Alternative Liste Schaffhausen: 4.3%</t>
  </si>
  <si>
    <t>Nationalratswahlen ab 1971</t>
  </si>
  <si>
    <t>Partei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</si>
  <si>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</si>
  <si>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</si>
  <si>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</si>
  <si>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</si>
  <si>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</si>
  <si>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</si>
  <si>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</si>
  <si>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</si>
  <si>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</si>
  <si>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</si>
  <si>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</si>
  <si>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</si>
  <si>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</si>
  <si>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</si>
  <si>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</si>
  <si>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</si>
  <si>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</si>
  <si>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</si>
  <si>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</si>
  <si>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</si>
  <si>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</si>
  <si>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Parteien: Verzeichnis der Abkürzungen</t>
  </si>
  <si>
    <t>2015:</t>
  </si>
  <si>
    <t>FDP.Die Liberalen: 11.1%</t>
  </si>
  <si>
    <t>Jungfreisinnige (JFSH): 1.8%</t>
  </si>
  <si>
    <t>Sozialdemokratische Partei (SP): 26.9%</t>
  </si>
  <si>
    <t>JUSO: 1.3%</t>
  </si>
  <si>
    <t>Sozialdemokratische Partei International: 0.5%</t>
  </si>
  <si>
    <t>Schweizerische Volkspartei (SVP): 43.2%</t>
  </si>
  <si>
    <t>SVP International: 0.7%</t>
  </si>
  <si>
    <t>Junge SVP: 1.5%</t>
  </si>
  <si>
    <t>ab 1971</t>
  </si>
  <si>
    <t>vgl. Blatt "B1"</t>
  </si>
  <si>
    <t>1980–2020</t>
  </si>
  <si>
    <t>1919–2019</t>
  </si>
  <si>
    <t>1971–2019</t>
  </si>
  <si>
    <t>1956–2016</t>
  </si>
  <si>
    <t>T17.01.02_14SH</t>
  </si>
  <si>
    <t>Quellen: BFS, Wahlstatistik</t>
  </si>
  <si>
    <t>© BFS 2020</t>
  </si>
  <si>
    <t>Auskunft: Bundesamt für Statistik (BFS), Sektion Politik, Kultur, Medien, 058 463 61 58, poku@bfs.admin.ch</t>
  </si>
  <si>
    <t>PVL</t>
  </si>
  <si>
    <t>H</t>
  </si>
  <si>
    <t>F en %</t>
  </si>
  <si>
    <t>Geändert am: 28.09.2020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</si>
</sst>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 * #,##0.00_ ;_ * \-#,##0.00_ ;_ * &quot;-&quot;??_ ;_ @_ "/>
    <numFmt numFmtId="165" formatCode="&quot;  &quot;@"/>
    <numFmt numFmtId="166" formatCode="0.0&quot;     &quot;"/>
    <numFmt numFmtId="167" formatCode="0.0&quot;      &quot;"/>
    <numFmt numFmtId="168" formatCode="0.0"/>
    <numFmt numFmtId="169" formatCode="0&quot;      &quot;"/>
    <numFmt numFmtId="170" formatCode="@&quot;  &quot;"/>
    <numFmt numFmtId="171" formatCode="0.0&quot; &quot;"/>
    <numFmt numFmtId="172" formatCode="0&quot; &quot;"/>
    <numFmt numFmtId="173" formatCode="0&quot;  &quot;"/>
    <numFmt numFmtId="174" formatCode="#,###,##0.0__;\-#,###,##0.0__;\-__;@__\ "/>
    <numFmt numFmtId="175" formatCode="_ * #,##0_ ;_ * \-#,##0_ ;_ * &quot;-&quot;??_ ;_ @_ "/>
    <numFmt numFmtId="176" formatCode="#,###,##0__;\-#,###,##0__;\-__;@__\ "/>
    <numFmt numFmtId="177" formatCode="#,###,##0____;\-#,###,##0____;0____;@____"/>
    <numFmt numFmtId="178" formatCode="0&quot;   &quot;;\–\ 0&quot;   &quot;;\–&quot;   &quot;"/>
  </numFmts>
  <fonts count="30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u/>
      <sz val="8"/>
      <color indexed="12"/>
      <name val="Arial"/>
      <family val="2"/>
    </font>
    <font>
      <sz val="28"/>
      <color indexed="23"/>
      <name val="Arial"/>
      <family val="2"/>
    </font>
    <font>
      <sz val="22"/>
      <color indexed="23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9"/>
      <color indexed="18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233">
    <xf numFmtId="0" fontId="0" fillId="0" borderId="0" xfId="0"/>
    <xf numFmtId="0" fontId="7" fillId="2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right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2" fillId="0" borderId="0" xfId="0" applyFont="1" applyFill="1"/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/>
    <xf numFmtId="0" fontId="7" fillId="0" borderId="0" xfId="0" applyNumberFormat="1" applyFont="1" applyFill="1"/>
    <xf numFmtId="0" fontId="5" fillId="0" borderId="0" xfId="0" applyNumberFormat="1" applyFont="1" applyFill="1"/>
    <xf numFmtId="0" fontId="9" fillId="0" borderId="0" xfId="0" applyFont="1" applyFill="1" applyBorder="1"/>
    <xf numFmtId="0" fontId="8" fillId="0" borderId="0" xfId="0" applyNumberFormat="1" applyFont="1" applyFill="1" applyBorder="1"/>
    <xf numFmtId="170" fontId="7" fillId="0" borderId="0" xfId="0" applyNumberFormat="1" applyFont="1" applyFill="1" applyAlignment="1">
      <alignment horizontal="right"/>
    </xf>
    <xf numFmtId="172" fontId="7" fillId="0" borderId="0" xfId="0" applyNumberFormat="1" applyFont="1" applyFill="1" applyAlignment="1">
      <alignment horizontal="right"/>
    </xf>
    <xf numFmtId="46" fontId="7" fillId="0" borderId="0" xfId="0" quotePrefix="1" applyNumberFormat="1" applyFont="1" applyFill="1"/>
    <xf numFmtId="0" fontId="15" fillId="0" borderId="0" xfId="0" applyFont="1"/>
    <xf numFmtId="0" fontId="2" fillId="0" borderId="0" xfId="0" applyFont="1"/>
    <xf numFmtId="0" fontId="6" fillId="0" borderId="0" xfId="0" applyFo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164" fontId="11" fillId="0" borderId="0" xfId="2" applyFont="1" applyFill="1"/>
    <xf numFmtId="0" fontId="7" fillId="0" borderId="3" xfId="0" applyNumberFormat="1" applyFont="1" applyFill="1" applyBorder="1" applyAlignment="1">
      <alignment horizontal="left" vertical="center"/>
    </xf>
    <xf numFmtId="0" fontId="2" fillId="3" borderId="0" xfId="0" applyFont="1" applyFill="1"/>
    <xf numFmtId="0" fontId="6" fillId="3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1" applyNumberFormat="1" applyFont="1" applyFill="1" applyBorder="1" applyAlignment="1" applyProtection="1">
      <alignment horizontal="right"/>
    </xf>
    <xf numFmtId="0" fontId="19" fillId="0" borderId="0" xfId="0" applyFont="1" applyFill="1"/>
    <xf numFmtId="0" fontId="17" fillId="0" borderId="0" xfId="0" applyFont="1" applyFill="1"/>
    <xf numFmtId="0" fontId="11" fillId="3" borderId="0" xfId="0" applyFont="1" applyFill="1"/>
    <xf numFmtId="0" fontId="17" fillId="3" borderId="0" xfId="0" applyFont="1" applyFill="1"/>
    <xf numFmtId="0" fontId="11" fillId="3" borderId="0" xfId="0" applyNumberFormat="1" applyFont="1" applyFill="1"/>
    <xf numFmtId="0" fontId="14" fillId="0" borderId="0" xfId="1" applyFont="1" applyAlignment="1" applyProtection="1"/>
    <xf numFmtId="0" fontId="11" fillId="4" borderId="0" xfId="0" applyFont="1" applyFill="1"/>
    <xf numFmtId="0" fontId="21" fillId="0" borderId="0" xfId="0" applyFont="1" applyFill="1"/>
    <xf numFmtId="0" fontId="14" fillId="0" borderId="0" xfId="1" applyFont="1" applyFill="1" applyAlignment="1" applyProtection="1"/>
    <xf numFmtId="0" fontId="11" fillId="0" borderId="4" xfId="0" applyFont="1" applyFill="1" applyBorder="1"/>
    <xf numFmtId="0" fontId="14" fillId="0" borderId="4" xfId="1" applyFont="1" applyFill="1" applyBorder="1" applyAlignment="1" applyProtection="1"/>
    <xf numFmtId="0" fontId="11" fillId="0" borderId="0" xfId="0" applyFont="1" applyFill="1" applyBorder="1" applyAlignment="1"/>
    <xf numFmtId="0" fontId="12" fillId="2" borderId="0" xfId="0" applyFont="1" applyFill="1"/>
    <xf numFmtId="0" fontId="11" fillId="2" borderId="0" xfId="0" applyFont="1" applyFill="1" applyBorder="1"/>
    <xf numFmtId="0" fontId="6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14" fillId="2" borderId="0" xfId="1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6" fontId="11" fillId="0" borderId="0" xfId="0" applyNumberFormat="1" applyFont="1" applyFill="1" applyBorder="1"/>
    <xf numFmtId="171" fontId="11" fillId="0" borderId="0" xfId="0" applyNumberFormat="1" applyFont="1" applyFill="1" applyBorder="1" applyAlignment="1">
      <alignment horizontal="right"/>
    </xf>
    <xf numFmtId="174" fontId="11" fillId="2" borderId="0" xfId="0" applyNumberFormat="1" applyFont="1" applyFill="1" applyBorder="1" applyAlignment="1">
      <alignment horizontal="right"/>
    </xf>
    <xf numFmtId="172" fontId="11" fillId="0" borderId="0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/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vertical="center"/>
    </xf>
    <xf numFmtId="0" fontId="11" fillId="4" borderId="3" xfId="0" applyNumberFormat="1" applyFont="1" applyFill="1" applyBorder="1" applyAlignment="1">
      <alignment vertical="center"/>
    </xf>
    <xf numFmtId="171" fontId="11" fillId="4" borderId="3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175" fontId="11" fillId="0" borderId="0" xfId="0" applyNumberFormat="1" applyFont="1" applyFill="1"/>
    <xf numFmtId="166" fontId="12" fillId="0" borderId="3" xfId="0" applyNumberFormat="1" applyFont="1" applyFill="1" applyBorder="1" applyAlignment="1">
      <alignment horizontal="center" vertical="center"/>
    </xf>
    <xf numFmtId="173" fontId="12" fillId="0" borderId="3" xfId="0" applyNumberFormat="1" applyFont="1" applyFill="1" applyBorder="1" applyAlignment="1">
      <alignment horizontal="right" vertical="center"/>
    </xf>
    <xf numFmtId="0" fontId="12" fillId="4" borderId="3" xfId="0" applyNumberFormat="1" applyFont="1" applyFill="1" applyBorder="1" applyAlignment="1">
      <alignment vertical="center"/>
    </xf>
    <xf numFmtId="172" fontId="12" fillId="4" borderId="3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NumberFormat="1" applyFont="1" applyFill="1" applyBorder="1"/>
    <xf numFmtId="0" fontId="11" fillId="2" borderId="3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left"/>
    </xf>
    <xf numFmtId="0" fontId="17" fillId="2" borderId="0" xfId="0" applyNumberFormat="1" applyFont="1" applyFill="1"/>
    <xf numFmtId="0" fontId="11" fillId="2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/>
    <xf numFmtId="0" fontId="11" fillId="4" borderId="3" xfId="0" applyFont="1" applyFill="1" applyBorder="1" applyAlignment="1">
      <alignment vertical="center"/>
    </xf>
    <xf numFmtId="167" fontId="11" fillId="4" borderId="3" xfId="0" applyNumberFormat="1" applyFont="1" applyFill="1" applyBorder="1" applyAlignment="1">
      <alignment vertical="center"/>
    </xf>
    <xf numFmtId="0" fontId="14" fillId="0" borderId="0" xfId="1" applyNumberFormat="1" applyFont="1" applyFill="1" applyBorder="1" applyAlignment="1" applyProtection="1">
      <alignment horizontal="right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left" vertical="center"/>
    </xf>
    <xf numFmtId="172" fontId="11" fillId="0" borderId="0" xfId="0" applyNumberFormat="1" applyFont="1" applyFill="1" applyBorder="1" applyAlignment="1"/>
    <xf numFmtId="171" fontId="11" fillId="0" borderId="0" xfId="0" applyNumberFormat="1" applyFont="1" applyFill="1" applyBorder="1" applyAlignment="1"/>
    <xf numFmtId="172" fontId="12" fillId="4" borderId="3" xfId="0" applyNumberFormat="1" applyFont="1" applyFill="1" applyBorder="1" applyAlignment="1">
      <alignment vertical="center"/>
    </xf>
    <xf numFmtId="168" fontId="12" fillId="4" borderId="3" xfId="0" applyNumberFormat="1" applyFont="1" applyFill="1" applyBorder="1" applyAlignment="1">
      <alignment vertical="center"/>
    </xf>
    <xf numFmtId="0" fontId="26" fillId="0" borderId="0" xfId="0" applyNumberFormat="1" applyFont="1" applyFill="1" applyBorder="1"/>
    <xf numFmtId="170" fontId="20" fillId="0" borderId="0" xfId="0" applyNumberFormat="1" applyFont="1" applyFill="1" applyAlignment="1">
      <alignment horizontal="right"/>
    </xf>
    <xf numFmtId="0" fontId="20" fillId="0" borderId="0" xfId="0" applyFont="1" applyFill="1"/>
    <xf numFmtId="0" fontId="26" fillId="0" borderId="0" xfId="0" applyFont="1" applyFill="1"/>
    <xf numFmtId="0" fontId="17" fillId="0" borderId="0" xfId="0" applyNumberFormat="1" applyFont="1" applyFill="1" applyBorder="1"/>
    <xf numFmtId="0" fontId="20" fillId="0" borderId="0" xfId="0" applyNumberFormat="1" applyFont="1" applyFill="1" applyBorder="1"/>
    <xf numFmtId="0" fontId="20" fillId="0" borderId="0" xfId="0" applyNumberFormat="1" applyFont="1" applyFill="1"/>
    <xf numFmtId="0" fontId="11" fillId="0" borderId="0" xfId="0" applyNumberFormat="1" applyFont="1" applyFill="1" applyBorder="1"/>
    <xf numFmtId="0" fontId="11" fillId="0" borderId="0" xfId="0" applyNumberFormat="1" applyFont="1" applyFill="1"/>
    <xf numFmtId="0" fontId="17" fillId="0" borderId="0" xfId="0" applyNumberFormat="1" applyFont="1" applyFill="1"/>
    <xf numFmtId="0" fontId="11" fillId="2" borderId="3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166" fontId="11" fillId="2" borderId="0" xfId="0" applyNumberFormat="1" applyFont="1" applyFill="1" applyBorder="1" applyAlignment="1">
      <alignment horizontal="left"/>
    </xf>
    <xf numFmtId="173" fontId="11" fillId="2" borderId="0" xfId="0" applyNumberFormat="1" applyFont="1" applyFill="1" applyBorder="1" applyAlignment="1"/>
    <xf numFmtId="178" fontId="11" fillId="2" borderId="0" xfId="0" applyNumberFormat="1" applyFont="1" applyFill="1" applyBorder="1" applyAlignment="1">
      <alignment horizontal="right"/>
    </xf>
    <xf numFmtId="0" fontId="11" fillId="0" borderId="0" xfId="0" applyFont="1"/>
    <xf numFmtId="173" fontId="12" fillId="4" borderId="3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73" fontId="12" fillId="3" borderId="0" xfId="0" applyNumberFormat="1" applyFont="1" applyFill="1" applyBorder="1" applyAlignment="1">
      <alignment vertical="center"/>
    </xf>
    <xf numFmtId="172" fontId="12" fillId="4" borderId="3" xfId="0" applyNumberFormat="1" applyFont="1" applyFill="1" applyBorder="1" applyAlignment="1">
      <alignment horizontal="left" vertical="center"/>
    </xf>
    <xf numFmtId="0" fontId="27" fillId="3" borderId="0" xfId="0" applyFont="1" applyFill="1" applyAlignment="1">
      <alignment horizontal="justify"/>
    </xf>
    <xf numFmtId="0" fontId="28" fillId="3" borderId="0" xfId="0" applyFont="1" applyFill="1"/>
    <xf numFmtId="0" fontId="11" fillId="0" borderId="0" xfId="0" applyFont="1" applyAlignment="1">
      <alignment horizontal="left" indent="1"/>
    </xf>
    <xf numFmtId="0" fontId="6" fillId="0" borderId="0" xfId="0" applyFont="1" applyFill="1" applyBorder="1"/>
    <xf numFmtId="0" fontId="12" fillId="0" borderId="0" xfId="0" applyNumberFormat="1" applyFont="1" applyFill="1" applyBorder="1"/>
    <xf numFmtId="0" fontId="24" fillId="0" borderId="0" xfId="0" applyFont="1" applyFill="1" applyBorder="1"/>
    <xf numFmtId="0" fontId="11" fillId="2" borderId="0" xfId="0" applyFont="1" applyFill="1" applyBorder="1" applyAlignment="1"/>
    <xf numFmtId="0" fontId="11" fillId="2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/>
    </xf>
    <xf numFmtId="172" fontId="29" fillId="0" borderId="0" xfId="0" applyNumberFormat="1" applyFont="1" applyFill="1" applyBorder="1" applyAlignment="1"/>
    <xf numFmtId="176" fontId="11" fillId="2" borderId="0" xfId="0" applyNumberFormat="1" applyFont="1" applyFill="1" applyBorder="1"/>
    <xf numFmtId="0" fontId="11" fillId="3" borderId="0" xfId="0" applyFont="1" applyFill="1" applyBorder="1"/>
    <xf numFmtId="0" fontId="2" fillId="2" borderId="0" xfId="0" applyFont="1" applyFill="1" applyAlignment="1"/>
    <xf numFmtId="0" fontId="6" fillId="2" borderId="0" xfId="0" applyFont="1" applyFill="1" applyAlignment="1"/>
    <xf numFmtId="0" fontId="11" fillId="3" borderId="1" xfId="0" applyNumberFormat="1" applyFont="1" applyFill="1" applyBorder="1" applyAlignment="1">
      <alignment horizontal="center" vertical="center"/>
    </xf>
    <xf numFmtId="11" fontId="11" fillId="0" borderId="0" xfId="0" applyNumberFormat="1" applyFont="1" applyFill="1"/>
    <xf numFmtId="0" fontId="14" fillId="3" borderId="0" xfId="1" applyNumberFormat="1" applyFont="1" applyFill="1" applyBorder="1" applyAlignment="1" applyProtection="1">
      <alignment horizontal="right"/>
    </xf>
    <xf numFmtId="0" fontId="6" fillId="3" borderId="0" xfId="0" applyNumberFormat="1" applyFont="1" applyFill="1" applyBorder="1" applyAlignment="1"/>
    <xf numFmtId="165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1" fillId="3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left"/>
    </xf>
    <xf numFmtId="165" fontId="11" fillId="3" borderId="5" xfId="0" applyNumberFormat="1" applyFont="1" applyFill="1" applyBorder="1" applyAlignment="1">
      <alignment horizontal="left"/>
    </xf>
    <xf numFmtId="167" fontId="11" fillId="3" borderId="5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165" fontId="11" fillId="3" borderId="0" xfId="0" applyNumberFormat="1" applyFont="1" applyFill="1" applyBorder="1" applyAlignment="1">
      <alignment horizontal="left"/>
    </xf>
    <xf numFmtId="167" fontId="11" fillId="3" borderId="0" xfId="0" applyNumberFormat="1" applyFont="1" applyFill="1" applyBorder="1" applyAlignment="1"/>
    <xf numFmtId="167" fontId="11" fillId="3" borderId="0" xfId="0" applyNumberFormat="1" applyFont="1" applyFill="1" applyBorder="1" applyAlignment="1">
      <alignment horizontal="center"/>
    </xf>
    <xf numFmtId="0" fontId="11" fillId="5" borderId="0" xfId="0" applyNumberFormat="1" applyFont="1" applyFill="1" applyBorder="1" applyAlignment="1">
      <alignment horizontal="left"/>
    </xf>
    <xf numFmtId="165" fontId="11" fillId="5" borderId="0" xfId="0" applyNumberFormat="1" applyFont="1" applyFill="1" applyBorder="1" applyAlignment="1">
      <alignment horizontal="left"/>
    </xf>
    <xf numFmtId="167" fontId="11" fillId="5" borderId="0" xfId="0" applyNumberFormat="1" applyFont="1" applyFill="1" applyBorder="1" applyAlignment="1">
      <alignment horizontal="center"/>
    </xf>
    <xf numFmtId="167" fontId="23" fillId="5" borderId="0" xfId="0" applyNumberFormat="1" applyFont="1" applyFill="1" applyBorder="1" applyAlignment="1">
      <alignment horizontal="center"/>
    </xf>
    <xf numFmtId="0" fontId="6" fillId="5" borderId="0" xfId="0" applyFont="1" applyFill="1"/>
    <xf numFmtId="0" fontId="12" fillId="3" borderId="3" xfId="0" applyNumberFormat="1" applyFont="1" applyFill="1" applyBorder="1" applyAlignment="1">
      <alignment horizontal="left"/>
    </xf>
    <xf numFmtId="165" fontId="12" fillId="3" borderId="3" xfId="0" applyNumberFormat="1" applyFont="1" applyFill="1" applyBorder="1" applyAlignment="1">
      <alignment horizontal="left"/>
    </xf>
    <xf numFmtId="169" fontId="12" fillId="3" borderId="3" xfId="0" applyNumberFormat="1" applyFont="1" applyFill="1" applyBorder="1" applyAlignment="1"/>
    <xf numFmtId="0" fontId="17" fillId="3" borderId="0" xfId="0" applyNumberFormat="1" applyFont="1" applyFill="1"/>
    <xf numFmtId="0" fontId="12" fillId="3" borderId="0" xfId="0" applyNumberFormat="1" applyFont="1" applyFill="1" applyBorder="1"/>
    <xf numFmtId="0" fontId="24" fillId="3" borderId="0" xfId="0" applyFont="1" applyFill="1" applyBorder="1"/>
    <xf numFmtId="0" fontId="11" fillId="3" borderId="0" xfId="0" applyNumberFormat="1" applyFont="1" applyFill="1" applyBorder="1"/>
    <xf numFmtId="0" fontId="11" fillId="3" borderId="0" xfId="0" quotePrefix="1" applyNumberFormat="1" applyFont="1" applyFill="1" applyBorder="1"/>
    <xf numFmtId="0" fontId="11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0" fillId="3" borderId="0" xfId="0" applyFont="1" applyFill="1" applyBorder="1"/>
    <xf numFmtId="170" fontId="11" fillId="3" borderId="0" xfId="0" applyNumberFormat="1" applyFont="1" applyFill="1" applyBorder="1" applyAlignment="1">
      <alignment horizontal="left"/>
    </xf>
    <xf numFmtId="49" fontId="11" fillId="5" borderId="0" xfId="0" applyNumberFormat="1" applyFont="1" applyFill="1" applyBorder="1"/>
    <xf numFmtId="0" fontId="23" fillId="3" borderId="0" xfId="0" applyFont="1" applyFill="1"/>
    <xf numFmtId="49" fontId="20" fillId="5" borderId="0" xfId="0" applyNumberFormat="1" applyFont="1" applyFill="1" applyBorder="1"/>
    <xf numFmtId="0" fontId="20" fillId="3" borderId="0" xfId="0" applyFont="1" applyFill="1"/>
    <xf numFmtId="0" fontId="25" fillId="3" borderId="0" xfId="0" applyNumberFormat="1" applyFont="1" applyFill="1" applyBorder="1"/>
    <xf numFmtId="0" fontId="20" fillId="3" borderId="0" xfId="0" applyNumberFormat="1" applyFont="1" applyFill="1"/>
    <xf numFmtId="170" fontId="11" fillId="3" borderId="0" xfId="0" applyNumberFormat="1" applyFont="1" applyFill="1" applyAlignment="1">
      <alignment horizontal="right"/>
    </xf>
    <xf numFmtId="0" fontId="22" fillId="3" borderId="0" xfId="0" applyNumberFormat="1" applyFont="1" applyFill="1" applyBorder="1"/>
    <xf numFmtId="0" fontId="17" fillId="3" borderId="0" xfId="0" applyNumberFormat="1" applyFont="1" applyFill="1" applyBorder="1"/>
    <xf numFmtId="0" fontId="20" fillId="3" borderId="0" xfId="0" applyNumberFormat="1" applyFont="1" applyFill="1" applyBorder="1"/>
    <xf numFmtId="167" fontId="11" fillId="3" borderId="0" xfId="0" applyNumberFormat="1" applyFont="1" applyFill="1" applyBorder="1" applyAlignment="1">
      <alignment vertical="center"/>
    </xf>
    <xf numFmtId="169" fontId="12" fillId="3" borderId="3" xfId="0" applyNumberFormat="1" applyFont="1" applyFill="1" applyBorder="1" applyAlignment="1">
      <alignment vertical="center"/>
    </xf>
    <xf numFmtId="172" fontId="11" fillId="4" borderId="3" xfId="0" applyNumberFormat="1" applyFont="1" applyFill="1" applyBorder="1" applyAlignment="1">
      <alignment vertical="center"/>
    </xf>
    <xf numFmtId="168" fontId="11" fillId="4" borderId="3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/>
    <xf numFmtId="0" fontId="1" fillId="0" borderId="7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72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0" fontId="1" fillId="3" borderId="0" xfId="0" applyFont="1" applyFill="1"/>
    <xf numFmtId="0" fontId="1" fillId="3" borderId="0" xfId="0" applyNumberFormat="1" applyFont="1" applyFill="1"/>
    <xf numFmtId="170" fontId="1" fillId="0" borderId="0" xfId="0" applyNumberFormat="1" applyFont="1" applyFill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/>
    <xf numFmtId="172" fontId="1" fillId="4" borderId="3" xfId="0" applyNumberFormat="1" applyFont="1" applyFill="1" applyBorder="1" applyAlignment="1">
      <alignment vertical="center"/>
    </xf>
    <xf numFmtId="0" fontId="18" fillId="2" borderId="0" xfId="1" applyNumberFormat="1" applyFont="1" applyFill="1" applyBorder="1" applyAlignment="1" applyProtection="1">
      <alignment horizontal="right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1" fontId="1" fillId="2" borderId="0" xfId="0" applyNumberFormat="1" applyFont="1" applyFill="1" applyBorder="1"/>
    <xf numFmtId="168" fontId="1" fillId="2" borderId="0" xfId="3" applyNumberFormat="1" applyFont="1" applyFill="1" applyBorder="1" applyAlignment="1">
      <alignment horizontal="right"/>
    </xf>
    <xf numFmtId="0" fontId="1" fillId="4" borderId="3" xfId="0" applyNumberFormat="1" applyFont="1" applyFill="1" applyBorder="1" applyAlignment="1">
      <alignment vertical="center"/>
    </xf>
    <xf numFmtId="171" fontId="1" fillId="4" borderId="3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171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/>
    <xf numFmtId="0" fontId="1" fillId="2" borderId="5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left" vertical="center"/>
    </xf>
    <xf numFmtId="166" fontId="1" fillId="2" borderId="0" xfId="0" applyNumberFormat="1" applyFont="1" applyFill="1" applyBorder="1" applyAlignment="1">
      <alignment horizontal="left"/>
    </xf>
    <xf numFmtId="171" fontId="1" fillId="0" borderId="0" xfId="0" applyNumberFormat="1" applyFont="1" applyFill="1" applyBorder="1" applyAlignment="1"/>
    <xf numFmtId="168" fontId="1" fillId="4" borderId="3" xfId="0" applyNumberFormat="1" applyFont="1" applyFill="1" applyBorder="1" applyAlignment="1">
      <alignment vertical="center"/>
    </xf>
    <xf numFmtId="0" fontId="1" fillId="0" borderId="0" xfId="0" applyFont="1" applyAlignment="1"/>
  </cellXfs>
  <cellStyles count="5">
    <cellStyle name="Lien hypertexte" xfId="1" builtinId="8"/>
    <cellStyle name="Milliers" xfId="2" builtinId="3"/>
    <cellStyle name="Normal" xfId="0" builtinId="0"/>
    <cellStyle name="Standard 2" xfId="3"/>
    <cellStyle name="Standard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showGridLines="0" tabSelected="1" zoomScaleNormal="100" workbookViewId="0"/>
  </sheetViews>
  <sheetFormatPr baseColWidth="10" defaultColWidth="12" defaultRowHeight="10" x14ac:dyDescent="0.2"/>
  <cols>
    <col min="1" max="1" width="35.77734375" style="14" customWidth="1"/>
    <col min="2" max="2" width="3.44140625" style="14" customWidth="1"/>
    <col min="3" max="3" width="17" style="14" customWidth="1"/>
    <col min="4" max="4" width="21.44140625" style="14" customWidth="1"/>
    <col min="5" max="5" width="12.109375" style="14" customWidth="1"/>
    <col min="6" max="6" width="71.44140625" style="14" customWidth="1"/>
    <col min="7" max="16384" width="12" style="14"/>
  </cols>
  <sheetData>
    <row r="1" spans="1:6" s="2" customFormat="1" ht="11.5" x14ac:dyDescent="0.25">
      <c r="A1" s="2" t="s">
        <v>32</v>
      </c>
      <c r="F1" s="15" t="s">
        <v>215</v>
      </c>
    </row>
    <row r="2" spans="1:6" s="2" customFormat="1" ht="11.5" x14ac:dyDescent="0.25">
      <c r="A2" s="2" t="s">
        <v>31</v>
      </c>
      <c r="F2" s="15"/>
    </row>
    <row r="3" spans="1:6" s="2" customFormat="1" ht="11.5" x14ac:dyDescent="0.25">
      <c r="F3" s="15"/>
    </row>
    <row r="4" spans="1:6" s="16" customFormat="1" ht="17.5" x14ac:dyDescent="0.35">
      <c r="A4" s="2" t="s">
        <v>43</v>
      </c>
      <c r="B4" s="2"/>
      <c r="C4" s="22"/>
      <c r="D4" s="2"/>
      <c r="F4" s="17"/>
    </row>
    <row r="5" spans="1:6" s="16" customFormat="1" ht="17.5" x14ac:dyDescent="0.35">
      <c r="A5" s="44" t="s">
        <v>33</v>
      </c>
      <c r="B5" s="44"/>
      <c r="C5" s="44" t="s">
        <v>118</v>
      </c>
      <c r="D5" s="44"/>
      <c r="F5" s="17"/>
    </row>
    <row r="6" spans="1:6" ht="10.5" x14ac:dyDescent="0.25">
      <c r="A6" s="18"/>
      <c r="B6" s="18"/>
      <c r="C6" s="18"/>
      <c r="D6" s="18"/>
      <c r="E6" s="18"/>
      <c r="F6" s="18"/>
    </row>
    <row r="7" spans="1:6" s="21" customFormat="1" ht="17.25" customHeight="1" x14ac:dyDescent="0.25">
      <c r="A7" s="19" t="s">
        <v>35</v>
      </c>
      <c r="B7" s="20" t="s">
        <v>56</v>
      </c>
      <c r="C7" s="20"/>
      <c r="D7" s="20"/>
      <c r="E7" s="19" t="s">
        <v>36</v>
      </c>
      <c r="F7" s="19" t="s">
        <v>37</v>
      </c>
    </row>
    <row r="8" spans="1:6" x14ac:dyDescent="0.2">
      <c r="A8" s="14" t="s">
        <v>58</v>
      </c>
      <c r="B8" s="14" t="s">
        <v>63</v>
      </c>
      <c r="C8" s="49" t="s">
        <v>34</v>
      </c>
      <c r="D8" s="14" t="s">
        <v>45</v>
      </c>
      <c r="E8" s="14" t="s">
        <v>212</v>
      </c>
    </row>
    <row r="9" spans="1:6" x14ac:dyDescent="0.2">
      <c r="D9" s="14" t="s">
        <v>46</v>
      </c>
      <c r="E9" s="14" t="s">
        <v>212</v>
      </c>
    </row>
    <row r="10" spans="1:6" ht="6" customHeight="1" x14ac:dyDescent="0.2">
      <c r="A10" s="50"/>
      <c r="B10" s="50"/>
      <c r="C10" s="50"/>
      <c r="D10" s="50"/>
      <c r="E10" s="50"/>
      <c r="F10" s="50"/>
    </row>
    <row r="11" spans="1:6" x14ac:dyDescent="0.2">
      <c r="A11" s="14" t="s">
        <v>176</v>
      </c>
      <c r="B11" s="14" t="s">
        <v>64</v>
      </c>
      <c r="C11" s="49" t="s">
        <v>87</v>
      </c>
      <c r="E11" s="14" t="s">
        <v>213</v>
      </c>
      <c r="F11" s="14" t="s">
        <v>47</v>
      </c>
    </row>
    <row r="12" spans="1:6" x14ac:dyDescent="0.2">
      <c r="B12" s="14" t="s">
        <v>65</v>
      </c>
      <c r="C12" s="49" t="s">
        <v>0</v>
      </c>
      <c r="E12" s="14" t="s">
        <v>213</v>
      </c>
    </row>
    <row r="13" spans="1:6" x14ac:dyDescent="0.2">
      <c r="B13" s="14" t="s">
        <v>77</v>
      </c>
      <c r="C13" s="49" t="s">
        <v>75</v>
      </c>
      <c r="E13" s="14" t="s">
        <v>213</v>
      </c>
    </row>
    <row r="14" spans="1:6" x14ac:dyDescent="0.2">
      <c r="B14" s="14" t="s">
        <v>78</v>
      </c>
      <c r="C14" s="49" t="s">
        <v>76</v>
      </c>
      <c r="E14" s="14" t="s">
        <v>213</v>
      </c>
      <c r="F14" s="51"/>
    </row>
    <row r="15" spans="1:6" ht="6" customHeight="1" x14ac:dyDescent="0.2">
      <c r="A15" s="50"/>
      <c r="B15" s="50"/>
      <c r="C15" s="50"/>
      <c r="D15" s="50"/>
      <c r="E15" s="50"/>
      <c r="F15" s="50"/>
    </row>
    <row r="16" spans="1:6" x14ac:dyDescent="0.2">
      <c r="A16" s="14" t="s">
        <v>59</v>
      </c>
      <c r="B16" s="14" t="s">
        <v>66</v>
      </c>
      <c r="C16" s="52" t="s">
        <v>0</v>
      </c>
      <c r="E16" s="14" t="s">
        <v>213</v>
      </c>
      <c r="F16" s="51"/>
    </row>
    <row r="17" spans="1:33" ht="6" customHeight="1" x14ac:dyDescent="0.2">
      <c r="A17" s="50"/>
      <c r="B17" s="50"/>
      <c r="C17" s="50"/>
      <c r="D17" s="50"/>
      <c r="E17" s="50"/>
      <c r="F17" s="50"/>
    </row>
    <row r="18" spans="1:33" x14ac:dyDescent="0.2">
      <c r="A18" s="14" t="s">
        <v>38</v>
      </c>
      <c r="B18" s="14" t="s">
        <v>68</v>
      </c>
      <c r="C18" s="52" t="s">
        <v>0</v>
      </c>
      <c r="E18" s="14" t="s">
        <v>211</v>
      </c>
      <c r="F18" s="51"/>
    </row>
    <row r="19" spans="1:33" ht="6" customHeight="1" x14ac:dyDescent="0.2">
      <c r="A19" s="50"/>
      <c r="B19" s="50"/>
      <c r="C19" s="50"/>
      <c r="D19" s="50"/>
      <c r="E19" s="50"/>
      <c r="F19" s="50"/>
    </row>
    <row r="20" spans="1:33" x14ac:dyDescent="0.2">
      <c r="A20" s="14" t="s">
        <v>39</v>
      </c>
      <c r="B20" s="14" t="s">
        <v>79</v>
      </c>
      <c r="C20" s="52" t="s">
        <v>87</v>
      </c>
      <c r="E20" s="143" t="s">
        <v>214</v>
      </c>
      <c r="F20" s="14" t="s">
        <v>88</v>
      </c>
    </row>
    <row r="21" spans="1:33" x14ac:dyDescent="0.2">
      <c r="B21" s="14" t="s">
        <v>80</v>
      </c>
      <c r="C21" s="52" t="s">
        <v>30</v>
      </c>
      <c r="E21" s="143" t="s">
        <v>214</v>
      </c>
    </row>
    <row r="22" spans="1:33" x14ac:dyDescent="0.2">
      <c r="B22" s="14" t="s">
        <v>81</v>
      </c>
      <c r="C22" s="52" t="s">
        <v>0</v>
      </c>
      <c r="E22" s="143" t="s">
        <v>214</v>
      </c>
    </row>
    <row r="23" spans="1:33" ht="6" customHeight="1" x14ac:dyDescent="0.2">
      <c r="A23" s="50"/>
      <c r="B23" s="50"/>
      <c r="C23" s="50"/>
      <c r="D23" s="50"/>
      <c r="E23" s="50"/>
      <c r="F23" s="50"/>
    </row>
    <row r="24" spans="1:33" x14ac:dyDescent="0.2">
      <c r="A24" s="53" t="s">
        <v>40</v>
      </c>
      <c r="B24" s="53" t="s">
        <v>57</v>
      </c>
      <c r="C24" s="54" t="s">
        <v>41</v>
      </c>
      <c r="D24" s="53"/>
      <c r="E24" s="53"/>
      <c r="F24" s="53"/>
    </row>
    <row r="25" spans="1:33" ht="12.75" customHeight="1" x14ac:dyDescent="0.2"/>
    <row r="26" spans="1:33" x14ac:dyDescent="0.2">
      <c r="C26" s="55" t="s">
        <v>42</v>
      </c>
    </row>
    <row r="27" spans="1:33" ht="10.5" x14ac:dyDescent="0.25">
      <c r="A27" s="56" t="s">
        <v>71</v>
      </c>
    </row>
    <row r="28" spans="1:33" x14ac:dyDescent="0.2">
      <c r="A28" s="14" t="s">
        <v>72</v>
      </c>
      <c r="E28" s="80"/>
      <c r="Q28" s="81"/>
      <c r="R28" s="81"/>
      <c r="S28" s="81"/>
    </row>
    <row r="29" spans="1:33" x14ac:dyDescent="0.2">
      <c r="A29" s="14" t="s">
        <v>73</v>
      </c>
      <c r="E29" s="80"/>
      <c r="Q29" s="81"/>
      <c r="R29" s="81"/>
      <c r="S29" s="81"/>
    </row>
    <row r="30" spans="1:33" s="45" customFormat="1" ht="22" customHeight="1" x14ac:dyDescent="0.25">
      <c r="A30" s="221" t="s">
        <v>222</v>
      </c>
      <c r="B30" s="14"/>
      <c r="AG30" s="14"/>
    </row>
    <row r="31" spans="1:33" s="45" customFormat="1" ht="12" customHeight="1" x14ac:dyDescent="0.25">
      <c r="A31" s="46" t="s">
        <v>216</v>
      </c>
      <c r="B31" s="47"/>
      <c r="C31" s="47"/>
      <c r="D31" s="47"/>
      <c r="E31" s="47"/>
      <c r="AG31" s="14"/>
    </row>
    <row r="32" spans="1:33" s="45" customFormat="1" ht="12.65" customHeight="1" x14ac:dyDescent="0.25">
      <c r="A32" s="46" t="s">
        <v>217</v>
      </c>
      <c r="B32" s="47"/>
      <c r="C32" s="47"/>
      <c r="D32" s="47"/>
      <c r="E32" s="47"/>
      <c r="AG32" s="14"/>
    </row>
    <row r="33" spans="1:33" s="45" customFormat="1" ht="12.65" customHeight="1" x14ac:dyDescent="0.25">
      <c r="A33" s="47"/>
      <c r="B33" s="48"/>
      <c r="C33" s="46"/>
      <c r="D33" s="48"/>
      <c r="E33" s="46"/>
      <c r="AG33" s="14"/>
    </row>
    <row r="34" spans="1:33" x14ac:dyDescent="0.2">
      <c r="A34" s="46" t="s">
        <v>218</v>
      </c>
      <c r="B34" s="48"/>
      <c r="C34" s="46"/>
      <c r="D34" s="48"/>
      <c r="E34" s="46"/>
    </row>
    <row r="37" spans="1:33" s="57" customFormat="1" ht="12.65" customHeight="1" x14ac:dyDescent="0.2">
      <c r="A37" s="14"/>
    </row>
  </sheetData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3" location="'B3'!A1" display="Anzahl Wahllisten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  <hyperlink ref="C14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0"/>
  <sheetViews>
    <sheetView showGridLines="0" zoomScaleNormal="100" workbookViewId="0"/>
  </sheetViews>
  <sheetFormatPr baseColWidth="10" defaultColWidth="12" defaultRowHeight="10" customHeight="1" x14ac:dyDescent="0.3"/>
  <cols>
    <col min="1" max="1" width="7.77734375" style="9" customWidth="1"/>
    <col min="2" max="2" width="8.44140625" style="5" customWidth="1"/>
    <col min="3" max="23" width="7.6640625" style="5" customWidth="1"/>
    <col min="24" max="16384" width="12" style="5"/>
  </cols>
  <sheetData>
    <row r="1" spans="1:23" s="4" customFormat="1" ht="11.5" x14ac:dyDescent="0.25">
      <c r="A1" s="2" t="str">
        <f>"Kanton "&amp;Übersicht!C5</f>
        <v>Kanton Schaffhausen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U1" s="43"/>
      <c r="W1" s="43" t="s">
        <v>44</v>
      </c>
    </row>
    <row r="2" spans="1:23" s="8" customFormat="1" ht="14.15" customHeight="1" x14ac:dyDescent="0.25">
      <c r="A2" s="58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2" customFormat="1" ht="18" customHeight="1" x14ac:dyDescent="0.2">
      <c r="A3" s="38" t="s">
        <v>177</v>
      </c>
      <c r="B3" s="10">
        <v>1936</v>
      </c>
      <c r="C3" s="10">
        <v>1940</v>
      </c>
      <c r="D3" s="10">
        <v>1944</v>
      </c>
      <c r="E3" s="10">
        <v>1948</v>
      </c>
      <c r="F3" s="10">
        <v>1952</v>
      </c>
      <c r="G3" s="10">
        <v>1956</v>
      </c>
      <c r="H3" s="10">
        <v>1960</v>
      </c>
      <c r="I3" s="10">
        <v>1964</v>
      </c>
      <c r="J3" s="10">
        <v>1968</v>
      </c>
      <c r="K3" s="10">
        <v>1972</v>
      </c>
      <c r="L3" s="10">
        <v>1976</v>
      </c>
      <c r="M3" s="10">
        <v>1980</v>
      </c>
      <c r="N3" s="10">
        <v>1984</v>
      </c>
      <c r="O3" s="10">
        <v>1988</v>
      </c>
      <c r="P3" s="10">
        <v>1992</v>
      </c>
      <c r="Q3" s="10">
        <v>1996</v>
      </c>
      <c r="R3" s="10">
        <v>2000</v>
      </c>
      <c r="S3" s="10">
        <v>2004</v>
      </c>
      <c r="T3" s="11">
        <v>2008</v>
      </c>
      <c r="U3" s="11">
        <v>2012</v>
      </c>
      <c r="V3" s="11">
        <v>2016</v>
      </c>
      <c r="W3" s="11">
        <v>2020</v>
      </c>
    </row>
    <row r="4" spans="1:23" s="4" customFormat="1" ht="12" customHeight="1" x14ac:dyDescent="0.25">
      <c r="A4" s="25" t="s">
        <v>1</v>
      </c>
      <c r="B4" s="30">
        <v>14</v>
      </c>
      <c r="C4" s="30">
        <v>13</v>
      </c>
      <c r="D4" s="30">
        <v>15</v>
      </c>
      <c r="E4" s="30">
        <v>18</v>
      </c>
      <c r="F4" s="30">
        <v>20</v>
      </c>
      <c r="G4" s="30">
        <v>22</v>
      </c>
      <c r="H4" s="30">
        <v>22</v>
      </c>
      <c r="I4" s="30">
        <v>20</v>
      </c>
      <c r="J4" s="30">
        <v>19</v>
      </c>
      <c r="K4" s="30">
        <v>19</v>
      </c>
      <c r="L4" s="30">
        <v>19</v>
      </c>
      <c r="M4" s="30">
        <v>20</v>
      </c>
      <c r="N4" s="30">
        <v>20</v>
      </c>
      <c r="O4" s="30">
        <v>15</v>
      </c>
      <c r="P4" s="30">
        <v>17</v>
      </c>
      <c r="Q4" s="30">
        <v>17</v>
      </c>
      <c r="R4" s="30">
        <v>16</v>
      </c>
      <c r="S4" s="30">
        <v>14</v>
      </c>
      <c r="T4" s="30">
        <v>14</v>
      </c>
      <c r="U4" s="30">
        <v>11</v>
      </c>
      <c r="V4" s="30">
        <v>10</v>
      </c>
      <c r="W4" s="30">
        <v>8</v>
      </c>
    </row>
    <row r="5" spans="1:23" s="4" customFormat="1" ht="12" customHeight="1" x14ac:dyDescent="0.25">
      <c r="A5" s="25" t="s">
        <v>2</v>
      </c>
      <c r="B5" s="30">
        <v>2</v>
      </c>
      <c r="C5" s="30">
        <v>2</v>
      </c>
      <c r="D5" s="30">
        <v>3</v>
      </c>
      <c r="E5" s="30">
        <v>5</v>
      </c>
      <c r="F5" s="30">
        <v>7</v>
      </c>
      <c r="G5" s="30">
        <v>7</v>
      </c>
      <c r="H5" s="30">
        <v>7</v>
      </c>
      <c r="I5" s="30">
        <v>8</v>
      </c>
      <c r="J5" s="30">
        <v>7</v>
      </c>
      <c r="K5" s="30">
        <v>7</v>
      </c>
      <c r="L5" s="30">
        <v>7</v>
      </c>
      <c r="M5" s="30">
        <v>7</v>
      </c>
      <c r="N5" s="30">
        <v>7</v>
      </c>
      <c r="O5" s="30">
        <v>6</v>
      </c>
      <c r="P5" s="30">
        <v>5</v>
      </c>
      <c r="Q5" s="30">
        <v>4</v>
      </c>
      <c r="R5" s="30">
        <v>5</v>
      </c>
      <c r="S5" s="30">
        <v>3</v>
      </c>
      <c r="T5" s="30">
        <v>3</v>
      </c>
      <c r="U5" s="30">
        <v>3</v>
      </c>
      <c r="V5" s="30">
        <v>2</v>
      </c>
      <c r="W5" s="30">
        <v>2</v>
      </c>
    </row>
    <row r="6" spans="1:23" s="4" customFormat="1" ht="12" customHeight="1" x14ac:dyDescent="0.25">
      <c r="A6" s="25" t="s">
        <v>7</v>
      </c>
      <c r="B6" s="30">
        <v>26</v>
      </c>
      <c r="C6" s="30">
        <v>27</v>
      </c>
      <c r="D6" s="30">
        <v>31</v>
      </c>
      <c r="E6" s="30">
        <v>20</v>
      </c>
      <c r="F6" s="30">
        <v>22</v>
      </c>
      <c r="G6" s="30">
        <v>30</v>
      </c>
      <c r="H6" s="30">
        <v>26</v>
      </c>
      <c r="I6" s="30">
        <v>27</v>
      </c>
      <c r="J6" s="30">
        <v>27</v>
      </c>
      <c r="K6" s="30">
        <v>27</v>
      </c>
      <c r="L6" s="30">
        <v>25</v>
      </c>
      <c r="M6" s="30">
        <v>26</v>
      </c>
      <c r="N6" s="30">
        <v>25</v>
      </c>
      <c r="O6" s="30">
        <v>26</v>
      </c>
      <c r="P6" s="30">
        <v>20</v>
      </c>
      <c r="Q6" s="30">
        <v>23</v>
      </c>
      <c r="R6" s="30">
        <v>21</v>
      </c>
      <c r="S6" s="30">
        <v>24</v>
      </c>
      <c r="T6" s="30">
        <v>14</v>
      </c>
      <c r="U6" s="30">
        <v>14</v>
      </c>
      <c r="V6" s="30">
        <v>14</v>
      </c>
      <c r="W6" s="30">
        <v>12</v>
      </c>
    </row>
    <row r="7" spans="1:23" s="4" customFormat="1" ht="12" customHeight="1" x14ac:dyDescent="0.25">
      <c r="A7" s="25" t="s">
        <v>3</v>
      </c>
      <c r="B7" s="30">
        <v>31</v>
      </c>
      <c r="C7" s="30">
        <v>31</v>
      </c>
      <c r="D7" s="30">
        <v>29</v>
      </c>
      <c r="E7" s="30">
        <v>26</v>
      </c>
      <c r="F7" s="30">
        <v>26</v>
      </c>
      <c r="G7" s="30">
        <v>18</v>
      </c>
      <c r="H7" s="30">
        <v>21</v>
      </c>
      <c r="I7" s="30">
        <v>18</v>
      </c>
      <c r="J7" s="30">
        <v>18</v>
      </c>
      <c r="K7" s="30">
        <v>17</v>
      </c>
      <c r="L7" s="30">
        <v>16</v>
      </c>
      <c r="M7" s="30">
        <v>16</v>
      </c>
      <c r="N7" s="30">
        <v>18</v>
      </c>
      <c r="O7" s="30">
        <v>17</v>
      </c>
      <c r="P7" s="30">
        <v>19</v>
      </c>
      <c r="Q7" s="30">
        <v>23</v>
      </c>
      <c r="R7" s="30">
        <v>27</v>
      </c>
      <c r="S7" s="30">
        <v>30</v>
      </c>
      <c r="T7" s="30">
        <v>19</v>
      </c>
      <c r="U7" s="30">
        <v>20</v>
      </c>
      <c r="V7" s="30">
        <v>21</v>
      </c>
      <c r="W7" s="30">
        <v>20</v>
      </c>
    </row>
    <row r="8" spans="1:23" s="4" customFormat="1" ht="11.5" x14ac:dyDescent="0.25">
      <c r="A8" s="25" t="s">
        <v>9</v>
      </c>
      <c r="B8" s="30"/>
      <c r="C8" s="30"/>
      <c r="D8" s="30"/>
      <c r="E8" s="30">
        <v>2</v>
      </c>
      <c r="F8" s="30">
        <v>3</v>
      </c>
      <c r="G8" s="30">
        <v>3</v>
      </c>
      <c r="H8" s="30">
        <v>3</v>
      </c>
      <c r="I8" s="30">
        <v>3</v>
      </c>
      <c r="J8" s="30">
        <v>5</v>
      </c>
      <c r="K8" s="30">
        <v>4</v>
      </c>
      <c r="L8" s="30">
        <v>6</v>
      </c>
      <c r="M8" s="30">
        <v>5</v>
      </c>
      <c r="N8" s="30">
        <v>4</v>
      </c>
      <c r="O8" s="30">
        <v>2</v>
      </c>
      <c r="P8" s="30"/>
      <c r="Q8" s="30"/>
      <c r="R8" s="30"/>
      <c r="S8" s="30"/>
      <c r="T8" s="30"/>
      <c r="U8" s="30"/>
      <c r="V8" s="30"/>
      <c r="W8" s="30"/>
    </row>
    <row r="9" spans="1:23" s="4" customFormat="1" ht="11.5" x14ac:dyDescent="0.25">
      <c r="A9" s="25" t="s">
        <v>10</v>
      </c>
      <c r="B9" s="30">
        <v>3</v>
      </c>
      <c r="C9" s="30">
        <v>3</v>
      </c>
      <c r="D9" s="30"/>
      <c r="E9" s="30">
        <v>2</v>
      </c>
      <c r="F9" s="30">
        <v>2</v>
      </c>
      <c r="G9" s="30">
        <v>1</v>
      </c>
      <c r="H9" s="30">
        <v>1</v>
      </c>
      <c r="I9" s="30">
        <v>2</v>
      </c>
      <c r="J9" s="30">
        <v>1</v>
      </c>
      <c r="K9" s="30">
        <v>2</v>
      </c>
      <c r="L9" s="30">
        <v>3</v>
      </c>
      <c r="M9" s="30">
        <v>3</v>
      </c>
      <c r="N9" s="30">
        <v>2</v>
      </c>
      <c r="O9" s="30">
        <v>2</v>
      </c>
      <c r="P9" s="30">
        <v>1</v>
      </c>
      <c r="Q9" s="30">
        <v>2</v>
      </c>
      <c r="R9" s="30">
        <v>2</v>
      </c>
      <c r="S9" s="30">
        <v>1</v>
      </c>
      <c r="T9" s="30">
        <v>1</v>
      </c>
      <c r="U9" s="30">
        <v>1</v>
      </c>
      <c r="V9" s="30">
        <v>1</v>
      </c>
      <c r="W9" s="30">
        <v>2</v>
      </c>
    </row>
    <row r="10" spans="1:23" s="4" customFormat="1" ht="11.5" x14ac:dyDescent="0.25">
      <c r="A10" s="25" t="s">
        <v>12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>
        <v>4</v>
      </c>
      <c r="W10" s="30">
        <v>5</v>
      </c>
    </row>
    <row r="11" spans="1:23" s="4" customFormat="1" ht="11.5" x14ac:dyDescent="0.25">
      <c r="A11" s="25" t="s">
        <v>14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>
        <v>2</v>
      </c>
      <c r="M11" s="30">
        <v>2</v>
      </c>
      <c r="N11" s="30">
        <v>2</v>
      </c>
      <c r="O11" s="30"/>
      <c r="P11" s="30"/>
      <c r="Q11" s="30"/>
      <c r="R11" s="30"/>
      <c r="S11" s="30"/>
      <c r="T11" s="30"/>
      <c r="U11" s="30"/>
    </row>
    <row r="12" spans="1:23" s="4" customFormat="1" ht="11.5" x14ac:dyDescent="0.25">
      <c r="A12" s="25" t="s">
        <v>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4</v>
      </c>
      <c r="R12" s="30">
        <v>6</v>
      </c>
      <c r="S12" s="30">
        <v>6</v>
      </c>
      <c r="T12" s="30">
        <v>5</v>
      </c>
      <c r="U12" s="30">
        <v>4</v>
      </c>
      <c r="V12" s="30">
        <v>2</v>
      </c>
      <c r="W12" s="30">
        <v>5</v>
      </c>
    </row>
    <row r="13" spans="1:23" s="4" customFormat="1" ht="11.5" x14ac:dyDescent="0.25">
      <c r="A13" s="25" t="s">
        <v>15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v>1</v>
      </c>
      <c r="P13" s="30">
        <v>1</v>
      </c>
      <c r="Q13" s="30"/>
      <c r="R13" s="30"/>
      <c r="S13" s="30">
        <v>1</v>
      </c>
      <c r="T13" s="30">
        <v>3</v>
      </c>
      <c r="U13" s="30">
        <v>5</v>
      </c>
      <c r="V13" s="30">
        <v>4</v>
      </c>
      <c r="W13" s="30">
        <v>4</v>
      </c>
    </row>
    <row r="14" spans="1:23" s="4" customFormat="1" ht="11.5" x14ac:dyDescent="0.25">
      <c r="A14" s="31" t="s">
        <v>69</v>
      </c>
      <c r="B14" s="30"/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s="4" customFormat="1" ht="11.5" x14ac:dyDescent="0.25">
      <c r="A15" s="25" t="s">
        <v>18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>
        <v>1</v>
      </c>
      <c r="U15" s="30">
        <v>2</v>
      </c>
      <c r="V15" s="30">
        <v>2</v>
      </c>
      <c r="W15" s="30">
        <v>2</v>
      </c>
    </row>
    <row r="16" spans="1:23" s="4" customFormat="1" ht="11.5" x14ac:dyDescent="0.25">
      <c r="A16" s="25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v>8</v>
      </c>
      <c r="P16" s="30">
        <v>7</v>
      </c>
      <c r="Q16" s="30">
        <v>3</v>
      </c>
      <c r="R16" s="30"/>
      <c r="S16" s="30"/>
      <c r="T16" s="30"/>
      <c r="U16" s="30"/>
      <c r="V16" s="30"/>
      <c r="W16" s="30"/>
    </row>
    <row r="17" spans="1:41" s="4" customFormat="1" ht="11.5" x14ac:dyDescent="0.25">
      <c r="A17" s="25" t="s">
        <v>82</v>
      </c>
      <c r="B17" s="30"/>
      <c r="C17" s="30"/>
      <c r="D17" s="30">
        <v>1</v>
      </c>
      <c r="E17" s="30">
        <v>2</v>
      </c>
      <c r="F17" s="30"/>
      <c r="G17" s="30">
        <v>1</v>
      </c>
      <c r="H17" s="30">
        <v>1</v>
      </c>
      <c r="I17" s="30">
        <v>1</v>
      </c>
      <c r="J17" s="30">
        <v>1</v>
      </c>
      <c r="K17" s="30">
        <v>1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41" s="4" customFormat="1" ht="11.5" x14ac:dyDescent="0.25">
      <c r="A18" s="25" t="s">
        <v>20</v>
      </c>
      <c r="B18" s="30"/>
      <c r="C18" s="30"/>
      <c r="D18" s="30">
        <v>1</v>
      </c>
      <c r="E18" s="30">
        <v>5</v>
      </c>
      <c r="F18" s="30">
        <v>5</v>
      </c>
      <c r="G18" s="30"/>
      <c r="H18" s="30">
        <v>1</v>
      </c>
      <c r="I18" s="30">
        <v>1</v>
      </c>
      <c r="J18" s="30">
        <v>2</v>
      </c>
      <c r="K18" s="30">
        <v>2</v>
      </c>
      <c r="L18" s="30">
        <v>2</v>
      </c>
      <c r="M18" s="30">
        <v>1</v>
      </c>
      <c r="N18" s="30">
        <v>2</v>
      </c>
      <c r="O18" s="30">
        <v>3</v>
      </c>
      <c r="P18" s="30">
        <v>10</v>
      </c>
      <c r="Q18" s="30">
        <v>4</v>
      </c>
      <c r="R18" s="30">
        <v>3</v>
      </c>
      <c r="S18" s="30">
        <v>1</v>
      </c>
      <c r="T18" s="30"/>
      <c r="U18" s="30"/>
      <c r="V18" s="30"/>
      <c r="W18" s="30"/>
    </row>
    <row r="19" spans="1:41" s="4" customFormat="1" ht="18" customHeight="1" x14ac:dyDescent="0.25">
      <c r="A19" s="84" t="s">
        <v>4</v>
      </c>
      <c r="B19" s="84">
        <f t="shared" ref="B19:U19" si="0">SUM(B4:B18)</f>
        <v>76</v>
      </c>
      <c r="C19" s="84">
        <f t="shared" si="0"/>
        <v>76</v>
      </c>
      <c r="D19" s="84">
        <f t="shared" si="0"/>
        <v>80</v>
      </c>
      <c r="E19" s="84">
        <f t="shared" si="0"/>
        <v>80</v>
      </c>
      <c r="F19" s="84">
        <f t="shared" si="0"/>
        <v>85</v>
      </c>
      <c r="G19" s="84">
        <f t="shared" si="0"/>
        <v>82</v>
      </c>
      <c r="H19" s="84">
        <f t="shared" si="0"/>
        <v>82</v>
      </c>
      <c r="I19" s="84">
        <f t="shared" si="0"/>
        <v>80</v>
      </c>
      <c r="J19" s="84">
        <f t="shared" si="0"/>
        <v>80</v>
      </c>
      <c r="K19" s="84">
        <f t="shared" si="0"/>
        <v>80</v>
      </c>
      <c r="L19" s="84">
        <f t="shared" si="0"/>
        <v>80</v>
      </c>
      <c r="M19" s="84">
        <f t="shared" si="0"/>
        <v>80</v>
      </c>
      <c r="N19" s="84">
        <f t="shared" si="0"/>
        <v>80</v>
      </c>
      <c r="O19" s="84">
        <f t="shared" si="0"/>
        <v>80</v>
      </c>
      <c r="P19" s="84">
        <f t="shared" si="0"/>
        <v>80</v>
      </c>
      <c r="Q19" s="84">
        <f t="shared" si="0"/>
        <v>80</v>
      </c>
      <c r="R19" s="84">
        <f t="shared" si="0"/>
        <v>80</v>
      </c>
      <c r="S19" s="84">
        <f t="shared" si="0"/>
        <v>80</v>
      </c>
      <c r="T19" s="84">
        <f t="shared" si="0"/>
        <v>60</v>
      </c>
      <c r="U19" s="84">
        <f t="shared" si="0"/>
        <v>60</v>
      </c>
      <c r="V19" s="84">
        <f>SUM(V4:V15)</f>
        <v>60</v>
      </c>
      <c r="W19" s="209">
        <f>SUM(W4:W18)</f>
        <v>60</v>
      </c>
    </row>
    <row r="20" spans="1:41" s="13" customFormat="1" ht="18" customHeight="1" x14ac:dyDescent="0.25">
      <c r="A20" s="28" t="s">
        <v>148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41" ht="12.65" customHeight="1" x14ac:dyDescent="0.3">
      <c r="A21" s="36">
        <v>1944</v>
      </c>
      <c r="B21" s="35"/>
      <c r="C21" s="1" t="s">
        <v>160</v>
      </c>
      <c r="AO21" s="13"/>
    </row>
    <row r="22" spans="1:41" ht="12.65" customHeight="1" x14ac:dyDescent="0.3">
      <c r="A22" s="36">
        <v>1948</v>
      </c>
      <c r="B22" s="35"/>
      <c r="C22" s="1" t="s">
        <v>160</v>
      </c>
      <c r="AO22" s="13"/>
    </row>
    <row r="23" spans="1:41" ht="12.65" customHeight="1" x14ac:dyDescent="0.3">
      <c r="A23" s="36">
        <v>1952</v>
      </c>
      <c r="B23" s="35"/>
      <c r="C23" s="1" t="s">
        <v>160</v>
      </c>
      <c r="AO23" s="13"/>
    </row>
    <row r="24" spans="1:41" ht="12.65" customHeight="1" x14ac:dyDescent="0.3">
      <c r="A24" s="36">
        <v>1960</v>
      </c>
      <c r="B24" s="35"/>
      <c r="C24" s="1" t="s">
        <v>157</v>
      </c>
      <c r="AO24" s="13"/>
    </row>
    <row r="25" spans="1:41" ht="12.65" customHeight="1" x14ac:dyDescent="0.3">
      <c r="A25" s="36">
        <v>1964</v>
      </c>
      <c r="B25" s="35"/>
      <c r="C25" s="1" t="s">
        <v>158</v>
      </c>
      <c r="AO25" s="13"/>
    </row>
    <row r="26" spans="1:41" ht="12.65" customHeight="1" x14ac:dyDescent="0.3">
      <c r="A26" s="36">
        <v>1968</v>
      </c>
      <c r="B26" s="35"/>
      <c r="C26" s="35" t="s">
        <v>153</v>
      </c>
      <c r="AO26" s="13"/>
    </row>
    <row r="27" spans="1:41" ht="12.65" customHeight="1" x14ac:dyDescent="0.3">
      <c r="A27" s="36">
        <v>1972</v>
      </c>
      <c r="B27" s="35"/>
      <c r="C27" s="35" t="s">
        <v>154</v>
      </c>
      <c r="AO27" s="13"/>
    </row>
    <row r="28" spans="1:41" ht="12.65" customHeight="1" x14ac:dyDescent="0.3">
      <c r="A28" s="36">
        <v>1976</v>
      </c>
      <c r="B28" s="35"/>
      <c r="C28" s="35" t="s">
        <v>155</v>
      </c>
      <c r="AO28" s="13"/>
    </row>
    <row r="29" spans="1:41" ht="12.65" customHeight="1" x14ac:dyDescent="0.3">
      <c r="A29" s="36">
        <v>1980</v>
      </c>
      <c r="B29" s="35"/>
      <c r="C29" s="35" t="s">
        <v>156</v>
      </c>
      <c r="AO29" s="13"/>
    </row>
    <row r="30" spans="1:41" ht="12.65" customHeight="1" x14ac:dyDescent="0.3">
      <c r="A30" s="36">
        <v>1984</v>
      </c>
      <c r="B30" s="35"/>
      <c r="C30" s="35" t="s">
        <v>156</v>
      </c>
      <c r="AO30" s="13"/>
    </row>
    <row r="31" spans="1:41" ht="12.65" customHeight="1" x14ac:dyDescent="0.3">
      <c r="A31" s="36">
        <v>1988</v>
      </c>
      <c r="B31" s="35"/>
      <c r="C31" s="35" t="s">
        <v>152</v>
      </c>
      <c r="AO31" s="13"/>
    </row>
    <row r="32" spans="1:41" ht="12.65" customHeight="1" x14ac:dyDescent="0.3">
      <c r="A32" s="36">
        <v>1992</v>
      </c>
      <c r="B32" s="35"/>
      <c r="C32" s="35" t="s">
        <v>151</v>
      </c>
      <c r="AO32" s="13"/>
    </row>
    <row r="33" spans="1:49" ht="12.65" customHeight="1" x14ac:dyDescent="0.3">
      <c r="A33" s="36">
        <v>1996</v>
      </c>
      <c r="B33" s="35"/>
      <c r="C33" s="35" t="s">
        <v>150</v>
      </c>
      <c r="AO33" s="13"/>
    </row>
    <row r="34" spans="1:49" ht="12.65" customHeight="1" x14ac:dyDescent="0.3">
      <c r="A34" s="36">
        <v>2000</v>
      </c>
      <c r="B34" s="35"/>
      <c r="C34" s="35" t="s">
        <v>149</v>
      </c>
      <c r="AO34" s="13"/>
    </row>
    <row r="35" spans="1:49" ht="12.65" customHeight="1" x14ac:dyDescent="0.3">
      <c r="A35" s="36">
        <v>2004</v>
      </c>
      <c r="B35" s="35"/>
      <c r="C35" s="35" t="s">
        <v>149</v>
      </c>
      <c r="AO35" s="13"/>
    </row>
    <row r="36" spans="1:49" s="200" customFormat="1" ht="11.25" customHeight="1" x14ac:dyDescent="0.2"/>
    <row r="37" spans="1:49" ht="22" customHeight="1" x14ac:dyDescent="0.3">
      <c r="A37" s="204" t="s">
        <v>216</v>
      </c>
      <c r="B37" s="47"/>
      <c r="AW37" s="13"/>
    </row>
    <row r="38" spans="1:49" ht="12.65" customHeight="1" x14ac:dyDescent="0.3">
      <c r="A38" s="204" t="s">
        <v>217</v>
      </c>
      <c r="B38" s="47"/>
      <c r="AW38" s="13"/>
    </row>
    <row r="39" spans="1:49" ht="12.65" customHeight="1" x14ac:dyDescent="0.3">
      <c r="A39" s="47"/>
      <c r="B39" s="205"/>
      <c r="AW39" s="13"/>
    </row>
    <row r="40" spans="1:49" ht="12.65" customHeight="1" x14ac:dyDescent="0.3">
      <c r="A40" s="204" t="s">
        <v>218</v>
      </c>
      <c r="B40" s="205"/>
      <c r="AW40" s="13"/>
    </row>
    <row r="41" spans="1:49" ht="10" customHeight="1" x14ac:dyDescent="0.3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13"/>
    </row>
    <row r="46" spans="1:49" s="13" customFormat="1" ht="10" customHeight="1" x14ac:dyDescent="0.3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V46" s="5"/>
    </row>
    <row r="47" spans="1:49" s="13" customFormat="1" ht="10" customHeight="1" x14ac:dyDescent="0.2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49" s="13" customFormat="1" ht="10" customHeight="1" x14ac:dyDescent="0.2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22" s="13" customFormat="1" ht="10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22" s="13" customFormat="1" ht="10" customHeight="1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22" s="13" customFormat="1" ht="10" customHeight="1" x14ac:dyDescent="0.2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22" s="13" customFormat="1" ht="10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22" s="13" customFormat="1" ht="10" customHeight="1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22" s="13" customFormat="1" ht="10" customHeight="1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22" s="13" customFormat="1" ht="10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22" s="13" customFormat="1" ht="10" customHeight="1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22" s="13" customFormat="1" ht="10" customHeight="1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22" s="13" customFormat="1" ht="10" customHeight="1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22" ht="10" customHeight="1" x14ac:dyDescent="0.3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V59" s="13"/>
    </row>
    <row r="60" spans="1:22" ht="10" customHeight="1" x14ac:dyDescent="0.3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22" ht="10" customHeight="1" x14ac:dyDescent="0.3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22" ht="10" customHeight="1" x14ac:dyDescent="0.3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22" ht="10" customHeight="1" x14ac:dyDescent="0.3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22" ht="10" customHeight="1" x14ac:dyDescent="0.3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2:12" ht="10" customHeight="1" x14ac:dyDescent="0.3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2:12" ht="10" customHeight="1" x14ac:dyDescent="0.3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2:12" ht="10" customHeight="1" x14ac:dyDescent="0.3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2:12" ht="10" customHeight="1" x14ac:dyDescent="0.3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2:12" ht="10" customHeight="1" x14ac:dyDescent="0.3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2:12" ht="10" customHeight="1" x14ac:dyDescent="0.3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2:12" ht="10" customHeight="1" x14ac:dyDescent="0.3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2:12" ht="10" customHeight="1" x14ac:dyDescent="0.3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spans="2:12" ht="10" customHeight="1" x14ac:dyDescent="0.3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2:12" ht="10" customHeight="1" x14ac:dyDescent="0.3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spans="2:12" ht="10" customHeight="1" x14ac:dyDescent="0.3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</row>
    <row r="76" spans="2:12" ht="10" customHeight="1" x14ac:dyDescent="0.3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2:12" ht="10" customHeight="1" x14ac:dyDescent="0.3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</row>
    <row r="78" spans="2:12" ht="10" customHeight="1" x14ac:dyDescent="0.3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spans="2:12" ht="10" customHeight="1" x14ac:dyDescent="0.3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2:12" ht="10" customHeight="1" x14ac:dyDescent="0.3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spans="2:12" ht="10" customHeight="1" x14ac:dyDescent="0.3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2:12" ht="10" customHeight="1" x14ac:dyDescent="0.3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spans="2:12" ht="10" customHeight="1" x14ac:dyDescent="0.3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2:12" ht="10" customHeight="1" x14ac:dyDescent="0.3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spans="2:12" ht="10" customHeight="1" x14ac:dyDescent="0.3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2:12" ht="10" customHeight="1" x14ac:dyDescent="0.3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spans="2:12" ht="10" customHeight="1" x14ac:dyDescent="0.3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spans="2:12" ht="10" customHeight="1" x14ac:dyDescent="0.3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spans="2:12" ht="10" customHeight="1" x14ac:dyDescent="0.3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2:12" ht="10" customHeight="1" x14ac:dyDescent="0.3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2:12" ht="10" customHeight="1" x14ac:dyDescent="0.3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2:12" ht="10" customHeight="1" x14ac:dyDescent="0.3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2:12" ht="10" customHeight="1" x14ac:dyDescent="0.3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2:12" ht="10" customHeight="1" x14ac:dyDescent="0.3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spans="2:12" ht="10" customHeight="1" x14ac:dyDescent="0.3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spans="2:12" ht="10" customHeight="1" x14ac:dyDescent="0.3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spans="2:12" ht="10" customHeight="1" x14ac:dyDescent="0.3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2:12" ht="10" customHeight="1" x14ac:dyDescent="0.3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2:12" ht="10" customHeight="1" x14ac:dyDescent="0.3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2:12" ht="10" customHeight="1" x14ac:dyDescent="0.3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2:12" ht="10" customHeight="1" x14ac:dyDescent="0.3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2:12" ht="10" customHeight="1" x14ac:dyDescent="0.3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2:12" ht="10" customHeight="1" x14ac:dyDescent="0.3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2" ht="10" customHeight="1" x14ac:dyDescent="0.3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2:12" ht="10" customHeight="1" x14ac:dyDescent="0.3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2:12" ht="10" customHeight="1" x14ac:dyDescent="0.3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2:12" ht="10" customHeight="1" x14ac:dyDescent="0.3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2:12" ht="10" customHeight="1" x14ac:dyDescent="0.3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2:12" ht="10" customHeight="1" x14ac:dyDescent="0.3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2:12" ht="10" customHeight="1" x14ac:dyDescent="0.3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2:12" ht="10" customHeight="1" x14ac:dyDescent="0.3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2" ht="10" customHeight="1" x14ac:dyDescent="0.3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2" ht="10" customHeight="1" x14ac:dyDescent="0.3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2" ht="10" customHeight="1" x14ac:dyDescent="0.3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2" ht="10" customHeight="1" x14ac:dyDescent="0.3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2:12" ht="10" customHeight="1" x14ac:dyDescent="0.3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2:12" ht="10" customHeight="1" x14ac:dyDescent="0.3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2:12" ht="10" customHeight="1" x14ac:dyDescent="0.3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2:12" ht="10" customHeight="1" x14ac:dyDescent="0.3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2:12" ht="10" customHeight="1" x14ac:dyDescent="0.3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2:12" ht="10" customHeight="1" x14ac:dyDescent="0.3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2:12" ht="10" customHeight="1" x14ac:dyDescent="0.3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2:12" ht="10" customHeight="1" x14ac:dyDescent="0.3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2:12" ht="10" customHeight="1" x14ac:dyDescent="0.3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2:12" ht="10" customHeight="1" x14ac:dyDescent="0.3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spans="2:12" ht="10" customHeight="1" x14ac:dyDescent="0.3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spans="2:12" ht="10" customHeight="1" x14ac:dyDescent="0.3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spans="2:12" ht="10" customHeight="1" x14ac:dyDescent="0.3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spans="2:12" ht="10" customHeight="1" x14ac:dyDescent="0.3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2:12" ht="10" customHeight="1" x14ac:dyDescent="0.3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spans="2:12" ht="10" customHeight="1" x14ac:dyDescent="0.3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spans="2:12" ht="10" customHeight="1" x14ac:dyDescent="0.3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spans="2:12" ht="10" customHeight="1" x14ac:dyDescent="0.3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spans="2:12" ht="10" customHeight="1" x14ac:dyDescent="0.3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2:12" ht="10" customHeight="1" x14ac:dyDescent="0.3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spans="2:12" ht="10" customHeight="1" x14ac:dyDescent="0.3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spans="2:12" ht="10" customHeight="1" x14ac:dyDescent="0.3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spans="2:12" ht="10" customHeight="1" x14ac:dyDescent="0.3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  <row r="139" spans="2:12" ht="10" customHeight="1" x14ac:dyDescent="0.3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</row>
    <row r="140" spans="2:12" ht="10" customHeight="1" x14ac:dyDescent="0.3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</row>
    <row r="141" spans="2:12" ht="10" customHeight="1" x14ac:dyDescent="0.3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spans="2:12" ht="10" customHeight="1" x14ac:dyDescent="0.3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spans="2:12" ht="10" customHeight="1" x14ac:dyDescent="0.3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2:12" ht="10" customHeight="1" x14ac:dyDescent="0.3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</row>
    <row r="145" spans="2:12" ht="10" customHeight="1" x14ac:dyDescent="0.3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spans="2:12" ht="10" customHeight="1" x14ac:dyDescent="0.3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</row>
    <row r="147" spans="2:12" ht="10" customHeight="1" x14ac:dyDescent="0.3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spans="2:12" ht="10" customHeight="1" x14ac:dyDescent="0.3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</row>
    <row r="149" spans="2:12" ht="10" customHeight="1" x14ac:dyDescent="0.3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</row>
    <row r="150" spans="2:12" ht="10" customHeight="1" x14ac:dyDescent="0.3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</row>
    <row r="151" spans="2:12" ht="10" customHeight="1" x14ac:dyDescent="0.3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</row>
    <row r="152" spans="2:12" ht="10" customHeight="1" x14ac:dyDescent="0.3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</row>
    <row r="153" spans="2:12" ht="10" customHeight="1" x14ac:dyDescent="0.3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</row>
    <row r="154" spans="2:12" ht="10" customHeight="1" x14ac:dyDescent="0.3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2:12" ht="10" customHeight="1" x14ac:dyDescent="0.3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</row>
    <row r="156" spans="2:12" ht="10" customHeight="1" x14ac:dyDescent="0.3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</row>
    <row r="157" spans="2:12" ht="10" customHeight="1" x14ac:dyDescent="0.3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</row>
    <row r="158" spans="2:12" ht="10" customHeight="1" x14ac:dyDescent="0.3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</row>
    <row r="159" spans="2:12" ht="10" customHeight="1" x14ac:dyDescent="0.3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</row>
    <row r="160" spans="2:12" ht="10" customHeight="1" x14ac:dyDescent="0.3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</row>
    <row r="161" spans="2:12" ht="10" customHeight="1" x14ac:dyDescent="0.3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</row>
    <row r="162" spans="2:12" ht="10" customHeight="1" x14ac:dyDescent="0.3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2:12" ht="10" customHeight="1" x14ac:dyDescent="0.3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2:12" ht="10" customHeight="1" x14ac:dyDescent="0.3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</row>
    <row r="165" spans="2:12" ht="10" customHeight="1" x14ac:dyDescent="0.3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</row>
    <row r="166" spans="2:12" ht="10" customHeight="1" x14ac:dyDescent="0.3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</row>
    <row r="167" spans="2:12" ht="10" customHeight="1" x14ac:dyDescent="0.3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</row>
    <row r="168" spans="2:12" ht="10" customHeight="1" x14ac:dyDescent="0.3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</row>
    <row r="169" spans="2:12" ht="10" customHeight="1" x14ac:dyDescent="0.3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</row>
    <row r="170" spans="2:12" ht="10" customHeight="1" x14ac:dyDescent="0.3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2:12" ht="10" customHeight="1" x14ac:dyDescent="0.3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</row>
    <row r="172" spans="2:12" ht="10" customHeight="1" x14ac:dyDescent="0.3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</row>
    <row r="173" spans="2:12" ht="10" customHeight="1" x14ac:dyDescent="0.3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</row>
    <row r="174" spans="2:12" ht="10" customHeight="1" x14ac:dyDescent="0.3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</row>
    <row r="175" spans="2:12" ht="10" customHeight="1" x14ac:dyDescent="0.3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</row>
    <row r="176" spans="2:12" ht="10" customHeight="1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  <row r="177" spans="2:12" ht="10" customHeight="1" x14ac:dyDescent="0.3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2:12" ht="10" customHeight="1" x14ac:dyDescent="0.3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spans="2:12" ht="10" customHeight="1" x14ac:dyDescent="0.3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</row>
    <row r="180" spans="2:12" ht="10" customHeight="1" x14ac:dyDescent="0.3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</row>
    <row r="181" spans="2:12" ht="10" customHeight="1" x14ac:dyDescent="0.3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  <row r="182" spans="2:12" ht="10" customHeight="1" x14ac:dyDescent="0.3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spans="2:12" ht="10" customHeight="1" x14ac:dyDescent="0.3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</row>
    <row r="184" spans="2:12" ht="10" customHeight="1" x14ac:dyDescent="0.3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</row>
    <row r="185" spans="2:12" ht="10" customHeight="1" x14ac:dyDescent="0.3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</row>
    <row r="186" spans="2:12" ht="10" customHeight="1" x14ac:dyDescent="0.3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</row>
    <row r="187" spans="2:12" ht="10" customHeight="1" x14ac:dyDescent="0.3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</row>
    <row r="188" spans="2:12" ht="10" customHeight="1" x14ac:dyDescent="0.3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</row>
    <row r="189" spans="2:12" ht="10" customHeight="1" x14ac:dyDescent="0.3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</row>
    <row r="190" spans="2:12" ht="10" customHeight="1" x14ac:dyDescent="0.3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</row>
    <row r="191" spans="2:12" ht="10" customHeight="1" x14ac:dyDescent="0.3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</row>
    <row r="192" spans="2:12" ht="10" customHeight="1" x14ac:dyDescent="0.3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</row>
    <row r="193" spans="2:12" ht="10" customHeight="1" x14ac:dyDescent="0.3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</row>
    <row r="194" spans="2:12" ht="10" customHeight="1" x14ac:dyDescent="0.3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</row>
    <row r="195" spans="2:12" ht="10" customHeight="1" x14ac:dyDescent="0.3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</row>
    <row r="196" spans="2:12" ht="10" customHeight="1" x14ac:dyDescent="0.3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</row>
    <row r="197" spans="2:12" ht="10" customHeight="1" x14ac:dyDescent="0.3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</row>
    <row r="198" spans="2:12" ht="10" customHeight="1" x14ac:dyDescent="0.3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</row>
    <row r="199" spans="2:12" ht="10" customHeight="1" x14ac:dyDescent="0.3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</row>
    <row r="200" spans="2:12" ht="10" customHeight="1" x14ac:dyDescent="0.3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</row>
    <row r="201" spans="2:12" ht="10" customHeight="1" x14ac:dyDescent="0.3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</row>
    <row r="202" spans="2:12" ht="10" customHeight="1" x14ac:dyDescent="0.3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</row>
    <row r="203" spans="2:12" ht="10" customHeight="1" x14ac:dyDescent="0.3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</row>
    <row r="204" spans="2:12" ht="10" customHeight="1" x14ac:dyDescent="0.3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</row>
    <row r="205" spans="2:12" ht="10" customHeight="1" x14ac:dyDescent="0.3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</row>
    <row r="206" spans="2:12" ht="10" customHeight="1" x14ac:dyDescent="0.3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</row>
    <row r="207" spans="2:12" ht="10" customHeight="1" x14ac:dyDescent="0.3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</row>
    <row r="208" spans="2:12" ht="10" customHeight="1" x14ac:dyDescent="0.3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</row>
    <row r="209" spans="2:12" ht="10" customHeight="1" x14ac:dyDescent="0.3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</row>
    <row r="210" spans="2:12" ht="10" customHeight="1" x14ac:dyDescent="0.3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</row>
    <row r="211" spans="2:12" ht="10" customHeight="1" x14ac:dyDescent="0.3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</row>
    <row r="212" spans="2:12" ht="10" customHeight="1" x14ac:dyDescent="0.3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2" ht="10" customHeight="1" x14ac:dyDescent="0.3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</row>
    <row r="214" spans="2:12" ht="10" customHeight="1" x14ac:dyDescent="0.3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</row>
    <row r="215" spans="2:12" ht="10" customHeight="1" x14ac:dyDescent="0.3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</row>
    <row r="216" spans="2:12" ht="10" customHeight="1" x14ac:dyDescent="0.3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</row>
    <row r="217" spans="2:12" ht="10" customHeight="1" x14ac:dyDescent="0.3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</row>
    <row r="218" spans="2:12" ht="10" customHeight="1" x14ac:dyDescent="0.3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</row>
    <row r="219" spans="2:12" ht="10" customHeight="1" x14ac:dyDescent="0.3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</row>
    <row r="220" spans="2:12" ht="10" customHeight="1" x14ac:dyDescent="0.3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</row>
    <row r="221" spans="2:12" ht="10" customHeight="1" x14ac:dyDescent="0.3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</row>
    <row r="222" spans="2:12" ht="10" customHeight="1" x14ac:dyDescent="0.3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</row>
    <row r="223" spans="2:12" ht="10" customHeight="1" x14ac:dyDescent="0.3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</row>
    <row r="224" spans="2:12" ht="10" customHeight="1" x14ac:dyDescent="0.3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</row>
    <row r="225" spans="2:12" ht="10" customHeight="1" x14ac:dyDescent="0.3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</row>
    <row r="226" spans="2:12" ht="10" customHeight="1" x14ac:dyDescent="0.3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</row>
    <row r="227" spans="2:12" ht="10" customHeight="1" x14ac:dyDescent="0.3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</row>
    <row r="228" spans="2:12" ht="10" customHeight="1" x14ac:dyDescent="0.3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</row>
    <row r="229" spans="2:12" ht="10" customHeight="1" x14ac:dyDescent="0.3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</row>
    <row r="230" spans="2:12" ht="10" customHeight="1" x14ac:dyDescent="0.3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</row>
    <row r="231" spans="2:12" ht="10" customHeight="1" x14ac:dyDescent="0.3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</row>
    <row r="232" spans="2:12" ht="10" customHeight="1" x14ac:dyDescent="0.3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</row>
    <row r="233" spans="2:12" ht="10" customHeight="1" x14ac:dyDescent="0.3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</row>
    <row r="234" spans="2:12" ht="10" customHeight="1" x14ac:dyDescent="0.3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</row>
    <row r="235" spans="2:12" ht="10" customHeight="1" x14ac:dyDescent="0.3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</row>
    <row r="236" spans="2:12" ht="10" customHeight="1" x14ac:dyDescent="0.3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2:12" ht="10" customHeight="1" x14ac:dyDescent="0.3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</row>
    <row r="238" spans="2:12" ht="10" customHeight="1" x14ac:dyDescent="0.3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</row>
    <row r="239" spans="2:12" ht="10" customHeight="1" x14ac:dyDescent="0.3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</row>
    <row r="240" spans="2:12" ht="10" customHeight="1" x14ac:dyDescent="0.3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</row>
  </sheetData>
  <phoneticPr fontId="0" type="noConversion"/>
  <hyperlinks>
    <hyperlink ref="W1" location="Übersicht!A1" display="zurück zur Übersicht"/>
  </hyperlinks>
  <pageMargins left="0.31" right="0.19" top="0.52" bottom="0.43" header="0.41" footer="0.17"/>
  <pageSetup paperSize="9" scale="94" orientation="landscape" r:id="rId1"/>
  <headerFooter alignWithMargins="0"/>
  <ignoredErrors>
    <ignoredError sqref="B19:V1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9"/>
  <sheetViews>
    <sheetView showGridLines="0" zoomScaleNormal="100" workbookViewId="0"/>
  </sheetViews>
  <sheetFormatPr baseColWidth="10" defaultColWidth="12" defaultRowHeight="10" customHeight="1" x14ac:dyDescent="0.25"/>
  <cols>
    <col min="1" max="1" width="7.77734375" style="111" customWidth="1"/>
    <col min="2" max="40" width="6.44140625" style="45" customWidth="1"/>
    <col min="41" max="16384" width="12" style="45"/>
  </cols>
  <sheetData>
    <row r="1" spans="1:40" s="22" customFormat="1" ht="11.5" x14ac:dyDescent="0.25">
      <c r="A1" s="2" t="str">
        <f>"Kanton "&amp;Übersicht!C5</f>
        <v>Kanton Schaffhausen</v>
      </c>
      <c r="B1" s="2"/>
      <c r="C1" s="2"/>
      <c r="D1" s="2"/>
      <c r="E1" s="193"/>
      <c r="F1" s="2"/>
      <c r="G1" s="2"/>
      <c r="AF1" s="43"/>
      <c r="AL1" s="43" t="s">
        <v>44</v>
      </c>
    </row>
    <row r="2" spans="1:40" s="63" customFormat="1" ht="14.15" customHeight="1" x14ac:dyDescent="0.25">
      <c r="A2" s="58" t="s">
        <v>55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L2" s="62"/>
    </row>
    <row r="3" spans="1:40" s="197" customFormat="1" ht="18" customHeight="1" x14ac:dyDescent="0.2">
      <c r="A3" s="194"/>
      <c r="B3" s="192">
        <v>1972</v>
      </c>
      <c r="C3" s="192"/>
      <c r="D3" s="195"/>
      <c r="E3" s="192">
        <v>1976</v>
      </c>
      <c r="F3" s="192"/>
      <c r="G3" s="195"/>
      <c r="H3" s="192">
        <v>1980</v>
      </c>
      <c r="I3" s="192"/>
      <c r="J3" s="195"/>
      <c r="K3" s="192">
        <v>1984</v>
      </c>
      <c r="L3" s="192"/>
      <c r="M3" s="195"/>
      <c r="N3" s="192">
        <v>1988</v>
      </c>
      <c r="O3" s="192"/>
      <c r="P3" s="195"/>
      <c r="Q3" s="192">
        <v>1992</v>
      </c>
      <c r="R3" s="192"/>
      <c r="S3" s="195"/>
      <c r="T3" s="192">
        <v>1996</v>
      </c>
      <c r="U3" s="192"/>
      <c r="V3" s="195"/>
      <c r="W3" s="192">
        <v>2000</v>
      </c>
      <c r="X3" s="192"/>
      <c r="Y3" s="195"/>
      <c r="Z3" s="192">
        <v>2004</v>
      </c>
      <c r="AA3" s="192"/>
      <c r="AB3" s="195"/>
      <c r="AC3" s="196">
        <v>2008</v>
      </c>
      <c r="AD3" s="192"/>
      <c r="AE3" s="192"/>
      <c r="AF3" s="196">
        <v>2012</v>
      </c>
      <c r="AG3" s="192"/>
      <c r="AH3" s="192"/>
      <c r="AI3" s="196">
        <v>2016</v>
      </c>
      <c r="AJ3" s="192"/>
      <c r="AK3" s="192"/>
      <c r="AL3" s="196">
        <v>2020</v>
      </c>
      <c r="AM3" s="192"/>
      <c r="AN3" s="192"/>
    </row>
    <row r="4" spans="1:40" s="200" customFormat="1" ht="18" customHeight="1" x14ac:dyDescent="0.2">
      <c r="A4" s="198" t="s">
        <v>177</v>
      </c>
      <c r="B4" s="195" t="s">
        <v>5</v>
      </c>
      <c r="C4" s="199" t="s">
        <v>6</v>
      </c>
      <c r="D4" s="199" t="s">
        <v>52</v>
      </c>
      <c r="E4" s="195" t="s">
        <v>5</v>
      </c>
      <c r="F4" s="199" t="s">
        <v>6</v>
      </c>
      <c r="G4" s="199" t="s">
        <v>52</v>
      </c>
      <c r="H4" s="195" t="s">
        <v>5</v>
      </c>
      <c r="I4" s="199" t="s">
        <v>6</v>
      </c>
      <c r="J4" s="199" t="s">
        <v>52</v>
      </c>
      <c r="K4" s="195" t="s">
        <v>5</v>
      </c>
      <c r="L4" s="199" t="s">
        <v>6</v>
      </c>
      <c r="M4" s="199" t="s">
        <v>52</v>
      </c>
      <c r="N4" s="195" t="s">
        <v>5</v>
      </c>
      <c r="O4" s="199" t="s">
        <v>6</v>
      </c>
      <c r="P4" s="199" t="s">
        <v>52</v>
      </c>
      <c r="Q4" s="195" t="s">
        <v>5</v>
      </c>
      <c r="R4" s="199" t="s">
        <v>6</v>
      </c>
      <c r="S4" s="199" t="s">
        <v>52</v>
      </c>
      <c r="T4" s="195" t="s">
        <v>5</v>
      </c>
      <c r="U4" s="199" t="s">
        <v>6</v>
      </c>
      <c r="V4" s="199" t="s">
        <v>52</v>
      </c>
      <c r="W4" s="195" t="s">
        <v>5</v>
      </c>
      <c r="X4" s="199" t="s">
        <v>6</v>
      </c>
      <c r="Y4" s="199" t="s">
        <v>52</v>
      </c>
      <c r="Z4" s="195" t="s">
        <v>5</v>
      </c>
      <c r="AA4" s="199" t="s">
        <v>6</v>
      </c>
      <c r="AB4" s="199" t="s">
        <v>52</v>
      </c>
      <c r="AC4" s="199" t="s">
        <v>5</v>
      </c>
      <c r="AD4" s="199" t="s">
        <v>6</v>
      </c>
      <c r="AE4" s="196" t="s">
        <v>52</v>
      </c>
      <c r="AF4" s="199" t="s">
        <v>5</v>
      </c>
      <c r="AG4" s="199" t="s">
        <v>6</v>
      </c>
      <c r="AH4" s="196" t="s">
        <v>52</v>
      </c>
      <c r="AI4" s="199" t="s">
        <v>5</v>
      </c>
      <c r="AJ4" s="199" t="s">
        <v>6</v>
      </c>
      <c r="AK4" s="196" t="s">
        <v>52</v>
      </c>
      <c r="AL4" s="199" t="s">
        <v>5</v>
      </c>
      <c r="AM4" s="199" t="s">
        <v>220</v>
      </c>
      <c r="AN4" s="196" t="s">
        <v>221</v>
      </c>
    </row>
    <row r="5" spans="1:40" s="131" customFormat="1" ht="11.5" x14ac:dyDescent="0.25">
      <c r="A5" s="201" t="s">
        <v>1</v>
      </c>
      <c r="B5" s="202">
        <v>1</v>
      </c>
      <c r="C5" s="202">
        <v>18</v>
      </c>
      <c r="D5" s="193">
        <f t="shared" ref="D5:D20" si="0">IF(OR(ISNUMBER(B5),ISNUMBER(C5)),100/SUM(B5:C5)*B5,"")</f>
        <v>5.2631578947368425</v>
      </c>
      <c r="E5" s="202"/>
      <c r="F5" s="202">
        <v>19</v>
      </c>
      <c r="G5" s="193">
        <f t="shared" ref="G5:G20" si="1">IF(OR(ISNUMBER(E5),ISNUMBER(F5)),100/SUM(E5:F5)*E5,"")</f>
        <v>0</v>
      </c>
      <c r="H5" s="202">
        <v>1</v>
      </c>
      <c r="I5" s="202">
        <v>19</v>
      </c>
      <c r="J5" s="193">
        <f t="shared" ref="J5:J20" si="2">IF(OR(ISNUMBER(H5),ISNUMBER(I5)),100/SUM(H5:I5)*H5,"")</f>
        <v>5</v>
      </c>
      <c r="K5" s="202">
        <v>2</v>
      </c>
      <c r="L5" s="202">
        <v>18</v>
      </c>
      <c r="M5" s="193">
        <f t="shared" ref="M5:M20" si="3">IF(OR(ISNUMBER(K5),ISNUMBER(L5)),100/SUM(K5:L5)*K5,"")</f>
        <v>10</v>
      </c>
      <c r="N5" s="202">
        <v>1</v>
      </c>
      <c r="O5" s="202">
        <v>14</v>
      </c>
      <c r="P5" s="193">
        <f t="shared" ref="P5:P20" si="4">IF(OR(ISNUMBER(N5),ISNUMBER(O5)),100/SUM(N5:O5)*N5,"")</f>
        <v>6.666666666666667</v>
      </c>
      <c r="Q5" s="202">
        <v>3</v>
      </c>
      <c r="R5" s="202">
        <v>14</v>
      </c>
      <c r="S5" s="193">
        <f t="shared" ref="S5:S20" si="5">IF(OR(ISNUMBER(Q5),ISNUMBER(R5)),100/SUM(Q5:R5)*Q5,"")</f>
        <v>17.647058823529413</v>
      </c>
      <c r="T5" s="202">
        <v>3</v>
      </c>
      <c r="U5" s="202">
        <v>14</v>
      </c>
      <c r="V5" s="193">
        <f t="shared" ref="V5:V20" si="6">IF(OR(ISNUMBER(T5),ISNUMBER(U5)),100/SUM(T5:U5)*T5,"")</f>
        <v>17.647058823529413</v>
      </c>
      <c r="W5" s="202">
        <v>4</v>
      </c>
      <c r="X5" s="202">
        <v>12</v>
      </c>
      <c r="Y5" s="193">
        <f t="shared" ref="Y5:Y20" si="7">IF(OR(ISNUMBER(W5),ISNUMBER(X5)),100/SUM(W5:X5)*W5,"")</f>
        <v>25</v>
      </c>
      <c r="Z5" s="202">
        <v>2</v>
      </c>
      <c r="AA5" s="202">
        <v>12</v>
      </c>
      <c r="AB5" s="193">
        <f t="shared" ref="AB5:AB18" si="8">IF(OR(ISNUMBER(Z5),ISNUMBER(AA5)),100/SUM(Z5:AA5)*Z5,"")</f>
        <v>14.285714285714286</v>
      </c>
      <c r="AC5" s="202">
        <v>2</v>
      </c>
      <c r="AD5" s="202">
        <v>12</v>
      </c>
      <c r="AE5" s="193">
        <f t="shared" ref="AE5:AE20" si="9">IF(OR(ISNUMBER(AC5),ISNUMBER(AD5)),100/SUM(AC5:AD5)*AC5,"")</f>
        <v>14.285714285714286</v>
      </c>
      <c r="AF5" s="202">
        <v>1</v>
      </c>
      <c r="AG5" s="202">
        <v>10</v>
      </c>
      <c r="AH5" s="193">
        <f t="shared" ref="AH5:AH13" si="10">IF(OR(ISNUMBER(AF5),ISNUMBER(AG5)),100/SUM(AF5:AG5)*AF5,"")</f>
        <v>9.0909090909090917</v>
      </c>
      <c r="AI5" s="202">
        <v>1</v>
      </c>
      <c r="AJ5" s="202">
        <v>9</v>
      </c>
      <c r="AK5" s="193">
        <f t="shared" ref="AK5:AK20" si="11">IF(OR(ISNUMBER(AI5),ISNUMBER(AJ5)),100/SUM(AI5:AJ5)*AI5,"")</f>
        <v>10</v>
      </c>
      <c r="AL5" s="202">
        <v>1</v>
      </c>
      <c r="AM5" s="202">
        <v>7</v>
      </c>
      <c r="AN5" s="193">
        <f t="shared" ref="AN5:AN20" si="12">IF(OR(ISNUMBER(AL5),ISNUMBER(AM5)),100/SUM(AL5:AM5)*AL5,"")</f>
        <v>12.5</v>
      </c>
    </row>
    <row r="6" spans="1:40" s="131" customFormat="1" ht="11.5" x14ac:dyDescent="0.25">
      <c r="A6" s="201" t="s">
        <v>2</v>
      </c>
      <c r="B6" s="202"/>
      <c r="C6" s="202">
        <v>7</v>
      </c>
      <c r="D6" s="193">
        <f t="shared" si="0"/>
        <v>0</v>
      </c>
      <c r="E6" s="202"/>
      <c r="F6" s="202">
        <v>7</v>
      </c>
      <c r="G6" s="193">
        <f t="shared" si="1"/>
        <v>0</v>
      </c>
      <c r="H6" s="202"/>
      <c r="I6" s="202">
        <v>7</v>
      </c>
      <c r="J6" s="193">
        <f t="shared" si="2"/>
        <v>0</v>
      </c>
      <c r="K6" s="202">
        <v>1</v>
      </c>
      <c r="L6" s="202">
        <v>6</v>
      </c>
      <c r="M6" s="193">
        <f t="shared" si="3"/>
        <v>14.285714285714286</v>
      </c>
      <c r="N6" s="202">
        <v>1</v>
      </c>
      <c r="O6" s="202">
        <v>5</v>
      </c>
      <c r="P6" s="193">
        <f t="shared" si="4"/>
        <v>16.666666666666668</v>
      </c>
      <c r="Q6" s="202">
        <v>1</v>
      </c>
      <c r="R6" s="202">
        <v>4</v>
      </c>
      <c r="S6" s="193">
        <f t="shared" si="5"/>
        <v>20</v>
      </c>
      <c r="T6" s="202">
        <v>1</v>
      </c>
      <c r="U6" s="202">
        <v>3</v>
      </c>
      <c r="V6" s="193">
        <f t="shared" si="6"/>
        <v>25</v>
      </c>
      <c r="W6" s="202">
        <v>1</v>
      </c>
      <c r="X6" s="202">
        <v>4</v>
      </c>
      <c r="Y6" s="193">
        <f t="shared" si="7"/>
        <v>20</v>
      </c>
      <c r="Z6" s="202">
        <v>1</v>
      </c>
      <c r="AA6" s="202">
        <v>2</v>
      </c>
      <c r="AB6" s="193">
        <f t="shared" si="8"/>
        <v>33.333333333333336</v>
      </c>
      <c r="AC6" s="202">
        <v>1</v>
      </c>
      <c r="AD6" s="202">
        <v>2</v>
      </c>
      <c r="AE6" s="193">
        <f t="shared" si="9"/>
        <v>33.333333333333336</v>
      </c>
      <c r="AF6" s="202">
        <v>1</v>
      </c>
      <c r="AG6" s="202">
        <v>2</v>
      </c>
      <c r="AH6" s="193">
        <f t="shared" si="10"/>
        <v>33.333333333333336</v>
      </c>
      <c r="AI6" s="202">
        <v>2</v>
      </c>
      <c r="AJ6" s="202"/>
      <c r="AK6" s="193">
        <f t="shared" si="11"/>
        <v>100</v>
      </c>
      <c r="AL6" s="202">
        <v>1</v>
      </c>
      <c r="AM6" s="202">
        <v>1</v>
      </c>
      <c r="AN6" s="193">
        <f t="shared" si="12"/>
        <v>50</v>
      </c>
    </row>
    <row r="7" spans="1:40" s="131" customFormat="1" ht="11.5" x14ac:dyDescent="0.25">
      <c r="A7" s="201" t="s">
        <v>7</v>
      </c>
      <c r="B7" s="202">
        <v>2</v>
      </c>
      <c r="C7" s="202">
        <v>25</v>
      </c>
      <c r="D7" s="193">
        <f t="shared" si="0"/>
        <v>7.4074074074074074</v>
      </c>
      <c r="E7" s="202">
        <v>1</v>
      </c>
      <c r="F7" s="202">
        <v>24</v>
      </c>
      <c r="G7" s="193">
        <f t="shared" si="1"/>
        <v>4</v>
      </c>
      <c r="H7" s="202">
        <v>3</v>
      </c>
      <c r="I7" s="202">
        <v>23</v>
      </c>
      <c r="J7" s="193">
        <f t="shared" si="2"/>
        <v>11.538461538461538</v>
      </c>
      <c r="K7" s="202">
        <v>5</v>
      </c>
      <c r="L7" s="202">
        <v>20</v>
      </c>
      <c r="M7" s="193">
        <f t="shared" si="3"/>
        <v>20</v>
      </c>
      <c r="N7" s="202">
        <v>5</v>
      </c>
      <c r="O7" s="202">
        <v>21</v>
      </c>
      <c r="P7" s="193">
        <f t="shared" si="4"/>
        <v>19.23076923076923</v>
      </c>
      <c r="Q7" s="202">
        <v>5</v>
      </c>
      <c r="R7" s="202">
        <v>15</v>
      </c>
      <c r="S7" s="193">
        <f t="shared" si="5"/>
        <v>25</v>
      </c>
      <c r="T7" s="202">
        <v>6</v>
      </c>
      <c r="U7" s="202">
        <v>17</v>
      </c>
      <c r="V7" s="193">
        <f t="shared" si="6"/>
        <v>26.086956521739129</v>
      </c>
      <c r="W7" s="202">
        <v>8</v>
      </c>
      <c r="X7" s="202">
        <v>13</v>
      </c>
      <c r="Y7" s="193">
        <f t="shared" si="7"/>
        <v>38.095238095238095</v>
      </c>
      <c r="Z7" s="202">
        <v>10</v>
      </c>
      <c r="AA7" s="202">
        <v>14</v>
      </c>
      <c r="AB7" s="193">
        <f t="shared" si="8"/>
        <v>41.666666666666671</v>
      </c>
      <c r="AC7" s="202">
        <v>3</v>
      </c>
      <c r="AD7" s="202">
        <v>11</v>
      </c>
      <c r="AE7" s="193">
        <f t="shared" si="9"/>
        <v>21.428571428571431</v>
      </c>
      <c r="AF7" s="202">
        <v>3</v>
      </c>
      <c r="AG7" s="202">
        <v>11</v>
      </c>
      <c r="AH7" s="193">
        <f t="shared" si="10"/>
        <v>21.428571428571431</v>
      </c>
      <c r="AI7" s="202">
        <v>3</v>
      </c>
      <c r="AJ7" s="202">
        <v>11</v>
      </c>
      <c r="AK7" s="193">
        <f t="shared" si="11"/>
        <v>21.428571428571431</v>
      </c>
      <c r="AL7" s="202">
        <v>4</v>
      </c>
      <c r="AM7" s="202">
        <v>8</v>
      </c>
      <c r="AN7" s="193">
        <f t="shared" si="12"/>
        <v>33.333333333333336</v>
      </c>
    </row>
    <row r="8" spans="1:40" s="131" customFormat="1" ht="11.5" x14ac:dyDescent="0.25">
      <c r="A8" s="201" t="s">
        <v>3</v>
      </c>
      <c r="B8" s="202"/>
      <c r="C8" s="202">
        <v>17</v>
      </c>
      <c r="D8" s="193">
        <f t="shared" si="0"/>
        <v>0</v>
      </c>
      <c r="E8" s="202"/>
      <c r="F8" s="202">
        <v>16</v>
      </c>
      <c r="G8" s="193">
        <f t="shared" si="1"/>
        <v>0</v>
      </c>
      <c r="H8" s="202"/>
      <c r="I8" s="202">
        <v>16</v>
      </c>
      <c r="J8" s="193">
        <f t="shared" si="2"/>
        <v>0</v>
      </c>
      <c r="K8" s="202">
        <v>1</v>
      </c>
      <c r="L8" s="202">
        <v>17</v>
      </c>
      <c r="M8" s="193">
        <f t="shared" si="3"/>
        <v>5.5555555555555554</v>
      </c>
      <c r="N8" s="202">
        <v>3</v>
      </c>
      <c r="O8" s="202">
        <v>14</v>
      </c>
      <c r="P8" s="193">
        <f t="shared" si="4"/>
        <v>17.647058823529413</v>
      </c>
      <c r="Q8" s="202">
        <v>1</v>
      </c>
      <c r="R8" s="202">
        <v>18</v>
      </c>
      <c r="S8" s="193">
        <f t="shared" si="5"/>
        <v>5.2631578947368425</v>
      </c>
      <c r="T8" s="202">
        <v>2</v>
      </c>
      <c r="U8" s="202">
        <v>21</v>
      </c>
      <c r="V8" s="193">
        <f t="shared" si="6"/>
        <v>8.695652173913043</v>
      </c>
      <c r="W8" s="202">
        <v>3</v>
      </c>
      <c r="X8" s="202">
        <v>24</v>
      </c>
      <c r="Y8" s="193">
        <f t="shared" si="7"/>
        <v>11.111111111111111</v>
      </c>
      <c r="Z8" s="202">
        <v>2</v>
      </c>
      <c r="AA8" s="202">
        <v>28</v>
      </c>
      <c r="AB8" s="193">
        <f t="shared" si="8"/>
        <v>6.666666666666667</v>
      </c>
      <c r="AC8" s="202">
        <v>1</v>
      </c>
      <c r="AD8" s="202">
        <v>18</v>
      </c>
      <c r="AE8" s="193">
        <f t="shared" si="9"/>
        <v>5.2631578947368425</v>
      </c>
      <c r="AF8" s="202">
        <v>2</v>
      </c>
      <c r="AG8" s="202">
        <v>18</v>
      </c>
      <c r="AH8" s="193">
        <f t="shared" si="10"/>
        <v>10</v>
      </c>
      <c r="AI8" s="202">
        <v>3</v>
      </c>
      <c r="AJ8" s="202">
        <v>18</v>
      </c>
      <c r="AK8" s="193">
        <f t="shared" si="11"/>
        <v>14.285714285714285</v>
      </c>
      <c r="AL8" s="202">
        <v>2</v>
      </c>
      <c r="AM8" s="202">
        <v>18</v>
      </c>
      <c r="AN8" s="193">
        <f t="shared" si="12"/>
        <v>10</v>
      </c>
    </row>
    <row r="9" spans="1:40" s="131" customFormat="1" ht="11.5" x14ac:dyDescent="0.25">
      <c r="A9" s="201" t="s">
        <v>82</v>
      </c>
      <c r="B9" s="202"/>
      <c r="C9" s="202">
        <v>1</v>
      </c>
      <c r="D9" s="193">
        <f t="shared" si="0"/>
        <v>0</v>
      </c>
      <c r="E9" s="202"/>
      <c r="F9" s="202"/>
      <c r="G9" s="193" t="str">
        <f t="shared" si="1"/>
        <v/>
      </c>
      <c r="H9" s="202"/>
      <c r="I9" s="202"/>
      <c r="J9" s="193" t="str">
        <f t="shared" si="2"/>
        <v/>
      </c>
      <c r="K9" s="202"/>
      <c r="L9" s="202"/>
      <c r="M9" s="193" t="str">
        <f t="shared" si="3"/>
        <v/>
      </c>
      <c r="N9" s="202"/>
      <c r="O9" s="202"/>
      <c r="P9" s="193" t="str">
        <f t="shared" si="4"/>
        <v/>
      </c>
      <c r="Q9" s="202"/>
      <c r="R9" s="202"/>
      <c r="S9" s="193" t="str">
        <f t="shared" si="5"/>
        <v/>
      </c>
      <c r="T9" s="202"/>
      <c r="U9" s="202"/>
      <c r="V9" s="193" t="str">
        <f t="shared" si="6"/>
        <v/>
      </c>
      <c r="W9" s="202"/>
      <c r="X9" s="202"/>
      <c r="Y9" s="193" t="str">
        <f t="shared" si="7"/>
        <v/>
      </c>
      <c r="Z9" s="202"/>
      <c r="AA9" s="202"/>
      <c r="AB9" s="193" t="str">
        <f t="shared" si="8"/>
        <v/>
      </c>
      <c r="AC9" s="202"/>
      <c r="AD9" s="202"/>
      <c r="AE9" s="193" t="str">
        <f t="shared" si="9"/>
        <v/>
      </c>
      <c r="AF9" s="202"/>
      <c r="AG9" s="202"/>
      <c r="AH9" s="193" t="str">
        <f t="shared" si="10"/>
        <v/>
      </c>
      <c r="AI9" s="202"/>
      <c r="AJ9" s="202"/>
      <c r="AK9" s="193" t="str">
        <f t="shared" si="11"/>
        <v/>
      </c>
      <c r="AL9" s="202"/>
      <c r="AM9" s="202"/>
      <c r="AN9" s="193" t="str">
        <f t="shared" si="12"/>
        <v/>
      </c>
    </row>
    <row r="10" spans="1:40" s="131" customFormat="1" ht="11.5" x14ac:dyDescent="0.25">
      <c r="A10" s="201" t="s">
        <v>9</v>
      </c>
      <c r="B10" s="202"/>
      <c r="C10" s="202">
        <v>4</v>
      </c>
      <c r="D10" s="193">
        <f t="shared" si="0"/>
        <v>0</v>
      </c>
      <c r="E10" s="202"/>
      <c r="F10" s="202">
        <v>6</v>
      </c>
      <c r="G10" s="193">
        <f t="shared" si="1"/>
        <v>0</v>
      </c>
      <c r="H10" s="202"/>
      <c r="I10" s="202">
        <v>5</v>
      </c>
      <c r="J10" s="193">
        <f t="shared" si="2"/>
        <v>0</v>
      </c>
      <c r="K10" s="202"/>
      <c r="L10" s="202">
        <v>4</v>
      </c>
      <c r="M10" s="193">
        <f t="shared" si="3"/>
        <v>0</v>
      </c>
      <c r="N10" s="202"/>
      <c r="O10" s="202">
        <v>2</v>
      </c>
      <c r="P10" s="193">
        <f t="shared" si="4"/>
        <v>0</v>
      </c>
      <c r="Q10" s="202"/>
      <c r="R10" s="202"/>
      <c r="S10" s="193" t="str">
        <f t="shared" si="5"/>
        <v/>
      </c>
      <c r="T10" s="202"/>
      <c r="U10" s="202"/>
      <c r="V10" s="193" t="str">
        <f t="shared" si="6"/>
        <v/>
      </c>
      <c r="W10" s="202"/>
      <c r="X10" s="202"/>
      <c r="Y10" s="193" t="str">
        <f t="shared" si="7"/>
        <v/>
      </c>
      <c r="Z10" s="202"/>
      <c r="AA10" s="202"/>
      <c r="AB10" s="193" t="str">
        <f t="shared" si="8"/>
        <v/>
      </c>
      <c r="AC10" s="202"/>
      <c r="AD10" s="202"/>
      <c r="AE10" s="193" t="str">
        <f t="shared" si="9"/>
        <v/>
      </c>
      <c r="AF10" s="202"/>
      <c r="AG10" s="202"/>
      <c r="AH10" s="193" t="str">
        <f t="shared" si="10"/>
        <v/>
      </c>
      <c r="AI10" s="202"/>
      <c r="AJ10" s="202"/>
      <c r="AK10" s="193" t="str">
        <f t="shared" si="11"/>
        <v/>
      </c>
      <c r="AL10" s="202"/>
      <c r="AM10" s="202"/>
      <c r="AN10" s="193" t="str">
        <f t="shared" si="12"/>
        <v/>
      </c>
    </row>
    <row r="11" spans="1:40" s="131" customFormat="1" ht="11.5" x14ac:dyDescent="0.25">
      <c r="A11" s="201" t="s">
        <v>10</v>
      </c>
      <c r="B11" s="202"/>
      <c r="C11" s="202">
        <v>2</v>
      </c>
      <c r="D11" s="193">
        <f t="shared" si="0"/>
        <v>0</v>
      </c>
      <c r="E11" s="202">
        <v>1</v>
      </c>
      <c r="F11" s="202">
        <v>2</v>
      </c>
      <c r="G11" s="193">
        <f t="shared" si="1"/>
        <v>33.333333333333336</v>
      </c>
      <c r="H11" s="202"/>
      <c r="I11" s="202">
        <v>3</v>
      </c>
      <c r="J11" s="193">
        <f t="shared" si="2"/>
        <v>0</v>
      </c>
      <c r="K11" s="202"/>
      <c r="L11" s="202">
        <v>2</v>
      </c>
      <c r="M11" s="193">
        <f t="shared" si="3"/>
        <v>0</v>
      </c>
      <c r="N11" s="202"/>
      <c r="O11" s="202">
        <v>2</v>
      </c>
      <c r="P11" s="193">
        <f t="shared" si="4"/>
        <v>0</v>
      </c>
      <c r="Q11" s="202"/>
      <c r="R11" s="202">
        <v>1</v>
      </c>
      <c r="S11" s="193">
        <f t="shared" si="5"/>
        <v>0</v>
      </c>
      <c r="T11" s="202"/>
      <c r="U11" s="202">
        <v>2</v>
      </c>
      <c r="V11" s="193">
        <f t="shared" si="6"/>
        <v>0</v>
      </c>
      <c r="W11" s="202"/>
      <c r="X11" s="202">
        <v>2</v>
      </c>
      <c r="Y11" s="193">
        <f t="shared" si="7"/>
        <v>0</v>
      </c>
      <c r="Z11" s="202"/>
      <c r="AA11" s="202">
        <v>1</v>
      </c>
      <c r="AB11" s="193">
        <f t="shared" si="8"/>
        <v>0</v>
      </c>
      <c r="AC11" s="202"/>
      <c r="AD11" s="202">
        <v>1</v>
      </c>
      <c r="AE11" s="193">
        <f t="shared" si="9"/>
        <v>0</v>
      </c>
      <c r="AF11" s="202"/>
      <c r="AG11" s="202">
        <v>1</v>
      </c>
      <c r="AH11" s="193">
        <f t="shared" si="10"/>
        <v>0</v>
      </c>
      <c r="AI11" s="202"/>
      <c r="AJ11" s="202">
        <v>1</v>
      </c>
      <c r="AK11" s="193">
        <f t="shared" si="11"/>
        <v>0</v>
      </c>
      <c r="AL11" s="202">
        <v>1</v>
      </c>
      <c r="AM11" s="202">
        <v>1</v>
      </c>
      <c r="AN11" s="193">
        <f t="shared" si="12"/>
        <v>50</v>
      </c>
    </row>
    <row r="12" spans="1:40" s="131" customFormat="1" ht="11.5" x14ac:dyDescent="0.25">
      <c r="A12" s="201" t="s">
        <v>12</v>
      </c>
      <c r="B12" s="202"/>
      <c r="C12" s="202"/>
      <c r="D12" s="193"/>
      <c r="E12" s="202"/>
      <c r="F12" s="202"/>
      <c r="G12" s="193"/>
      <c r="H12" s="202"/>
      <c r="I12" s="202"/>
      <c r="J12" s="193"/>
      <c r="K12" s="202"/>
      <c r="L12" s="202"/>
      <c r="M12" s="193"/>
      <c r="N12" s="202"/>
      <c r="O12" s="202"/>
      <c r="P12" s="193"/>
      <c r="Q12" s="202"/>
      <c r="R12" s="202"/>
      <c r="S12" s="193"/>
      <c r="T12" s="202"/>
      <c r="U12" s="202"/>
      <c r="V12" s="193"/>
      <c r="W12" s="202"/>
      <c r="X12" s="202"/>
      <c r="Y12" s="193"/>
      <c r="Z12" s="202"/>
      <c r="AA12" s="202"/>
      <c r="AB12" s="193"/>
      <c r="AC12" s="202"/>
      <c r="AD12" s="202"/>
      <c r="AE12" s="193"/>
      <c r="AF12" s="202"/>
      <c r="AG12" s="202"/>
      <c r="AH12" s="193"/>
      <c r="AI12" s="202">
        <v>3</v>
      </c>
      <c r="AJ12" s="202">
        <v>1</v>
      </c>
      <c r="AK12" s="193">
        <f t="shared" si="11"/>
        <v>75</v>
      </c>
      <c r="AL12" s="202">
        <v>3</v>
      </c>
      <c r="AM12" s="202">
        <v>2</v>
      </c>
      <c r="AN12" s="193">
        <f t="shared" si="12"/>
        <v>60</v>
      </c>
    </row>
    <row r="13" spans="1:40" s="131" customFormat="1" ht="11.5" x14ac:dyDescent="0.25">
      <c r="A13" s="201" t="s">
        <v>14</v>
      </c>
      <c r="B13" s="202"/>
      <c r="C13" s="202"/>
      <c r="D13" s="193" t="str">
        <f t="shared" si="0"/>
        <v/>
      </c>
      <c r="E13" s="202">
        <v>1</v>
      </c>
      <c r="F13" s="202">
        <v>1</v>
      </c>
      <c r="G13" s="193">
        <f t="shared" si="1"/>
        <v>50</v>
      </c>
      <c r="H13" s="202">
        <v>1</v>
      </c>
      <c r="I13" s="202">
        <v>1</v>
      </c>
      <c r="J13" s="193">
        <f t="shared" si="2"/>
        <v>50</v>
      </c>
      <c r="K13" s="202">
        <v>1</v>
      </c>
      <c r="L13" s="202">
        <v>1</v>
      </c>
      <c r="M13" s="193">
        <f t="shared" si="3"/>
        <v>50</v>
      </c>
      <c r="N13" s="202"/>
      <c r="O13" s="202"/>
      <c r="P13" s="193" t="str">
        <f t="shared" si="4"/>
        <v/>
      </c>
      <c r="Q13" s="202"/>
      <c r="R13" s="202"/>
      <c r="S13" s="193" t="str">
        <f t="shared" si="5"/>
        <v/>
      </c>
      <c r="T13" s="202"/>
      <c r="U13" s="202"/>
      <c r="V13" s="193" t="str">
        <f t="shared" si="6"/>
        <v/>
      </c>
      <c r="W13" s="202"/>
      <c r="X13" s="202"/>
      <c r="Y13" s="193" t="str">
        <f t="shared" si="7"/>
        <v/>
      </c>
      <c r="Z13" s="202"/>
      <c r="AA13" s="202"/>
      <c r="AB13" s="193" t="str">
        <f t="shared" si="8"/>
        <v/>
      </c>
      <c r="AC13" s="202"/>
      <c r="AD13" s="202"/>
      <c r="AE13" s="193" t="str">
        <f t="shared" si="9"/>
        <v/>
      </c>
      <c r="AF13" s="202"/>
      <c r="AG13" s="202"/>
      <c r="AH13" s="193" t="str">
        <f t="shared" si="10"/>
        <v/>
      </c>
      <c r="AI13" s="202"/>
      <c r="AJ13" s="202"/>
      <c r="AK13" s="193" t="str">
        <f t="shared" si="11"/>
        <v/>
      </c>
      <c r="AL13" s="202"/>
      <c r="AM13" s="202"/>
      <c r="AN13" s="193" t="str">
        <f t="shared" si="12"/>
        <v/>
      </c>
    </row>
    <row r="14" spans="1:40" s="131" customFormat="1" ht="11.5" x14ac:dyDescent="0.25">
      <c r="A14" s="201" t="s">
        <v>67</v>
      </c>
      <c r="B14" s="202"/>
      <c r="C14" s="202"/>
      <c r="D14" s="193" t="str">
        <f>IF(OR(ISNUMBER(B14),ISNUMBER(C14)),100/SUM(B14:C14)*B14,"")</f>
        <v/>
      </c>
      <c r="E14" s="202"/>
      <c r="F14" s="202"/>
      <c r="G14" s="193" t="str">
        <f>IF(OR(ISNUMBER(E14),ISNUMBER(F14)),100/SUM(E14:F14)*E14,"")</f>
        <v/>
      </c>
      <c r="H14" s="202"/>
      <c r="I14" s="202"/>
      <c r="J14" s="193" t="str">
        <f>IF(OR(ISNUMBER(H14),ISNUMBER(I14)),100/SUM(H14:I14)*H14,"")</f>
        <v/>
      </c>
      <c r="K14" s="202"/>
      <c r="L14" s="202"/>
      <c r="M14" s="193" t="str">
        <f>IF(OR(ISNUMBER(K14),ISNUMBER(L14)),100/SUM(K14:L14)*K14,"")</f>
        <v/>
      </c>
      <c r="N14" s="202"/>
      <c r="O14" s="202"/>
      <c r="P14" s="193" t="str">
        <f>IF(OR(ISNUMBER(N14),ISNUMBER(O14)),100/SUM(N14:O14)*N14,"")</f>
        <v/>
      </c>
      <c r="Q14" s="202"/>
      <c r="R14" s="202"/>
      <c r="S14" s="193" t="str">
        <f>IF(OR(ISNUMBER(Q14),ISNUMBER(R14)),100/SUM(Q14:R14)*Q14,"")</f>
        <v/>
      </c>
      <c r="T14" s="202">
        <v>1</v>
      </c>
      <c r="U14" s="202">
        <v>3</v>
      </c>
      <c r="V14" s="193">
        <f>IF(OR(ISNUMBER(T14),ISNUMBER(U14)),100/SUM(T14:U14)*T14,"")</f>
        <v>25</v>
      </c>
      <c r="W14" s="202">
        <v>1</v>
      </c>
      <c r="X14" s="202">
        <v>5</v>
      </c>
      <c r="Y14" s="193">
        <f>IF(OR(ISNUMBER(W14),ISNUMBER(X14)),100/SUM(W14:X14)*W14,"")</f>
        <v>16.666666666666668</v>
      </c>
      <c r="Z14" s="202">
        <v>1</v>
      </c>
      <c r="AA14" s="202">
        <v>5</v>
      </c>
      <c r="AB14" s="193">
        <f>IF(OR(ISNUMBER(Z14),ISNUMBER(AA14)),100/SUM(Z14:AA14)*Z14,"")</f>
        <v>16.666666666666668</v>
      </c>
      <c r="AC14" s="202">
        <v>2</v>
      </c>
      <c r="AD14" s="202">
        <v>3</v>
      </c>
      <c r="AE14" s="193">
        <f>IF(OR(ISNUMBER(AC14),ISNUMBER(AD14)),100/SUM(AC14:AD14)*AC14,"")</f>
        <v>40</v>
      </c>
      <c r="AF14" s="202">
        <v>2</v>
      </c>
      <c r="AG14" s="202">
        <v>2</v>
      </c>
      <c r="AH14" s="193">
        <f t="shared" ref="AH14:AH20" si="13">IF(OR(ISNUMBER(AF14),ISNUMBER(AG14)),100/SUM(AF14:AG14)*AF14,"")</f>
        <v>50</v>
      </c>
      <c r="AI14" s="202"/>
      <c r="AJ14" s="202">
        <v>2</v>
      </c>
      <c r="AK14" s="193">
        <f t="shared" si="11"/>
        <v>0</v>
      </c>
      <c r="AL14" s="202">
        <v>2</v>
      </c>
      <c r="AM14" s="202">
        <v>3</v>
      </c>
      <c r="AN14" s="193">
        <f t="shared" si="12"/>
        <v>40</v>
      </c>
    </row>
    <row r="15" spans="1:40" s="131" customFormat="1" ht="11.5" x14ac:dyDescent="0.25">
      <c r="A15" s="201" t="s">
        <v>15</v>
      </c>
      <c r="B15" s="202"/>
      <c r="C15" s="202"/>
      <c r="D15" s="193" t="str">
        <f t="shared" si="0"/>
        <v/>
      </c>
      <c r="E15" s="202"/>
      <c r="F15" s="202"/>
      <c r="G15" s="193" t="str">
        <f t="shared" si="1"/>
        <v/>
      </c>
      <c r="H15" s="202"/>
      <c r="I15" s="202"/>
      <c r="J15" s="193" t="str">
        <f t="shared" si="2"/>
        <v/>
      </c>
      <c r="K15" s="202"/>
      <c r="L15" s="202"/>
      <c r="M15" s="193" t="str">
        <f t="shared" si="3"/>
        <v/>
      </c>
      <c r="N15" s="202">
        <v>1</v>
      </c>
      <c r="O15" s="202"/>
      <c r="P15" s="193">
        <f t="shared" si="4"/>
        <v>100</v>
      </c>
      <c r="Q15" s="202">
        <v>1</v>
      </c>
      <c r="R15" s="202"/>
      <c r="S15" s="193">
        <f t="shared" si="5"/>
        <v>100</v>
      </c>
      <c r="T15" s="202"/>
      <c r="U15" s="202"/>
      <c r="V15" s="193" t="str">
        <f t="shared" si="6"/>
        <v/>
      </c>
      <c r="W15" s="202"/>
      <c r="X15" s="202"/>
      <c r="Y15" s="193" t="str">
        <f t="shared" si="7"/>
        <v/>
      </c>
      <c r="Z15" s="202"/>
      <c r="AA15" s="202">
        <v>1</v>
      </c>
      <c r="AB15" s="193">
        <f t="shared" si="8"/>
        <v>0</v>
      </c>
      <c r="AC15" s="202"/>
      <c r="AD15" s="202">
        <v>3</v>
      </c>
      <c r="AE15" s="193">
        <f t="shared" si="9"/>
        <v>0</v>
      </c>
      <c r="AF15" s="202">
        <v>1</v>
      </c>
      <c r="AG15" s="202">
        <v>4</v>
      </c>
      <c r="AH15" s="193">
        <f t="shared" si="13"/>
        <v>20</v>
      </c>
      <c r="AI15" s="202">
        <v>2</v>
      </c>
      <c r="AJ15" s="202">
        <v>2</v>
      </c>
      <c r="AK15" s="193">
        <f t="shared" si="11"/>
        <v>50</v>
      </c>
      <c r="AL15" s="202">
        <v>2</v>
      </c>
      <c r="AM15" s="202">
        <v>2</v>
      </c>
      <c r="AN15" s="193">
        <f t="shared" si="12"/>
        <v>50</v>
      </c>
    </row>
    <row r="16" spans="1:40" s="131" customFormat="1" ht="11.5" x14ac:dyDescent="0.25">
      <c r="A16" s="201" t="s">
        <v>69</v>
      </c>
      <c r="B16" s="202"/>
      <c r="C16" s="202">
        <v>1</v>
      </c>
      <c r="D16" s="193">
        <f t="shared" si="0"/>
        <v>0</v>
      </c>
      <c r="E16" s="202"/>
      <c r="F16" s="202"/>
      <c r="G16" s="193" t="str">
        <f t="shared" si="1"/>
        <v/>
      </c>
      <c r="H16" s="202"/>
      <c r="I16" s="202"/>
      <c r="J16" s="193" t="str">
        <f t="shared" si="2"/>
        <v/>
      </c>
      <c r="K16" s="202"/>
      <c r="L16" s="202"/>
      <c r="M16" s="193" t="str">
        <f t="shared" si="3"/>
        <v/>
      </c>
      <c r="N16" s="202"/>
      <c r="O16" s="202"/>
      <c r="P16" s="193" t="str">
        <f t="shared" si="4"/>
        <v/>
      </c>
      <c r="Q16" s="202"/>
      <c r="R16" s="202"/>
      <c r="S16" s="193" t="str">
        <f t="shared" si="5"/>
        <v/>
      </c>
      <c r="T16" s="202"/>
      <c r="U16" s="202"/>
      <c r="V16" s="193" t="str">
        <f t="shared" si="6"/>
        <v/>
      </c>
      <c r="W16" s="202"/>
      <c r="X16" s="202"/>
      <c r="Y16" s="193" t="str">
        <f t="shared" si="7"/>
        <v/>
      </c>
      <c r="Z16" s="202"/>
      <c r="AA16" s="202"/>
      <c r="AB16" s="193" t="str">
        <f t="shared" si="8"/>
        <v/>
      </c>
      <c r="AC16" s="202"/>
      <c r="AD16" s="202"/>
      <c r="AE16" s="193" t="str">
        <f t="shared" si="9"/>
        <v/>
      </c>
      <c r="AF16" s="202"/>
      <c r="AG16" s="202"/>
      <c r="AH16" s="193" t="str">
        <f t="shared" si="13"/>
        <v/>
      </c>
      <c r="AI16" s="202"/>
      <c r="AJ16" s="202"/>
      <c r="AK16" s="193" t="str">
        <f t="shared" si="11"/>
        <v/>
      </c>
      <c r="AL16" s="202"/>
      <c r="AM16" s="202"/>
      <c r="AN16" s="193" t="str">
        <f t="shared" si="12"/>
        <v/>
      </c>
    </row>
    <row r="17" spans="1:49" s="131" customFormat="1" ht="11.5" x14ac:dyDescent="0.25">
      <c r="A17" s="201" t="s">
        <v>18</v>
      </c>
      <c r="B17" s="202"/>
      <c r="C17" s="202"/>
      <c r="D17" s="193" t="str">
        <f t="shared" si="0"/>
        <v/>
      </c>
      <c r="E17" s="202"/>
      <c r="F17" s="202"/>
      <c r="G17" s="193" t="str">
        <f t="shared" si="1"/>
        <v/>
      </c>
      <c r="H17" s="202"/>
      <c r="I17" s="202"/>
      <c r="J17" s="193" t="str">
        <f t="shared" si="2"/>
        <v/>
      </c>
      <c r="K17" s="202"/>
      <c r="L17" s="202"/>
      <c r="M17" s="193" t="str">
        <f t="shared" si="3"/>
        <v/>
      </c>
      <c r="N17" s="202"/>
      <c r="O17" s="202"/>
      <c r="P17" s="193" t="str">
        <f t="shared" si="4"/>
        <v/>
      </c>
      <c r="Q17" s="202"/>
      <c r="R17" s="202"/>
      <c r="S17" s="193" t="str">
        <f t="shared" si="5"/>
        <v/>
      </c>
      <c r="T17" s="202"/>
      <c r="U17" s="202"/>
      <c r="V17" s="193" t="str">
        <f t="shared" si="6"/>
        <v/>
      </c>
      <c r="W17" s="202"/>
      <c r="X17" s="202"/>
      <c r="Y17" s="193" t="str">
        <f t="shared" si="7"/>
        <v/>
      </c>
      <c r="Z17" s="202"/>
      <c r="AA17" s="202"/>
      <c r="AB17" s="193" t="str">
        <f t="shared" si="8"/>
        <v/>
      </c>
      <c r="AC17" s="202"/>
      <c r="AD17" s="202">
        <v>1</v>
      </c>
      <c r="AE17" s="193">
        <f t="shared" si="9"/>
        <v>0</v>
      </c>
      <c r="AF17" s="202"/>
      <c r="AG17" s="202">
        <v>2</v>
      </c>
      <c r="AH17" s="193">
        <f t="shared" si="13"/>
        <v>0</v>
      </c>
      <c r="AI17" s="202"/>
      <c r="AJ17" s="202">
        <v>2</v>
      </c>
      <c r="AK17" s="193">
        <f t="shared" si="11"/>
        <v>0</v>
      </c>
      <c r="AL17" s="202"/>
      <c r="AM17" s="202">
        <v>2</v>
      </c>
      <c r="AN17" s="193">
        <f t="shared" si="12"/>
        <v>0</v>
      </c>
    </row>
    <row r="18" spans="1:49" s="131" customFormat="1" ht="11.5" x14ac:dyDescent="0.25">
      <c r="A18" s="201" t="s">
        <v>70</v>
      </c>
      <c r="B18" s="202"/>
      <c r="C18" s="202"/>
      <c r="D18" s="193" t="str">
        <f t="shared" si="0"/>
        <v/>
      </c>
      <c r="E18" s="202"/>
      <c r="F18" s="202"/>
      <c r="G18" s="193" t="str">
        <f t="shared" si="1"/>
        <v/>
      </c>
      <c r="H18" s="202"/>
      <c r="I18" s="202"/>
      <c r="J18" s="193" t="str">
        <f t="shared" si="2"/>
        <v/>
      </c>
      <c r="K18" s="202"/>
      <c r="L18" s="202"/>
      <c r="M18" s="193" t="str">
        <f t="shared" si="3"/>
        <v/>
      </c>
      <c r="N18" s="202"/>
      <c r="O18" s="202">
        <v>8</v>
      </c>
      <c r="P18" s="193">
        <f t="shared" si="4"/>
        <v>0</v>
      </c>
      <c r="Q18" s="202"/>
      <c r="R18" s="202">
        <v>7</v>
      </c>
      <c r="S18" s="193">
        <f t="shared" si="5"/>
        <v>0</v>
      </c>
      <c r="T18" s="202"/>
      <c r="U18" s="202">
        <v>3</v>
      </c>
      <c r="V18" s="193">
        <f t="shared" si="6"/>
        <v>0</v>
      </c>
      <c r="W18" s="202"/>
      <c r="X18" s="202"/>
      <c r="Y18" s="193" t="str">
        <f t="shared" si="7"/>
        <v/>
      </c>
      <c r="Z18" s="202"/>
      <c r="AA18" s="202"/>
      <c r="AB18" s="193" t="str">
        <f t="shared" si="8"/>
        <v/>
      </c>
      <c r="AC18" s="202"/>
      <c r="AD18" s="202"/>
      <c r="AE18" s="193" t="str">
        <f t="shared" si="9"/>
        <v/>
      </c>
      <c r="AF18" s="202"/>
      <c r="AG18" s="202"/>
      <c r="AH18" s="193" t="str">
        <f t="shared" si="13"/>
        <v/>
      </c>
      <c r="AI18" s="202"/>
      <c r="AJ18" s="202"/>
      <c r="AK18" s="193" t="str">
        <f t="shared" si="11"/>
        <v/>
      </c>
      <c r="AL18" s="202"/>
      <c r="AM18" s="202"/>
      <c r="AN18" s="193" t="str">
        <f t="shared" si="12"/>
        <v/>
      </c>
    </row>
    <row r="19" spans="1:49" s="131" customFormat="1" ht="11.5" x14ac:dyDescent="0.25">
      <c r="A19" s="201" t="s">
        <v>20</v>
      </c>
      <c r="B19" s="202"/>
      <c r="C19" s="202">
        <v>2</v>
      </c>
      <c r="D19" s="193">
        <f t="shared" si="0"/>
        <v>0</v>
      </c>
      <c r="E19" s="202">
        <v>1</v>
      </c>
      <c r="F19" s="202">
        <v>1</v>
      </c>
      <c r="G19" s="193">
        <f t="shared" si="1"/>
        <v>50</v>
      </c>
      <c r="H19" s="202">
        <v>1</v>
      </c>
      <c r="I19" s="202"/>
      <c r="J19" s="193">
        <f t="shared" si="2"/>
        <v>100</v>
      </c>
      <c r="K19" s="202">
        <v>1</v>
      </c>
      <c r="L19" s="202">
        <v>1</v>
      </c>
      <c r="M19" s="193">
        <f t="shared" si="3"/>
        <v>50</v>
      </c>
      <c r="N19" s="202">
        <v>1</v>
      </c>
      <c r="O19" s="202">
        <v>2</v>
      </c>
      <c r="P19" s="193">
        <f t="shared" si="4"/>
        <v>33.333333333333336</v>
      </c>
      <c r="Q19" s="202">
        <v>2</v>
      </c>
      <c r="R19" s="202">
        <v>8</v>
      </c>
      <c r="S19" s="193">
        <f t="shared" si="5"/>
        <v>20</v>
      </c>
      <c r="T19" s="202">
        <v>1</v>
      </c>
      <c r="U19" s="202">
        <v>3</v>
      </c>
      <c r="V19" s="193">
        <f t="shared" si="6"/>
        <v>25</v>
      </c>
      <c r="W19" s="202">
        <v>1</v>
      </c>
      <c r="X19" s="202">
        <v>2</v>
      </c>
      <c r="Y19" s="193">
        <f t="shared" si="7"/>
        <v>33.333333333333336</v>
      </c>
      <c r="Z19" s="202">
        <v>1</v>
      </c>
      <c r="AA19" s="202"/>
      <c r="AB19" s="193">
        <f>IF(OR(ISNUMBER(Z19),ISNUMBER(AA19)),100/SUM(Z19:AA19)*Z19,"")</f>
        <v>100</v>
      </c>
      <c r="AC19" s="202"/>
      <c r="AD19" s="202"/>
      <c r="AE19" s="193" t="str">
        <f t="shared" si="9"/>
        <v/>
      </c>
      <c r="AF19" s="202"/>
      <c r="AG19" s="202"/>
      <c r="AH19" s="193" t="str">
        <f t="shared" si="13"/>
        <v/>
      </c>
      <c r="AI19" s="202"/>
      <c r="AJ19" s="202"/>
      <c r="AK19" s="193" t="str">
        <f t="shared" si="11"/>
        <v/>
      </c>
      <c r="AL19" s="202"/>
      <c r="AM19" s="202"/>
      <c r="AN19" s="193" t="str">
        <f t="shared" si="12"/>
        <v/>
      </c>
    </row>
    <row r="20" spans="1:49" s="200" customFormat="1" ht="13.5" customHeight="1" x14ac:dyDescent="0.2">
      <c r="A20" s="127" t="s">
        <v>4</v>
      </c>
      <c r="B20" s="85">
        <v>3</v>
      </c>
      <c r="C20" s="85">
        <v>77</v>
      </c>
      <c r="D20" s="85">
        <f t="shared" si="0"/>
        <v>3.75</v>
      </c>
      <c r="E20" s="85">
        <v>4</v>
      </c>
      <c r="F20" s="85">
        <v>76</v>
      </c>
      <c r="G20" s="85">
        <f t="shared" si="1"/>
        <v>5</v>
      </c>
      <c r="H20" s="85">
        <v>6</v>
      </c>
      <c r="I20" s="85">
        <v>74</v>
      </c>
      <c r="J20" s="85">
        <f t="shared" si="2"/>
        <v>7.5</v>
      </c>
      <c r="K20" s="85">
        <v>11</v>
      </c>
      <c r="L20" s="85">
        <v>69</v>
      </c>
      <c r="M20" s="85">
        <f t="shared" si="3"/>
        <v>13.75</v>
      </c>
      <c r="N20" s="85">
        <v>12</v>
      </c>
      <c r="O20" s="85">
        <v>68</v>
      </c>
      <c r="P20" s="85">
        <f t="shared" si="4"/>
        <v>15</v>
      </c>
      <c r="Q20" s="85">
        <v>13</v>
      </c>
      <c r="R20" s="85">
        <v>67</v>
      </c>
      <c r="S20" s="85">
        <f t="shared" si="5"/>
        <v>16.25</v>
      </c>
      <c r="T20" s="85">
        <v>14</v>
      </c>
      <c r="U20" s="85">
        <v>66</v>
      </c>
      <c r="V20" s="85">
        <f t="shared" si="6"/>
        <v>17.5</v>
      </c>
      <c r="W20" s="85">
        <v>18</v>
      </c>
      <c r="X20" s="85">
        <v>62</v>
      </c>
      <c r="Y20" s="85">
        <f t="shared" si="7"/>
        <v>22.5</v>
      </c>
      <c r="Z20" s="85">
        <v>17</v>
      </c>
      <c r="AA20" s="85">
        <v>63</v>
      </c>
      <c r="AB20" s="85">
        <f>IF(OR(ISNUMBER(Z20),ISNUMBER(AA20)),100/SUM(Z20:AA20)*Z20,"")</f>
        <v>21.25</v>
      </c>
      <c r="AC20" s="85">
        <v>9</v>
      </c>
      <c r="AD20" s="85">
        <v>51</v>
      </c>
      <c r="AE20" s="85">
        <f t="shared" si="9"/>
        <v>15</v>
      </c>
      <c r="AF20" s="85">
        <f>SUM(AF5:AF19)</f>
        <v>10</v>
      </c>
      <c r="AG20" s="85">
        <f>SUM(AG5:AG19)</f>
        <v>50</v>
      </c>
      <c r="AH20" s="85">
        <f t="shared" si="13"/>
        <v>16.666666666666668</v>
      </c>
      <c r="AI20" s="85">
        <f>SUM(AI5:AI19)</f>
        <v>14</v>
      </c>
      <c r="AJ20" s="85">
        <f>SUM(AJ5:AJ19)</f>
        <v>46</v>
      </c>
      <c r="AK20" s="85">
        <f t="shared" si="11"/>
        <v>23.333333333333336</v>
      </c>
      <c r="AL20" s="85">
        <f>SUM(AL5:AL19)</f>
        <v>16</v>
      </c>
      <c r="AM20" s="85">
        <f>SUM(AM5:AM19)</f>
        <v>44</v>
      </c>
      <c r="AN20" s="85">
        <f t="shared" si="12"/>
        <v>26.666666666666668</v>
      </c>
    </row>
    <row r="21" spans="1:49" s="200" customFormat="1" ht="12.5" x14ac:dyDescent="0.25">
      <c r="A21" s="132"/>
      <c r="B21" s="133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L21" s="45"/>
    </row>
    <row r="22" spans="1:49" s="200" customFormat="1" ht="12.5" x14ac:dyDescent="0.25">
      <c r="A22" s="132" t="s">
        <v>23</v>
      </c>
      <c r="B22" s="133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L22" s="45"/>
    </row>
    <row r="23" spans="1:49" ht="12.5" x14ac:dyDescent="0.25">
      <c r="A23" s="203" t="s">
        <v>161</v>
      </c>
      <c r="AW23" s="200"/>
    </row>
    <row r="24" spans="1:49" s="200" customFormat="1" ht="12.5" x14ac:dyDescent="0.25">
      <c r="A24" s="132"/>
      <c r="B24" s="13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L24" s="45"/>
    </row>
    <row r="25" spans="1:49" ht="22" customHeight="1" x14ac:dyDescent="0.25">
      <c r="A25" s="204" t="s">
        <v>216</v>
      </c>
      <c r="B25" s="47"/>
      <c r="AT25" s="200"/>
    </row>
    <row r="26" spans="1:49" ht="12.65" customHeight="1" x14ac:dyDescent="0.25">
      <c r="A26" s="204" t="s">
        <v>217</v>
      </c>
      <c r="B26" s="47"/>
      <c r="AT26" s="200"/>
    </row>
    <row r="27" spans="1:49" ht="12.65" customHeight="1" x14ac:dyDescent="0.25">
      <c r="A27" s="47"/>
      <c r="B27" s="205"/>
      <c r="AT27" s="200"/>
    </row>
    <row r="28" spans="1:49" ht="12.65" customHeight="1" x14ac:dyDescent="0.25">
      <c r="A28" s="204" t="s">
        <v>218</v>
      </c>
      <c r="B28" s="205"/>
      <c r="AT28" s="200"/>
    </row>
    <row r="29" spans="1:49" ht="10" customHeight="1" x14ac:dyDescent="0.25">
      <c r="B29" s="206"/>
      <c r="C29" s="200"/>
      <c r="D29" s="200"/>
      <c r="E29" s="200"/>
    </row>
    <row r="30" spans="1:49" ht="10" customHeight="1" x14ac:dyDescent="0.25">
      <c r="B30" s="206"/>
      <c r="C30" s="200"/>
      <c r="D30" s="200"/>
      <c r="E30" s="200"/>
    </row>
    <row r="31" spans="1:49" ht="10" customHeight="1" x14ac:dyDescent="0.25">
      <c r="B31" s="206"/>
      <c r="C31" s="200"/>
      <c r="D31" s="200"/>
      <c r="E31" s="200"/>
    </row>
    <row r="32" spans="1:49" ht="10" customHeight="1" x14ac:dyDescent="0.25">
      <c r="B32" s="206"/>
      <c r="C32" s="200"/>
      <c r="D32" s="200"/>
      <c r="E32" s="200"/>
    </row>
    <row r="33" spans="1:38" ht="10" customHeight="1" x14ac:dyDescent="0.25">
      <c r="B33" s="206"/>
      <c r="C33" s="200"/>
      <c r="D33" s="200"/>
      <c r="E33" s="200"/>
    </row>
    <row r="34" spans="1:38" ht="10" customHeight="1" x14ac:dyDescent="0.25">
      <c r="B34" s="206"/>
      <c r="C34" s="200"/>
      <c r="D34" s="200"/>
      <c r="E34" s="200"/>
    </row>
    <row r="35" spans="1:38" ht="16" customHeight="1" x14ac:dyDescent="0.25">
      <c r="B35" s="206"/>
      <c r="C35" s="200"/>
      <c r="D35" s="200"/>
      <c r="E35" s="200"/>
    </row>
    <row r="36" spans="1:38" ht="10" customHeight="1" x14ac:dyDescent="0.25">
      <c r="B36" s="206"/>
      <c r="C36" s="200"/>
      <c r="D36" s="200"/>
      <c r="E36" s="200"/>
    </row>
    <row r="37" spans="1:38" ht="10" customHeight="1" x14ac:dyDescent="0.25">
      <c r="B37" s="206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L37" s="200"/>
    </row>
    <row r="38" spans="1:38" ht="10" customHeight="1" x14ac:dyDescent="0.25">
      <c r="B38" s="206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L38" s="200"/>
    </row>
    <row r="39" spans="1:38" ht="10" customHeight="1" x14ac:dyDescent="0.25">
      <c r="B39" s="206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L39" s="200"/>
    </row>
    <row r="40" spans="1:38" ht="10" customHeight="1" x14ac:dyDescent="0.25">
      <c r="B40" s="206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L40" s="200"/>
    </row>
    <row r="41" spans="1:38" s="200" customFormat="1" ht="16" customHeight="1" x14ac:dyDescent="0.25">
      <c r="A41" s="207"/>
      <c r="B41" s="206"/>
      <c r="AJ41" s="45"/>
      <c r="AK41" s="45"/>
    </row>
    <row r="42" spans="1:38" s="200" customFormat="1" ht="10" customHeight="1" x14ac:dyDescent="0.2">
      <c r="A42" s="207"/>
      <c r="B42" s="206"/>
    </row>
    <row r="43" spans="1:38" s="200" customFormat="1" ht="10" customHeight="1" x14ac:dyDescent="0.2">
      <c r="A43" s="207"/>
      <c r="B43" s="206"/>
    </row>
    <row r="44" spans="1:38" s="200" customFormat="1" ht="10" customHeight="1" x14ac:dyDescent="0.2">
      <c r="A44" s="207"/>
      <c r="B44" s="206"/>
    </row>
    <row r="45" spans="1:38" s="200" customFormat="1" ht="10" customHeight="1" x14ac:dyDescent="0.2">
      <c r="A45" s="207"/>
      <c r="B45" s="206"/>
    </row>
    <row r="46" spans="1:38" s="200" customFormat="1" ht="10" customHeight="1" x14ac:dyDescent="0.2">
      <c r="A46" s="207"/>
      <c r="B46" s="206"/>
    </row>
    <row r="47" spans="1:38" s="200" customFormat="1" ht="10" customHeight="1" x14ac:dyDescent="0.2">
      <c r="A47" s="207"/>
      <c r="B47" s="208"/>
    </row>
    <row r="48" spans="1:38" s="200" customFormat="1" ht="10" customHeight="1" x14ac:dyDescent="0.2">
      <c r="A48" s="207"/>
      <c r="B48" s="208"/>
    </row>
    <row r="49" spans="1:2" s="200" customFormat="1" ht="10" customHeight="1" x14ac:dyDescent="0.2">
      <c r="A49" s="207"/>
      <c r="B49" s="208"/>
    </row>
    <row r="50" spans="1:2" s="200" customFormat="1" ht="10" customHeight="1" x14ac:dyDescent="0.2">
      <c r="A50" s="207"/>
      <c r="B50" s="208"/>
    </row>
    <row r="51" spans="1:2" s="200" customFormat="1" ht="10" customHeight="1" x14ac:dyDescent="0.2">
      <c r="A51" s="207"/>
      <c r="B51" s="208"/>
    </row>
    <row r="52" spans="1:2" s="200" customFormat="1" ht="10" customHeight="1" x14ac:dyDescent="0.2">
      <c r="A52" s="207"/>
      <c r="B52" s="208"/>
    </row>
    <row r="53" spans="1:2" s="200" customFormat="1" ht="10" customHeight="1" x14ac:dyDescent="0.2">
      <c r="A53" s="207"/>
      <c r="B53" s="208"/>
    </row>
    <row r="54" spans="1:2" s="200" customFormat="1" ht="10" customHeight="1" x14ac:dyDescent="0.2">
      <c r="A54" s="207"/>
      <c r="B54" s="208"/>
    </row>
    <row r="55" spans="1:2" s="200" customFormat="1" ht="10" customHeight="1" x14ac:dyDescent="0.2">
      <c r="A55" s="207"/>
      <c r="B55" s="208"/>
    </row>
    <row r="56" spans="1:2" s="200" customFormat="1" ht="10" customHeight="1" x14ac:dyDescent="0.2">
      <c r="A56" s="207"/>
      <c r="B56" s="208"/>
    </row>
    <row r="57" spans="1:2" s="200" customFormat="1" ht="10" customHeight="1" x14ac:dyDescent="0.2">
      <c r="A57" s="207"/>
      <c r="B57" s="208"/>
    </row>
    <row r="58" spans="1:2" s="200" customFormat="1" ht="10" customHeight="1" x14ac:dyDescent="0.2">
      <c r="A58" s="207"/>
      <c r="B58" s="208"/>
    </row>
    <row r="59" spans="1:2" s="200" customFormat="1" ht="10" customHeight="1" x14ac:dyDescent="0.2">
      <c r="A59" s="207"/>
      <c r="B59" s="208"/>
    </row>
    <row r="60" spans="1:2" s="200" customFormat="1" ht="10" customHeight="1" x14ac:dyDescent="0.2">
      <c r="A60" s="207"/>
      <c r="B60" s="208"/>
    </row>
    <row r="61" spans="1:2" s="200" customFormat="1" ht="10" customHeight="1" x14ac:dyDescent="0.2">
      <c r="A61" s="207"/>
      <c r="B61" s="208"/>
    </row>
    <row r="62" spans="1:2" s="200" customFormat="1" ht="10" customHeight="1" x14ac:dyDescent="0.2">
      <c r="A62" s="207"/>
      <c r="B62" s="208"/>
    </row>
    <row r="63" spans="1:2" s="200" customFormat="1" ht="10" customHeight="1" x14ac:dyDescent="0.2">
      <c r="A63" s="207"/>
      <c r="B63" s="208"/>
    </row>
    <row r="64" spans="1:2" s="200" customFormat="1" ht="10" customHeight="1" x14ac:dyDescent="0.2">
      <c r="A64" s="207"/>
      <c r="B64" s="208"/>
    </row>
    <row r="65" spans="1:2" s="200" customFormat="1" ht="10" customHeight="1" x14ac:dyDescent="0.2">
      <c r="A65" s="207"/>
      <c r="B65" s="208"/>
    </row>
    <row r="66" spans="1:2" s="200" customFormat="1" ht="10" customHeight="1" x14ac:dyDescent="0.2">
      <c r="A66" s="207"/>
      <c r="B66" s="208"/>
    </row>
    <row r="67" spans="1:2" s="200" customFormat="1" ht="10" customHeight="1" x14ac:dyDescent="0.2">
      <c r="A67" s="207"/>
      <c r="B67" s="208"/>
    </row>
    <row r="68" spans="1:2" s="200" customFormat="1" ht="10" customHeight="1" x14ac:dyDescent="0.2">
      <c r="A68" s="207"/>
      <c r="B68" s="208"/>
    </row>
    <row r="69" spans="1:2" s="200" customFormat="1" ht="10" customHeight="1" x14ac:dyDescent="0.2">
      <c r="A69" s="207"/>
      <c r="B69" s="208"/>
    </row>
    <row r="70" spans="1:2" s="200" customFormat="1" ht="10" customHeight="1" x14ac:dyDescent="0.2">
      <c r="A70" s="207"/>
      <c r="B70" s="208"/>
    </row>
    <row r="71" spans="1:2" s="200" customFormat="1" ht="10" customHeight="1" x14ac:dyDescent="0.2">
      <c r="A71" s="207"/>
      <c r="B71" s="208"/>
    </row>
    <row r="72" spans="1:2" s="200" customFormat="1" ht="10" customHeight="1" x14ac:dyDescent="0.2">
      <c r="A72" s="207"/>
      <c r="B72" s="208"/>
    </row>
    <row r="73" spans="1:2" s="200" customFormat="1" ht="10" customHeight="1" x14ac:dyDescent="0.2">
      <c r="A73" s="207"/>
      <c r="B73" s="208"/>
    </row>
    <row r="74" spans="1:2" s="200" customFormat="1" ht="10" customHeight="1" x14ac:dyDescent="0.2">
      <c r="A74" s="207"/>
      <c r="B74" s="208"/>
    </row>
    <row r="75" spans="1:2" s="200" customFormat="1" ht="10" customHeight="1" x14ac:dyDescent="0.2">
      <c r="A75" s="207"/>
      <c r="B75" s="208"/>
    </row>
    <row r="76" spans="1:2" s="200" customFormat="1" ht="10" customHeight="1" x14ac:dyDescent="0.2">
      <c r="A76" s="207"/>
      <c r="B76" s="208"/>
    </row>
    <row r="77" spans="1:2" s="200" customFormat="1" ht="10" customHeight="1" x14ac:dyDescent="0.2">
      <c r="A77" s="207"/>
      <c r="B77" s="208"/>
    </row>
    <row r="78" spans="1:2" s="200" customFormat="1" ht="10" customHeight="1" x14ac:dyDescent="0.2">
      <c r="A78" s="207"/>
      <c r="B78" s="208"/>
    </row>
    <row r="79" spans="1:2" s="200" customFormat="1" ht="10" customHeight="1" x14ac:dyDescent="0.2">
      <c r="A79" s="207"/>
      <c r="B79" s="208"/>
    </row>
    <row r="80" spans="1:2" s="200" customFormat="1" ht="10" customHeight="1" x14ac:dyDescent="0.2">
      <c r="A80" s="207"/>
      <c r="B80" s="208"/>
    </row>
    <row r="81" spans="1:38" s="200" customFormat="1" ht="10" customHeight="1" x14ac:dyDescent="0.2">
      <c r="A81" s="207"/>
      <c r="B81" s="208"/>
    </row>
    <row r="82" spans="1:38" s="200" customFormat="1" ht="10" customHeight="1" x14ac:dyDescent="0.2">
      <c r="A82" s="207"/>
      <c r="B82" s="208"/>
    </row>
    <row r="83" spans="1:38" s="200" customFormat="1" ht="10" customHeight="1" x14ac:dyDescent="0.2">
      <c r="A83" s="207"/>
      <c r="B83" s="208"/>
    </row>
    <row r="84" spans="1:38" s="200" customFormat="1" ht="10" customHeight="1" x14ac:dyDescent="0.25">
      <c r="A84" s="207"/>
      <c r="B84" s="208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L84" s="45"/>
    </row>
    <row r="85" spans="1:38" s="200" customFormat="1" ht="10" customHeight="1" x14ac:dyDescent="0.25">
      <c r="A85" s="207"/>
      <c r="B85" s="208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L85" s="45"/>
    </row>
    <row r="86" spans="1:38" s="200" customFormat="1" ht="10" customHeight="1" x14ac:dyDescent="0.25">
      <c r="A86" s="207"/>
      <c r="B86" s="208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L86" s="45"/>
    </row>
    <row r="87" spans="1:38" s="200" customFormat="1" ht="10" customHeight="1" x14ac:dyDescent="0.25">
      <c r="A87" s="207"/>
      <c r="B87" s="208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L87" s="45"/>
    </row>
    <row r="88" spans="1:38" ht="10" customHeight="1" x14ac:dyDescent="0.25">
      <c r="B88" s="116"/>
      <c r="AJ88" s="200"/>
      <c r="AK88" s="200"/>
    </row>
    <row r="89" spans="1:38" ht="10" customHeight="1" x14ac:dyDescent="0.25">
      <c r="B89" s="116"/>
    </row>
    <row r="90" spans="1:38" ht="10" customHeight="1" x14ac:dyDescent="0.25">
      <c r="B90" s="116"/>
    </row>
    <row r="91" spans="1:38" ht="10" customHeight="1" x14ac:dyDescent="0.25">
      <c r="B91" s="116"/>
    </row>
    <row r="92" spans="1:38" ht="10" customHeight="1" x14ac:dyDescent="0.25">
      <c r="B92" s="116"/>
    </row>
    <row r="93" spans="1:38" ht="10" customHeight="1" x14ac:dyDescent="0.25">
      <c r="B93" s="116"/>
    </row>
    <row r="94" spans="1:38" ht="10" customHeight="1" x14ac:dyDescent="0.25">
      <c r="B94" s="116"/>
    </row>
    <row r="95" spans="1:38" ht="10" customHeight="1" x14ac:dyDescent="0.25">
      <c r="B95" s="116"/>
    </row>
    <row r="96" spans="1:38" ht="10" customHeight="1" x14ac:dyDescent="0.25">
      <c r="B96" s="116"/>
    </row>
    <row r="97" spans="2:2" ht="10" customHeight="1" x14ac:dyDescent="0.25">
      <c r="B97" s="116"/>
    </row>
    <row r="98" spans="2:2" ht="10" customHeight="1" x14ac:dyDescent="0.25">
      <c r="B98" s="116"/>
    </row>
    <row r="99" spans="2:2" ht="10" customHeight="1" x14ac:dyDescent="0.25">
      <c r="B99" s="116"/>
    </row>
    <row r="100" spans="2:2" ht="10" customHeight="1" x14ac:dyDescent="0.25">
      <c r="B100" s="116"/>
    </row>
    <row r="101" spans="2:2" ht="10" customHeight="1" x14ac:dyDescent="0.25">
      <c r="B101" s="116"/>
    </row>
    <row r="102" spans="2:2" ht="10" customHeight="1" x14ac:dyDescent="0.25">
      <c r="B102" s="116"/>
    </row>
    <row r="103" spans="2:2" ht="10" customHeight="1" x14ac:dyDescent="0.25">
      <c r="B103" s="116"/>
    </row>
    <row r="104" spans="2:2" ht="10" customHeight="1" x14ac:dyDescent="0.25">
      <c r="B104" s="116"/>
    </row>
    <row r="105" spans="2:2" ht="10" customHeight="1" x14ac:dyDescent="0.25">
      <c r="B105" s="116"/>
    </row>
    <row r="106" spans="2:2" ht="10" customHeight="1" x14ac:dyDescent="0.25">
      <c r="B106" s="116"/>
    </row>
    <row r="107" spans="2:2" ht="10" customHeight="1" x14ac:dyDescent="0.25">
      <c r="B107" s="116"/>
    </row>
    <row r="108" spans="2:2" ht="10" customHeight="1" x14ac:dyDescent="0.25">
      <c r="B108" s="116"/>
    </row>
    <row r="109" spans="2:2" ht="10" customHeight="1" x14ac:dyDescent="0.25">
      <c r="B109" s="116"/>
    </row>
    <row r="110" spans="2:2" ht="10" customHeight="1" x14ac:dyDescent="0.25">
      <c r="B110" s="116"/>
    </row>
    <row r="111" spans="2:2" ht="10" customHeight="1" x14ac:dyDescent="0.25">
      <c r="B111" s="116"/>
    </row>
    <row r="112" spans="2:2" ht="10" customHeight="1" x14ac:dyDescent="0.25">
      <c r="B112" s="116"/>
    </row>
    <row r="113" spans="2:2" ht="10" customHeight="1" x14ac:dyDescent="0.25">
      <c r="B113" s="116"/>
    </row>
    <row r="114" spans="2:2" ht="10" customHeight="1" x14ac:dyDescent="0.25">
      <c r="B114" s="116"/>
    </row>
    <row r="115" spans="2:2" ht="10" customHeight="1" x14ac:dyDescent="0.25">
      <c r="B115" s="116"/>
    </row>
    <row r="116" spans="2:2" ht="10" customHeight="1" x14ac:dyDescent="0.25">
      <c r="B116" s="116"/>
    </row>
    <row r="117" spans="2:2" ht="10" customHeight="1" x14ac:dyDescent="0.25">
      <c r="B117" s="116"/>
    </row>
    <row r="118" spans="2:2" ht="10" customHeight="1" x14ac:dyDescent="0.25">
      <c r="B118" s="116"/>
    </row>
    <row r="119" spans="2:2" ht="10" customHeight="1" x14ac:dyDescent="0.25">
      <c r="B119" s="116"/>
    </row>
    <row r="120" spans="2:2" ht="10" customHeight="1" x14ac:dyDescent="0.25">
      <c r="B120" s="116"/>
    </row>
    <row r="121" spans="2:2" ht="10" customHeight="1" x14ac:dyDescent="0.25">
      <c r="B121" s="116"/>
    </row>
    <row r="122" spans="2:2" ht="10" customHeight="1" x14ac:dyDescent="0.25">
      <c r="B122" s="116"/>
    </row>
    <row r="123" spans="2:2" ht="10" customHeight="1" x14ac:dyDescent="0.25">
      <c r="B123" s="116"/>
    </row>
    <row r="124" spans="2:2" ht="10" customHeight="1" x14ac:dyDescent="0.25">
      <c r="B124" s="116"/>
    </row>
    <row r="125" spans="2:2" ht="10" customHeight="1" x14ac:dyDescent="0.25">
      <c r="B125" s="116"/>
    </row>
    <row r="126" spans="2:2" ht="10" customHeight="1" x14ac:dyDescent="0.25">
      <c r="B126" s="116"/>
    </row>
    <row r="127" spans="2:2" ht="10" customHeight="1" x14ac:dyDescent="0.25">
      <c r="B127" s="116"/>
    </row>
    <row r="128" spans="2:2" ht="10" customHeight="1" x14ac:dyDescent="0.25">
      <c r="B128" s="116"/>
    </row>
    <row r="129" spans="2:2" ht="10" customHeight="1" x14ac:dyDescent="0.25">
      <c r="B129" s="116"/>
    </row>
    <row r="130" spans="2:2" ht="10" customHeight="1" x14ac:dyDescent="0.25">
      <c r="B130" s="116"/>
    </row>
    <row r="131" spans="2:2" ht="10" customHeight="1" x14ac:dyDescent="0.25">
      <c r="B131" s="116"/>
    </row>
    <row r="132" spans="2:2" ht="10" customHeight="1" x14ac:dyDescent="0.25">
      <c r="B132" s="116"/>
    </row>
    <row r="133" spans="2:2" ht="10" customHeight="1" x14ac:dyDescent="0.25">
      <c r="B133" s="116"/>
    </row>
    <row r="134" spans="2:2" ht="10" customHeight="1" x14ac:dyDescent="0.25">
      <c r="B134" s="116"/>
    </row>
    <row r="135" spans="2:2" ht="10" customHeight="1" x14ac:dyDescent="0.25">
      <c r="B135" s="116"/>
    </row>
    <row r="136" spans="2:2" ht="10" customHeight="1" x14ac:dyDescent="0.25">
      <c r="B136" s="116"/>
    </row>
    <row r="137" spans="2:2" ht="10" customHeight="1" x14ac:dyDescent="0.25">
      <c r="B137" s="116"/>
    </row>
    <row r="138" spans="2:2" ht="10" customHeight="1" x14ac:dyDescent="0.25">
      <c r="B138" s="116"/>
    </row>
    <row r="139" spans="2:2" ht="10" customHeight="1" x14ac:dyDescent="0.25">
      <c r="B139" s="116"/>
    </row>
    <row r="140" spans="2:2" ht="10" customHeight="1" x14ac:dyDescent="0.25">
      <c r="B140" s="116"/>
    </row>
    <row r="141" spans="2:2" ht="10" customHeight="1" x14ac:dyDescent="0.25">
      <c r="B141" s="116"/>
    </row>
    <row r="142" spans="2:2" ht="10" customHeight="1" x14ac:dyDescent="0.25">
      <c r="B142" s="116"/>
    </row>
    <row r="143" spans="2:2" ht="10" customHeight="1" x14ac:dyDescent="0.25">
      <c r="B143" s="116"/>
    </row>
    <row r="144" spans="2:2" ht="10" customHeight="1" x14ac:dyDescent="0.25">
      <c r="B144" s="116"/>
    </row>
    <row r="145" spans="2:2" ht="10" customHeight="1" x14ac:dyDescent="0.25">
      <c r="B145" s="116"/>
    </row>
    <row r="146" spans="2:2" ht="10" customHeight="1" x14ac:dyDescent="0.25">
      <c r="B146" s="116"/>
    </row>
    <row r="147" spans="2:2" ht="10" customHeight="1" x14ac:dyDescent="0.25">
      <c r="B147" s="116"/>
    </row>
    <row r="148" spans="2:2" ht="10" customHeight="1" x14ac:dyDescent="0.25">
      <c r="B148" s="116"/>
    </row>
    <row r="149" spans="2:2" ht="10" customHeight="1" x14ac:dyDescent="0.25">
      <c r="B149" s="116"/>
    </row>
    <row r="150" spans="2:2" ht="10" customHeight="1" x14ac:dyDescent="0.25">
      <c r="B150" s="116"/>
    </row>
    <row r="151" spans="2:2" ht="10" customHeight="1" x14ac:dyDescent="0.25">
      <c r="B151" s="116"/>
    </row>
    <row r="152" spans="2:2" ht="10" customHeight="1" x14ac:dyDescent="0.25">
      <c r="B152" s="116"/>
    </row>
    <row r="153" spans="2:2" ht="10" customHeight="1" x14ac:dyDescent="0.25">
      <c r="B153" s="116"/>
    </row>
    <row r="154" spans="2:2" ht="10" customHeight="1" x14ac:dyDescent="0.25">
      <c r="B154" s="116"/>
    </row>
    <row r="155" spans="2:2" ht="10" customHeight="1" x14ac:dyDescent="0.25">
      <c r="B155" s="116"/>
    </row>
    <row r="156" spans="2:2" ht="10" customHeight="1" x14ac:dyDescent="0.25">
      <c r="B156" s="116"/>
    </row>
    <row r="157" spans="2:2" ht="10" customHeight="1" x14ac:dyDescent="0.25">
      <c r="B157" s="116"/>
    </row>
    <row r="158" spans="2:2" ht="10" customHeight="1" x14ac:dyDescent="0.25">
      <c r="B158" s="116"/>
    </row>
    <row r="159" spans="2:2" ht="10" customHeight="1" x14ac:dyDescent="0.25">
      <c r="B159" s="116"/>
    </row>
    <row r="160" spans="2:2" ht="10" customHeight="1" x14ac:dyDescent="0.25">
      <c r="B160" s="116"/>
    </row>
    <row r="161" spans="2:2" ht="10" customHeight="1" x14ac:dyDescent="0.25">
      <c r="B161" s="116"/>
    </row>
    <row r="162" spans="2:2" ht="10" customHeight="1" x14ac:dyDescent="0.25">
      <c r="B162" s="116"/>
    </row>
    <row r="163" spans="2:2" ht="10" customHeight="1" x14ac:dyDescent="0.25">
      <c r="B163" s="116"/>
    </row>
    <row r="164" spans="2:2" ht="10" customHeight="1" x14ac:dyDescent="0.25">
      <c r="B164" s="116"/>
    </row>
    <row r="165" spans="2:2" ht="10" customHeight="1" x14ac:dyDescent="0.25">
      <c r="B165" s="116"/>
    </row>
    <row r="166" spans="2:2" ht="10" customHeight="1" x14ac:dyDescent="0.25">
      <c r="B166" s="116"/>
    </row>
    <row r="167" spans="2:2" ht="10" customHeight="1" x14ac:dyDescent="0.25">
      <c r="B167" s="116"/>
    </row>
    <row r="168" spans="2:2" ht="10" customHeight="1" x14ac:dyDescent="0.25">
      <c r="B168" s="116"/>
    </row>
    <row r="169" spans="2:2" ht="10" customHeight="1" x14ac:dyDescent="0.25">
      <c r="B169" s="116"/>
    </row>
    <row r="170" spans="2:2" ht="10" customHeight="1" x14ac:dyDescent="0.25">
      <c r="B170" s="116"/>
    </row>
    <row r="171" spans="2:2" ht="10" customHeight="1" x14ac:dyDescent="0.25">
      <c r="B171" s="116"/>
    </row>
    <row r="172" spans="2:2" ht="10" customHeight="1" x14ac:dyDescent="0.25">
      <c r="B172" s="116"/>
    </row>
    <row r="173" spans="2:2" ht="10" customHeight="1" x14ac:dyDescent="0.25">
      <c r="B173" s="116"/>
    </row>
    <row r="174" spans="2:2" ht="10" customHeight="1" x14ac:dyDescent="0.25">
      <c r="B174" s="116"/>
    </row>
    <row r="175" spans="2:2" ht="10" customHeight="1" x14ac:dyDescent="0.25">
      <c r="B175" s="116"/>
    </row>
    <row r="176" spans="2:2" ht="10" customHeight="1" x14ac:dyDescent="0.25">
      <c r="B176" s="116"/>
    </row>
    <row r="177" spans="2:2" ht="10" customHeight="1" x14ac:dyDescent="0.25">
      <c r="B177" s="116"/>
    </row>
    <row r="178" spans="2:2" ht="10" customHeight="1" x14ac:dyDescent="0.25">
      <c r="B178" s="116"/>
    </row>
    <row r="179" spans="2:2" ht="10" customHeight="1" x14ac:dyDescent="0.25">
      <c r="B179" s="116"/>
    </row>
    <row r="180" spans="2:2" ht="10" customHeight="1" x14ac:dyDescent="0.25">
      <c r="B180" s="116"/>
    </row>
    <row r="181" spans="2:2" ht="10" customHeight="1" x14ac:dyDescent="0.25">
      <c r="B181" s="116"/>
    </row>
    <row r="182" spans="2:2" ht="10" customHeight="1" x14ac:dyDescent="0.25">
      <c r="B182" s="116"/>
    </row>
    <row r="183" spans="2:2" ht="10" customHeight="1" x14ac:dyDescent="0.25">
      <c r="B183" s="116"/>
    </row>
    <row r="184" spans="2:2" ht="10" customHeight="1" x14ac:dyDescent="0.25">
      <c r="B184" s="116"/>
    </row>
    <row r="185" spans="2:2" ht="10" customHeight="1" x14ac:dyDescent="0.25">
      <c r="B185" s="116"/>
    </row>
    <row r="186" spans="2:2" ht="10" customHeight="1" x14ac:dyDescent="0.25">
      <c r="B186" s="116"/>
    </row>
    <row r="187" spans="2:2" ht="10" customHeight="1" x14ac:dyDescent="0.25">
      <c r="B187" s="116"/>
    </row>
    <row r="188" spans="2:2" ht="10" customHeight="1" x14ac:dyDescent="0.25">
      <c r="B188" s="116"/>
    </row>
    <row r="189" spans="2:2" ht="10" customHeight="1" x14ac:dyDescent="0.25">
      <c r="B189" s="116"/>
    </row>
    <row r="190" spans="2:2" ht="10" customHeight="1" x14ac:dyDescent="0.25">
      <c r="B190" s="116"/>
    </row>
    <row r="191" spans="2:2" ht="10" customHeight="1" x14ac:dyDescent="0.25">
      <c r="B191" s="116"/>
    </row>
    <row r="192" spans="2:2" ht="10" customHeight="1" x14ac:dyDescent="0.25">
      <c r="B192" s="116"/>
    </row>
    <row r="193" spans="2:2" ht="10" customHeight="1" x14ac:dyDescent="0.25">
      <c r="B193" s="116"/>
    </row>
    <row r="194" spans="2:2" ht="10" customHeight="1" x14ac:dyDescent="0.25">
      <c r="B194" s="116"/>
    </row>
    <row r="195" spans="2:2" ht="10" customHeight="1" x14ac:dyDescent="0.25">
      <c r="B195" s="116"/>
    </row>
    <row r="196" spans="2:2" ht="10" customHeight="1" x14ac:dyDescent="0.25">
      <c r="B196" s="116"/>
    </row>
    <row r="197" spans="2:2" ht="10" customHeight="1" x14ac:dyDescent="0.25">
      <c r="B197" s="116"/>
    </row>
    <row r="198" spans="2:2" ht="10" customHeight="1" x14ac:dyDescent="0.25">
      <c r="B198" s="116"/>
    </row>
    <row r="199" spans="2:2" ht="10" customHeight="1" x14ac:dyDescent="0.25">
      <c r="B199" s="116"/>
    </row>
    <row r="200" spans="2:2" ht="10" customHeight="1" x14ac:dyDescent="0.25">
      <c r="B200" s="116"/>
    </row>
    <row r="201" spans="2:2" ht="10" customHeight="1" x14ac:dyDescent="0.25">
      <c r="B201" s="116"/>
    </row>
    <row r="202" spans="2:2" ht="10" customHeight="1" x14ac:dyDescent="0.25">
      <c r="B202" s="116"/>
    </row>
    <row r="203" spans="2:2" ht="10" customHeight="1" x14ac:dyDescent="0.25">
      <c r="B203" s="116"/>
    </row>
    <row r="204" spans="2:2" ht="10" customHeight="1" x14ac:dyDescent="0.25">
      <c r="B204" s="116"/>
    </row>
    <row r="205" spans="2:2" ht="10" customHeight="1" x14ac:dyDescent="0.25">
      <c r="B205" s="116"/>
    </row>
    <row r="206" spans="2:2" ht="10" customHeight="1" x14ac:dyDescent="0.25">
      <c r="B206" s="116"/>
    </row>
    <row r="207" spans="2:2" ht="10" customHeight="1" x14ac:dyDescent="0.25">
      <c r="B207" s="116"/>
    </row>
    <row r="208" spans="2:2" ht="10" customHeight="1" x14ac:dyDescent="0.25">
      <c r="B208" s="116"/>
    </row>
    <row r="209" spans="2:2" ht="10" customHeight="1" x14ac:dyDescent="0.25">
      <c r="B209" s="116"/>
    </row>
    <row r="210" spans="2:2" ht="10" customHeight="1" x14ac:dyDescent="0.25">
      <c r="B210" s="116"/>
    </row>
    <row r="211" spans="2:2" ht="10" customHeight="1" x14ac:dyDescent="0.25">
      <c r="B211" s="116"/>
    </row>
    <row r="212" spans="2:2" ht="10" customHeight="1" x14ac:dyDescent="0.25">
      <c r="B212" s="116"/>
    </row>
    <row r="213" spans="2:2" ht="10" customHeight="1" x14ac:dyDescent="0.25">
      <c r="B213" s="116"/>
    </row>
    <row r="214" spans="2:2" ht="10" customHeight="1" x14ac:dyDescent="0.25">
      <c r="B214" s="116"/>
    </row>
    <row r="215" spans="2:2" ht="10" customHeight="1" x14ac:dyDescent="0.25">
      <c r="B215" s="116"/>
    </row>
    <row r="216" spans="2:2" ht="10" customHeight="1" x14ac:dyDescent="0.25">
      <c r="B216" s="116"/>
    </row>
    <row r="217" spans="2:2" ht="10" customHeight="1" x14ac:dyDescent="0.25">
      <c r="B217" s="116"/>
    </row>
    <row r="218" spans="2:2" ht="10" customHeight="1" x14ac:dyDescent="0.25">
      <c r="B218" s="116"/>
    </row>
    <row r="219" spans="2:2" ht="10" customHeight="1" x14ac:dyDescent="0.25">
      <c r="B219" s="116"/>
    </row>
    <row r="220" spans="2:2" ht="10" customHeight="1" x14ac:dyDescent="0.25">
      <c r="B220" s="116"/>
    </row>
    <row r="221" spans="2:2" ht="10" customHeight="1" x14ac:dyDescent="0.25">
      <c r="B221" s="116"/>
    </row>
    <row r="222" spans="2:2" ht="10" customHeight="1" x14ac:dyDescent="0.25">
      <c r="B222" s="116"/>
    </row>
    <row r="223" spans="2:2" ht="10" customHeight="1" x14ac:dyDescent="0.25">
      <c r="B223" s="116"/>
    </row>
    <row r="224" spans="2:2" ht="10" customHeight="1" x14ac:dyDescent="0.25">
      <c r="B224" s="116"/>
    </row>
    <row r="225" spans="2:2" ht="10" customHeight="1" x14ac:dyDescent="0.25">
      <c r="B225" s="116"/>
    </row>
    <row r="226" spans="2:2" ht="10" customHeight="1" x14ac:dyDescent="0.25">
      <c r="B226" s="116"/>
    </row>
    <row r="227" spans="2:2" ht="10" customHeight="1" x14ac:dyDescent="0.25">
      <c r="B227" s="116"/>
    </row>
    <row r="228" spans="2:2" ht="10" customHeight="1" x14ac:dyDescent="0.25">
      <c r="B228" s="116"/>
    </row>
    <row r="229" spans="2:2" ht="10" customHeight="1" x14ac:dyDescent="0.25">
      <c r="B229" s="116"/>
    </row>
    <row r="230" spans="2:2" ht="10" customHeight="1" x14ac:dyDescent="0.25">
      <c r="B230" s="116"/>
    </row>
    <row r="231" spans="2:2" ht="10" customHeight="1" x14ac:dyDescent="0.25">
      <c r="B231" s="116"/>
    </row>
    <row r="232" spans="2:2" ht="10" customHeight="1" x14ac:dyDescent="0.25">
      <c r="B232" s="116"/>
    </row>
    <row r="233" spans="2:2" ht="10" customHeight="1" x14ac:dyDescent="0.25">
      <c r="B233" s="116"/>
    </row>
    <row r="234" spans="2:2" ht="10" customHeight="1" x14ac:dyDescent="0.25">
      <c r="B234" s="116"/>
    </row>
    <row r="235" spans="2:2" ht="10" customHeight="1" x14ac:dyDescent="0.25">
      <c r="B235" s="116"/>
    </row>
    <row r="236" spans="2:2" ht="10" customHeight="1" x14ac:dyDescent="0.25">
      <c r="B236" s="116"/>
    </row>
    <row r="237" spans="2:2" ht="10" customHeight="1" x14ac:dyDescent="0.25">
      <c r="B237" s="116"/>
    </row>
    <row r="238" spans="2:2" ht="10" customHeight="1" x14ac:dyDescent="0.25">
      <c r="B238" s="116"/>
    </row>
    <row r="239" spans="2:2" ht="10" customHeight="1" x14ac:dyDescent="0.25">
      <c r="B239" s="116"/>
    </row>
    <row r="240" spans="2:2" ht="10" customHeight="1" x14ac:dyDescent="0.25">
      <c r="B240" s="116"/>
    </row>
    <row r="241" spans="2:2" ht="10" customHeight="1" x14ac:dyDescent="0.25">
      <c r="B241" s="116"/>
    </row>
    <row r="242" spans="2:2" ht="10" customHeight="1" x14ac:dyDescent="0.25">
      <c r="B242" s="116"/>
    </row>
    <row r="243" spans="2:2" ht="10" customHeight="1" x14ac:dyDescent="0.25">
      <c r="B243" s="116"/>
    </row>
    <row r="244" spans="2:2" ht="10" customHeight="1" x14ac:dyDescent="0.25">
      <c r="B244" s="116"/>
    </row>
    <row r="245" spans="2:2" ht="10" customHeight="1" x14ac:dyDescent="0.25">
      <c r="B245" s="116"/>
    </row>
    <row r="246" spans="2:2" ht="10" customHeight="1" x14ac:dyDescent="0.25">
      <c r="B246" s="116"/>
    </row>
    <row r="247" spans="2:2" ht="10" customHeight="1" x14ac:dyDescent="0.25">
      <c r="B247" s="116"/>
    </row>
    <row r="248" spans="2:2" ht="10" customHeight="1" x14ac:dyDescent="0.25">
      <c r="B248" s="116"/>
    </row>
    <row r="249" spans="2:2" ht="10" customHeight="1" x14ac:dyDescent="0.25">
      <c r="B249" s="116"/>
    </row>
    <row r="250" spans="2:2" ht="10" customHeight="1" x14ac:dyDescent="0.25">
      <c r="B250" s="116"/>
    </row>
    <row r="251" spans="2:2" ht="10" customHeight="1" x14ac:dyDescent="0.25">
      <c r="B251" s="116"/>
    </row>
    <row r="252" spans="2:2" ht="10" customHeight="1" x14ac:dyDescent="0.25">
      <c r="B252" s="116"/>
    </row>
    <row r="253" spans="2:2" ht="10" customHeight="1" x14ac:dyDescent="0.25">
      <c r="B253" s="116"/>
    </row>
    <row r="254" spans="2:2" ht="10" customHeight="1" x14ac:dyDescent="0.25">
      <c r="B254" s="116"/>
    </row>
    <row r="255" spans="2:2" ht="10" customHeight="1" x14ac:dyDescent="0.25">
      <c r="B255" s="116"/>
    </row>
    <row r="256" spans="2:2" ht="10" customHeight="1" x14ac:dyDescent="0.25">
      <c r="B256" s="116"/>
    </row>
    <row r="257" spans="2:2" ht="10" customHeight="1" x14ac:dyDescent="0.25">
      <c r="B257" s="116"/>
    </row>
    <row r="258" spans="2:2" ht="10" customHeight="1" x14ac:dyDescent="0.25">
      <c r="B258" s="116"/>
    </row>
    <row r="259" spans="2:2" ht="10" customHeight="1" x14ac:dyDescent="0.25">
      <c r="B259" s="116"/>
    </row>
    <row r="260" spans="2:2" ht="10" customHeight="1" x14ac:dyDescent="0.25">
      <c r="B260" s="116"/>
    </row>
    <row r="261" spans="2:2" ht="10" customHeight="1" x14ac:dyDescent="0.25">
      <c r="B261" s="116"/>
    </row>
    <row r="262" spans="2:2" ht="10" customHeight="1" x14ac:dyDescent="0.25">
      <c r="B262" s="116"/>
    </row>
    <row r="263" spans="2:2" ht="10" customHeight="1" x14ac:dyDescent="0.25">
      <c r="B263" s="116"/>
    </row>
    <row r="264" spans="2:2" ht="10" customHeight="1" x14ac:dyDescent="0.25">
      <c r="B264" s="116"/>
    </row>
    <row r="265" spans="2:2" ht="10" customHeight="1" x14ac:dyDescent="0.25">
      <c r="B265" s="116"/>
    </row>
    <row r="266" spans="2:2" ht="10" customHeight="1" x14ac:dyDescent="0.25">
      <c r="B266" s="116"/>
    </row>
    <row r="267" spans="2:2" ht="10" customHeight="1" x14ac:dyDescent="0.25">
      <c r="B267" s="116"/>
    </row>
    <row r="268" spans="2:2" ht="10" customHeight="1" x14ac:dyDescent="0.25">
      <c r="B268" s="116"/>
    </row>
    <row r="269" spans="2:2" ht="10" customHeight="1" x14ac:dyDescent="0.25">
      <c r="B269" s="116"/>
    </row>
  </sheetData>
  <phoneticPr fontId="0" type="noConversion"/>
  <hyperlinks>
    <hyperlink ref="AL1" location="Übersicht!A1" display="zurück zur Übersicht"/>
  </hyperlinks>
  <pageMargins left="0.2" right="0.19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zoomScaleNormal="100" workbookViewId="0"/>
  </sheetViews>
  <sheetFormatPr baseColWidth="10" defaultColWidth="12" defaultRowHeight="10" x14ac:dyDescent="0.2"/>
  <cols>
    <col min="1" max="1" width="9.77734375" style="122" customWidth="1"/>
    <col min="2" max="2" width="100.44140625" style="122" customWidth="1"/>
    <col min="3" max="16384" width="12" style="122"/>
  </cols>
  <sheetData>
    <row r="1" spans="1:10" ht="27.5" x14ac:dyDescent="0.55000000000000004">
      <c r="A1" s="41" t="s">
        <v>199</v>
      </c>
      <c r="C1" s="60" t="s">
        <v>44</v>
      </c>
    </row>
    <row r="2" spans="1:10" ht="7.5" customHeight="1" x14ac:dyDescent="0.7">
      <c r="A2" s="32"/>
      <c r="J2" s="60"/>
    </row>
    <row r="3" spans="1:10" s="34" customFormat="1" ht="11.5" x14ac:dyDescent="0.25">
      <c r="A3" s="128" t="s">
        <v>1</v>
      </c>
      <c r="B3" s="128" t="s">
        <v>178</v>
      </c>
      <c r="H3" s="22"/>
    </row>
    <row r="4" spans="1:10" s="34" customFormat="1" ht="23" x14ac:dyDescent="0.25">
      <c r="A4" s="129"/>
      <c r="B4" s="128" t="s">
        <v>179</v>
      </c>
    </row>
    <row r="5" spans="1:10" s="34" customFormat="1" ht="11.5" x14ac:dyDescent="0.25">
      <c r="A5" s="128" t="s">
        <v>2</v>
      </c>
      <c r="B5" s="128" t="s">
        <v>108</v>
      </c>
    </row>
    <row r="6" spans="1:10" s="34" customFormat="1" ht="11.5" x14ac:dyDescent="0.25">
      <c r="A6" s="128" t="s">
        <v>7</v>
      </c>
      <c r="B6" s="128" t="s">
        <v>89</v>
      </c>
    </row>
    <row r="7" spans="1:10" s="34" customFormat="1" ht="11.5" x14ac:dyDescent="0.25">
      <c r="A7" s="128" t="s">
        <v>3</v>
      </c>
      <c r="B7" s="128" t="s">
        <v>180</v>
      </c>
    </row>
    <row r="8" spans="1:10" s="34" customFormat="1" ht="11.5" x14ac:dyDescent="0.25">
      <c r="A8" s="129"/>
      <c r="B8" s="128" t="s">
        <v>181</v>
      </c>
    </row>
    <row r="9" spans="1:10" s="34" customFormat="1" ht="11.5" x14ac:dyDescent="0.25">
      <c r="A9" s="128" t="s">
        <v>86</v>
      </c>
      <c r="B9" s="128" t="s">
        <v>91</v>
      </c>
    </row>
    <row r="10" spans="1:10" s="34" customFormat="1" ht="11.5" x14ac:dyDescent="0.25">
      <c r="A10" s="129"/>
      <c r="B10" s="128" t="s">
        <v>182</v>
      </c>
    </row>
    <row r="11" spans="1:10" s="34" customFormat="1" ht="11.5" x14ac:dyDescent="0.25">
      <c r="A11" s="128" t="s">
        <v>9</v>
      </c>
      <c r="B11" s="128" t="s">
        <v>183</v>
      </c>
    </row>
    <row r="12" spans="1:10" s="34" customFormat="1" ht="11.5" x14ac:dyDescent="0.25">
      <c r="A12" s="128" t="s">
        <v>10</v>
      </c>
      <c r="B12" s="128" t="s">
        <v>92</v>
      </c>
    </row>
    <row r="13" spans="1:10" s="34" customFormat="1" ht="11.5" x14ac:dyDescent="0.25">
      <c r="A13" s="128" t="s">
        <v>11</v>
      </c>
      <c r="B13" s="128" t="s">
        <v>93</v>
      </c>
    </row>
    <row r="14" spans="1:10" s="34" customFormat="1" ht="11.5" x14ac:dyDescent="0.25">
      <c r="A14" s="128" t="s">
        <v>94</v>
      </c>
      <c r="B14" s="128" t="s">
        <v>95</v>
      </c>
    </row>
    <row r="15" spans="1:10" s="34" customFormat="1" ht="11.5" x14ac:dyDescent="0.25">
      <c r="A15" s="128" t="s">
        <v>12</v>
      </c>
      <c r="B15" s="128" t="s">
        <v>96</v>
      </c>
    </row>
    <row r="16" spans="1:10" s="34" customFormat="1" ht="11.5" x14ac:dyDescent="0.25">
      <c r="A16" s="129"/>
      <c r="B16" s="128" t="s">
        <v>184</v>
      </c>
    </row>
    <row r="17" spans="1:2" s="34" customFormat="1" ht="11.5" x14ac:dyDescent="0.25">
      <c r="A17" s="128" t="s">
        <v>85</v>
      </c>
      <c r="B17" s="128" t="s">
        <v>90</v>
      </c>
    </row>
    <row r="18" spans="1:2" s="34" customFormat="1" ht="11.5" x14ac:dyDescent="0.25">
      <c r="A18" s="129"/>
      <c r="B18" s="128" t="s">
        <v>185</v>
      </c>
    </row>
    <row r="19" spans="1:2" s="34" customFormat="1" ht="11.5" x14ac:dyDescent="0.25">
      <c r="A19" s="128" t="s">
        <v>13</v>
      </c>
      <c r="B19" s="128" t="s">
        <v>97</v>
      </c>
    </row>
    <row r="20" spans="1:2" s="34" customFormat="1" ht="11.5" x14ac:dyDescent="0.25">
      <c r="A20" s="128" t="s">
        <v>100</v>
      </c>
      <c r="B20" s="128" t="s">
        <v>186</v>
      </c>
    </row>
    <row r="21" spans="1:2" s="34" customFormat="1" ht="11.5" x14ac:dyDescent="0.25">
      <c r="A21" s="129"/>
      <c r="B21" s="128" t="s">
        <v>187</v>
      </c>
    </row>
    <row r="22" spans="1:2" s="34" customFormat="1" ht="11.5" x14ac:dyDescent="0.25">
      <c r="A22" s="128" t="s">
        <v>101</v>
      </c>
      <c r="B22" s="128" t="s">
        <v>102</v>
      </c>
    </row>
    <row r="23" spans="1:2" s="34" customFormat="1" ht="11.5" x14ac:dyDescent="0.25">
      <c r="A23" s="128" t="s">
        <v>14</v>
      </c>
      <c r="B23" s="128" t="s">
        <v>188</v>
      </c>
    </row>
    <row r="24" spans="1:2" s="34" customFormat="1" ht="11.5" x14ac:dyDescent="0.25">
      <c r="A24" s="128" t="s">
        <v>67</v>
      </c>
      <c r="B24" s="128" t="s">
        <v>103</v>
      </c>
    </row>
    <row r="25" spans="1:2" s="34" customFormat="1" ht="11.5" x14ac:dyDescent="0.25">
      <c r="A25" s="128" t="s">
        <v>15</v>
      </c>
      <c r="B25" s="128" t="s">
        <v>189</v>
      </c>
    </row>
    <row r="26" spans="1:2" s="34" customFormat="1" ht="11.5" x14ac:dyDescent="0.25">
      <c r="A26" s="128" t="s">
        <v>98</v>
      </c>
      <c r="B26" s="128" t="s">
        <v>99</v>
      </c>
    </row>
    <row r="27" spans="1:2" s="34" customFormat="1" ht="11.5" x14ac:dyDescent="0.25">
      <c r="A27" s="128" t="s">
        <v>69</v>
      </c>
      <c r="B27" s="128" t="s">
        <v>190</v>
      </c>
    </row>
    <row r="28" spans="1:2" s="34" customFormat="1" ht="11.5" x14ac:dyDescent="0.25">
      <c r="A28" s="128" t="s">
        <v>17</v>
      </c>
      <c r="B28" s="128" t="s">
        <v>191</v>
      </c>
    </row>
    <row r="29" spans="1:2" s="34" customFormat="1" ht="11.5" x14ac:dyDescent="0.25">
      <c r="A29" s="129"/>
      <c r="B29" s="128" t="s">
        <v>192</v>
      </c>
    </row>
    <row r="30" spans="1:2" s="34" customFormat="1" ht="11.5" x14ac:dyDescent="0.25">
      <c r="A30" s="128" t="s">
        <v>18</v>
      </c>
      <c r="B30" s="128" t="s">
        <v>104</v>
      </c>
    </row>
    <row r="31" spans="1:2" s="34" customFormat="1" ht="11.5" x14ac:dyDescent="0.25">
      <c r="A31" s="128" t="s">
        <v>70</v>
      </c>
      <c r="B31" s="128" t="s">
        <v>193</v>
      </c>
    </row>
    <row r="32" spans="1:2" s="34" customFormat="1" ht="11.5" x14ac:dyDescent="0.25">
      <c r="A32" s="128" t="s">
        <v>105</v>
      </c>
      <c r="B32" s="128" t="s">
        <v>106</v>
      </c>
    </row>
    <row r="33" spans="1:2" s="34" customFormat="1" ht="11.5" x14ac:dyDescent="0.25">
      <c r="A33" s="128" t="s">
        <v>194</v>
      </c>
      <c r="B33" s="128" t="s">
        <v>195</v>
      </c>
    </row>
    <row r="34" spans="1:2" s="34" customFormat="1" ht="11.5" x14ac:dyDescent="0.25">
      <c r="A34" s="128" t="s">
        <v>110</v>
      </c>
      <c r="B34" s="128" t="s">
        <v>111</v>
      </c>
    </row>
    <row r="35" spans="1:2" s="34" customFormat="1" ht="11.5" x14ac:dyDescent="0.25">
      <c r="A35" s="128" t="s">
        <v>20</v>
      </c>
      <c r="B35" s="128" t="s">
        <v>107</v>
      </c>
    </row>
    <row r="36" spans="1:2" s="34" customFormat="1" ht="11.5" x14ac:dyDescent="0.25">
      <c r="A36" s="129"/>
      <c r="B36" s="129"/>
    </row>
    <row r="37" spans="1:2" s="34" customFormat="1" ht="11.5" x14ac:dyDescent="0.25">
      <c r="A37" s="128"/>
      <c r="B37" s="128"/>
    </row>
    <row r="38" spans="1:2" s="34" customFormat="1" ht="11.5" x14ac:dyDescent="0.25">
      <c r="A38" s="39" t="s">
        <v>117</v>
      </c>
      <c r="B38" s="40"/>
    </row>
    <row r="39" spans="1:2" s="34" customFormat="1" ht="11.5" x14ac:dyDescent="0.25">
      <c r="A39" s="128" t="s">
        <v>109</v>
      </c>
      <c r="B39" s="128" t="s">
        <v>196</v>
      </c>
    </row>
    <row r="40" spans="1:2" s="34" customFormat="1" ht="23" x14ac:dyDescent="0.25">
      <c r="A40" s="128"/>
      <c r="B40" s="128" t="s">
        <v>197</v>
      </c>
    </row>
    <row r="41" spans="1:2" s="34" customFormat="1" ht="11.5" x14ac:dyDescent="0.25">
      <c r="A41" s="128" t="s">
        <v>113</v>
      </c>
      <c r="B41" s="128" t="s">
        <v>114</v>
      </c>
    </row>
    <row r="42" spans="1:2" s="34" customFormat="1" ht="23" x14ac:dyDescent="0.25">
      <c r="A42" s="128"/>
      <c r="B42" s="128" t="s">
        <v>198</v>
      </c>
    </row>
    <row r="43" spans="1:2" s="34" customFormat="1" ht="11.5" x14ac:dyDescent="0.25">
      <c r="A43" s="128" t="s">
        <v>82</v>
      </c>
      <c r="B43" s="128" t="s">
        <v>112</v>
      </c>
    </row>
    <row r="44" spans="1:2" s="34" customFormat="1" ht="11.5" x14ac:dyDescent="0.25">
      <c r="A44" s="128" t="s">
        <v>83</v>
      </c>
      <c r="B44" s="128" t="s">
        <v>115</v>
      </c>
    </row>
    <row r="45" spans="1:2" ht="11.5" x14ac:dyDescent="0.25">
      <c r="A45" s="128" t="s">
        <v>84</v>
      </c>
      <c r="B45" s="128" t="s">
        <v>116</v>
      </c>
    </row>
    <row r="47" spans="1:2" s="34" customFormat="1" ht="11.5" x14ac:dyDescent="0.25">
      <c r="A47" s="33"/>
    </row>
    <row r="48" spans="1:2" x14ac:dyDescent="0.2">
      <c r="A48" s="130"/>
    </row>
    <row r="49" spans="1:1" x14ac:dyDescent="0.2">
      <c r="A49" s="130"/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zoomScaleNormal="100" workbookViewId="0"/>
  </sheetViews>
  <sheetFormatPr baseColWidth="10" defaultColWidth="12" defaultRowHeight="10" x14ac:dyDescent="0.2"/>
  <cols>
    <col min="1" max="1" width="11.77734375" style="14" customWidth="1"/>
    <col min="2" max="2" width="5.33203125" style="14" customWidth="1"/>
    <col min="3" max="3" width="7.109375" style="14" customWidth="1"/>
    <col min="4" max="27" width="6.33203125" style="14" customWidth="1"/>
    <col min="28" max="28" width="6.44140625" style="14" customWidth="1"/>
    <col min="29" max="16384" width="12" style="14"/>
  </cols>
  <sheetData>
    <row r="1" spans="1:28" s="22" customFormat="1" ht="11.5" x14ac:dyDescent="0.25">
      <c r="A1" s="2" t="str">
        <f>"Kanton "&amp;Übersicht!C5</f>
        <v>Kanton Schaffhausen</v>
      </c>
      <c r="B1" s="2"/>
      <c r="C1" s="2"/>
      <c r="D1" s="2"/>
      <c r="L1" s="59"/>
      <c r="M1" s="59"/>
      <c r="N1" s="59"/>
      <c r="O1" s="59"/>
      <c r="P1" s="59"/>
      <c r="Q1" s="2"/>
      <c r="R1" s="2"/>
      <c r="AB1" s="60" t="s">
        <v>44</v>
      </c>
    </row>
    <row r="2" spans="1:28" s="63" customFormat="1" ht="14.15" customHeight="1" x14ac:dyDescent="0.25">
      <c r="A2" s="58" t="s">
        <v>48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8" s="67" customFormat="1" ht="18" customHeight="1" x14ac:dyDescent="0.2">
      <c r="A3" s="64" t="s">
        <v>177</v>
      </c>
      <c r="B3" s="65">
        <v>1919</v>
      </c>
      <c r="C3" s="65">
        <v>1922</v>
      </c>
      <c r="D3" s="65">
        <v>1925</v>
      </c>
      <c r="E3" s="65">
        <v>1928</v>
      </c>
      <c r="F3" s="65">
        <v>1931</v>
      </c>
      <c r="G3" s="65">
        <v>1935</v>
      </c>
      <c r="H3" s="65">
        <v>1939</v>
      </c>
      <c r="I3" s="65">
        <v>1943</v>
      </c>
      <c r="J3" s="65">
        <v>1947</v>
      </c>
      <c r="K3" s="66">
        <v>1951</v>
      </c>
      <c r="L3" s="66">
        <v>1955</v>
      </c>
      <c r="M3" s="66">
        <v>1959</v>
      </c>
      <c r="N3" s="66">
        <v>1963</v>
      </c>
      <c r="O3" s="66">
        <v>1967</v>
      </c>
      <c r="P3" s="65">
        <v>1971</v>
      </c>
      <c r="Q3" s="65">
        <v>1975</v>
      </c>
      <c r="R3" s="65">
        <v>1979</v>
      </c>
      <c r="S3" s="65">
        <v>1983</v>
      </c>
      <c r="T3" s="65">
        <v>1987</v>
      </c>
      <c r="U3" s="65">
        <v>1991</v>
      </c>
      <c r="V3" s="65">
        <v>1995</v>
      </c>
      <c r="W3" s="65">
        <v>1999</v>
      </c>
      <c r="X3" s="65">
        <v>2003</v>
      </c>
      <c r="Y3" s="66">
        <v>2007</v>
      </c>
      <c r="Z3" s="66">
        <v>2011</v>
      </c>
      <c r="AA3" s="66">
        <v>2015</v>
      </c>
      <c r="AB3" s="66">
        <v>2019</v>
      </c>
    </row>
    <row r="4" spans="1:28" s="22" customFormat="1" ht="11.5" x14ac:dyDescent="0.25">
      <c r="A4" s="70" t="s">
        <v>1</v>
      </c>
      <c r="B4" s="71">
        <v>13.007539286038696</v>
      </c>
      <c r="C4" s="71">
        <v>20.140173269736202</v>
      </c>
      <c r="D4" s="71">
        <v>23.198067632850243</v>
      </c>
      <c r="E4" s="71">
        <v>24.907423734791042</v>
      </c>
      <c r="F4" s="71">
        <v>23.619712167466201</v>
      </c>
      <c r="G4" s="71">
        <v>24.583134826107671</v>
      </c>
      <c r="H4" s="71">
        <v>35.119588253103238</v>
      </c>
      <c r="I4" s="71">
        <v>32.082684411723065</v>
      </c>
      <c r="J4" s="71">
        <v>29.522371671699148</v>
      </c>
      <c r="K4" s="71" t="s">
        <v>162</v>
      </c>
      <c r="L4" s="71" t="s">
        <v>162</v>
      </c>
      <c r="M4" s="71">
        <v>31.25</v>
      </c>
      <c r="N4" s="71">
        <v>43.053161414879682</v>
      </c>
      <c r="O4" s="71">
        <v>40.254972633827258</v>
      </c>
      <c r="P4" s="71">
        <v>33.111513115389585</v>
      </c>
      <c r="Q4" s="71">
        <v>40.078150109105671</v>
      </c>
      <c r="R4" s="71">
        <v>32.25895855750106</v>
      </c>
      <c r="S4" s="71">
        <v>26.194377915038448</v>
      </c>
      <c r="T4" s="71">
        <v>34.302789493396737</v>
      </c>
      <c r="U4" s="71">
        <v>28.560751156163871</v>
      </c>
      <c r="V4" s="71">
        <v>31.863392454154891</v>
      </c>
      <c r="W4" s="71">
        <v>40.411856363765132</v>
      </c>
      <c r="X4" s="71">
        <v>29.136393374883784</v>
      </c>
      <c r="Y4" s="71">
        <v>26.686327516998443</v>
      </c>
      <c r="Z4" s="72">
        <v>12.295040010919825</v>
      </c>
      <c r="AA4" s="71">
        <v>12.901870140785901</v>
      </c>
      <c r="AB4" s="71">
        <v>11.034767528</v>
      </c>
    </row>
    <row r="5" spans="1:28" s="22" customFormat="1" ht="11.5" x14ac:dyDescent="0.25">
      <c r="A5" s="70" t="s">
        <v>2</v>
      </c>
      <c r="B5" s="71"/>
      <c r="C5" s="71"/>
      <c r="D5" s="71"/>
      <c r="E5" s="71">
        <v>7.3884676423911122</v>
      </c>
      <c r="F5" s="71"/>
      <c r="G5" s="71"/>
      <c r="H5" s="71"/>
      <c r="I5" s="71"/>
      <c r="J5" s="71">
        <v>8.5231951688169083</v>
      </c>
      <c r="K5" s="71" t="s">
        <v>163</v>
      </c>
      <c r="L5" s="71" t="s">
        <v>163</v>
      </c>
      <c r="M5" s="71"/>
      <c r="N5" s="71"/>
      <c r="O5" s="71"/>
      <c r="P5" s="71">
        <v>8.0501356764439862</v>
      </c>
      <c r="Q5" s="71"/>
      <c r="R5" s="71"/>
      <c r="S5" s="71">
        <v>6.3390268498676416</v>
      </c>
      <c r="T5" s="71"/>
      <c r="U5" s="71"/>
      <c r="V5" s="71"/>
      <c r="W5" s="71"/>
      <c r="X5" s="71">
        <v>2.6514238490410111</v>
      </c>
      <c r="Y5" s="71"/>
      <c r="Z5" s="72">
        <v>5.2278660274019355</v>
      </c>
      <c r="AA5" s="71"/>
      <c r="AB5" s="71">
        <v>2.1422082748000002</v>
      </c>
    </row>
    <row r="6" spans="1:28" s="22" customFormat="1" ht="11.5" x14ac:dyDescent="0.25">
      <c r="A6" s="70" t="s">
        <v>7</v>
      </c>
      <c r="B6" s="71">
        <v>31.792170042692341</v>
      </c>
      <c r="C6" s="71">
        <v>19.926019663194783</v>
      </c>
      <c r="D6" s="71"/>
      <c r="E6" s="71">
        <v>12.572738494092754</v>
      </c>
      <c r="F6" s="71">
        <v>15.211513301351939</v>
      </c>
      <c r="G6" s="71">
        <v>41.750039701445132</v>
      </c>
      <c r="H6" s="71">
        <v>44.035725098395403</v>
      </c>
      <c r="I6" s="71">
        <v>50.438906980036812</v>
      </c>
      <c r="J6" s="71">
        <v>46.067801262695582</v>
      </c>
      <c r="K6" s="71"/>
      <c r="L6" s="71"/>
      <c r="M6" s="71">
        <v>46.631257275902207</v>
      </c>
      <c r="N6" s="71">
        <v>45.232020961180446</v>
      </c>
      <c r="O6" s="71">
        <v>42.043785876385002</v>
      </c>
      <c r="P6" s="71">
        <v>40.213528879700227</v>
      </c>
      <c r="Q6" s="71">
        <v>37.177123331698155</v>
      </c>
      <c r="R6" s="71">
        <v>35.31416087906355</v>
      </c>
      <c r="S6" s="71">
        <v>35.346022942140429</v>
      </c>
      <c r="T6" s="71">
        <v>39.189695321532675</v>
      </c>
      <c r="U6" s="71">
        <v>34.150822939536916</v>
      </c>
      <c r="V6" s="71">
        <v>37.812808211163301</v>
      </c>
      <c r="W6" s="71">
        <v>33.568241376868045</v>
      </c>
      <c r="X6" s="71">
        <v>39.692159360903553</v>
      </c>
      <c r="Y6" s="71">
        <v>34.219710002457603</v>
      </c>
      <c r="Z6" s="72">
        <v>34.561244860004443</v>
      </c>
      <c r="AA6" s="71">
        <v>28.813422341474499</v>
      </c>
      <c r="AB6" s="71">
        <v>26.15575192</v>
      </c>
    </row>
    <row r="7" spans="1:28" s="22" customFormat="1" ht="11.5" x14ac:dyDescent="0.25">
      <c r="A7" s="70" t="s">
        <v>3</v>
      </c>
      <c r="B7" s="71">
        <v>33.418112453447179</v>
      </c>
      <c r="C7" s="71">
        <v>40.358220578214734</v>
      </c>
      <c r="D7" s="71">
        <v>40.647342995169083</v>
      </c>
      <c r="E7" s="71">
        <v>29.465702697936873</v>
      </c>
      <c r="F7" s="71">
        <v>32.080244221543829</v>
      </c>
      <c r="G7" s="71">
        <v>21.407019215499446</v>
      </c>
      <c r="H7" s="71">
        <v>20.844686648501362</v>
      </c>
      <c r="I7" s="71">
        <v>17.478408608240127</v>
      </c>
      <c r="J7" s="71">
        <v>15.886631896788362</v>
      </c>
      <c r="K7" s="71"/>
      <c r="L7" s="71"/>
      <c r="M7" s="71"/>
      <c r="N7" s="71"/>
      <c r="O7" s="71"/>
      <c r="P7" s="71"/>
      <c r="Q7" s="71"/>
      <c r="R7" s="71">
        <v>21.123936222243962</v>
      </c>
      <c r="S7" s="71">
        <v>22.650636581368968</v>
      </c>
      <c r="T7" s="71">
        <v>23.507954860036804</v>
      </c>
      <c r="U7" s="71">
        <v>19.202441568957195</v>
      </c>
      <c r="V7" s="71">
        <v>20.377459420604801</v>
      </c>
      <c r="W7" s="71">
        <v>26.019902259366809</v>
      </c>
      <c r="X7" s="71">
        <v>28.520023415171654</v>
      </c>
      <c r="Y7" s="71">
        <v>39.093962480543951</v>
      </c>
      <c r="Z7" s="72">
        <v>39.860772236345959</v>
      </c>
      <c r="AA7" s="71">
        <v>45.292320623272502</v>
      </c>
      <c r="AB7" s="71">
        <v>39.451647534999999</v>
      </c>
    </row>
    <row r="8" spans="1:28" s="22" customFormat="1" ht="11.5" x14ac:dyDescent="0.25">
      <c r="A8" s="70" t="s">
        <v>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>
        <v>22.118742724097785</v>
      </c>
      <c r="N8" s="71">
        <v>11.714817623939874</v>
      </c>
      <c r="O8" s="71">
        <v>17.701241489787744</v>
      </c>
      <c r="P8" s="71">
        <v>12.191497609510273</v>
      </c>
      <c r="Q8" s="71">
        <v>16.631425816600981</v>
      </c>
      <c r="R8" s="71"/>
      <c r="S8" s="71">
        <v>5.5937224253119879</v>
      </c>
      <c r="T8" s="71"/>
      <c r="U8" s="71"/>
      <c r="V8" s="71"/>
      <c r="W8" s="71"/>
      <c r="X8" s="71"/>
      <c r="Y8" s="71"/>
      <c r="Z8" s="71"/>
      <c r="AA8" s="71"/>
      <c r="AB8" s="71"/>
    </row>
    <row r="9" spans="1:28" s="22" customFormat="1" ht="11.5" x14ac:dyDescent="0.25">
      <c r="A9" s="70" t="s">
        <v>10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6.2864782027454433</v>
      </c>
      <c r="S9" s="71"/>
      <c r="T9" s="71"/>
      <c r="U9" s="71"/>
      <c r="V9" s="71"/>
      <c r="W9" s="71"/>
      <c r="X9" s="71"/>
      <c r="Y9" s="71"/>
      <c r="Z9" s="71"/>
      <c r="AA9" s="71"/>
      <c r="AB9" s="71">
        <v>1.8795936905999999</v>
      </c>
    </row>
    <row r="10" spans="1:28" x14ac:dyDescent="0.2">
      <c r="A10" s="70" t="s">
        <v>219</v>
      </c>
      <c r="AB10" s="71">
        <v>5.9492939136</v>
      </c>
    </row>
    <row r="11" spans="1:28" s="22" customFormat="1" ht="11.5" x14ac:dyDescent="0.25">
      <c r="A11" s="70" t="s">
        <v>13</v>
      </c>
      <c r="B11" s="71"/>
      <c r="C11" s="71">
        <v>19.575586488854277</v>
      </c>
      <c r="D11" s="71">
        <v>36.154589371980677</v>
      </c>
      <c r="E11" s="71">
        <v>25.665667430788218</v>
      </c>
      <c r="F11" s="71">
        <v>1.1426079372001745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8" s="22" customFormat="1" ht="11.5" x14ac:dyDescent="0.25">
      <c r="A12" s="70" t="s">
        <v>14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>
        <v>6.1133007425951922</v>
      </c>
      <c r="R12" s="71">
        <v>4.0937102611757803</v>
      </c>
      <c r="S12" s="71">
        <v>2.6692297995714105</v>
      </c>
      <c r="T12" s="71"/>
      <c r="U12" s="71"/>
      <c r="V12" s="71"/>
      <c r="W12" s="71"/>
      <c r="X12" s="71"/>
      <c r="Y12" s="71"/>
      <c r="Z12" s="71"/>
      <c r="AA12" s="71"/>
      <c r="AB12" s="71"/>
    </row>
    <row r="13" spans="1:28" s="22" customFormat="1" ht="11.5" x14ac:dyDescent="0.25">
      <c r="A13" s="70" t="s">
        <v>15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>
        <v>3.9052646330639509</v>
      </c>
      <c r="V13" s="71"/>
      <c r="W13" s="71"/>
      <c r="X13" s="71"/>
      <c r="Y13" s="71"/>
      <c r="Z13" s="71">
        <v>4.2706751522999999</v>
      </c>
      <c r="AA13" s="71">
        <v>4.4417864128</v>
      </c>
      <c r="AB13" s="71">
        <v>3.1860599554000002</v>
      </c>
    </row>
    <row r="14" spans="1:28" s="22" customFormat="1" ht="11.5" x14ac:dyDescent="0.25">
      <c r="A14" s="70" t="s">
        <v>67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>
        <v>3.42347293387428</v>
      </c>
      <c r="AB14" s="71">
        <v>6.8296308531000003</v>
      </c>
    </row>
    <row r="15" spans="1:28" s="22" customFormat="1" ht="11.5" x14ac:dyDescent="0.25">
      <c r="A15" s="70" t="s">
        <v>69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>
        <v>6.4333247189559373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</row>
    <row r="16" spans="1:28" s="22" customFormat="1" ht="11.5" x14ac:dyDescent="0.25">
      <c r="A16" s="70" t="s">
        <v>18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>
        <v>2.9995603250337899</v>
      </c>
      <c r="U16" s="71">
        <v>2.7498793229628937</v>
      </c>
      <c r="V16" s="71"/>
      <c r="W16" s="71"/>
      <c r="X16" s="71"/>
      <c r="Y16" s="71"/>
      <c r="Z16" s="72">
        <v>3.7844017130474841</v>
      </c>
      <c r="AA16" s="71">
        <v>5.12712754780416</v>
      </c>
      <c r="AB16" s="71">
        <v>3.3710463291999999</v>
      </c>
    </row>
    <row r="17" spans="1:28" s="22" customFormat="1" ht="11.5" x14ac:dyDescent="0.25">
      <c r="A17" s="70" t="s">
        <v>70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>
        <v>11.430840379315176</v>
      </c>
      <c r="V17" s="71">
        <v>8.575583825078148</v>
      </c>
      <c r="W17" s="71"/>
      <c r="X17" s="71"/>
      <c r="Y17" s="71"/>
      <c r="Z17" s="71"/>
      <c r="AA17" s="71"/>
      <c r="AB17" s="71"/>
    </row>
    <row r="18" spans="1:28" s="22" customFormat="1" ht="11.5" x14ac:dyDescent="0.25">
      <c r="A18" s="70" t="s">
        <v>84</v>
      </c>
      <c r="B18" s="71"/>
      <c r="C18" s="71"/>
      <c r="D18" s="71"/>
      <c r="E18" s="71"/>
      <c r="F18" s="71"/>
      <c r="G18" s="71">
        <v>12.259806256947753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s="22" customFormat="1" ht="12.65" customHeight="1" x14ac:dyDescent="0.25">
      <c r="A19" s="70" t="s">
        <v>20</v>
      </c>
      <c r="B19" s="71">
        <v>21.782178217821784</v>
      </c>
      <c r="C19" s="71"/>
      <c r="D19" s="71"/>
      <c r="E19" s="71"/>
      <c r="F19" s="71">
        <v>27.945922372437852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>
        <v>0.92275587727020758</v>
      </c>
      <c r="S19" s="71">
        <v>1.206983486701122</v>
      </c>
      <c r="T19" s="71"/>
      <c r="U19" s="71"/>
      <c r="V19" s="71">
        <v>1.3707560889988464</v>
      </c>
      <c r="W19" s="71"/>
      <c r="X19" s="71"/>
      <c r="Y19" s="71"/>
      <c r="Z19" s="72"/>
      <c r="AA19" s="71"/>
      <c r="AB19" s="71"/>
    </row>
    <row r="20" spans="1:28" s="22" customFormat="1" ht="18" customHeight="1" x14ac:dyDescent="0.25">
      <c r="A20" s="82" t="s">
        <v>4</v>
      </c>
      <c r="B20" s="83">
        <v>100</v>
      </c>
      <c r="C20" s="83">
        <v>100</v>
      </c>
      <c r="D20" s="83">
        <v>100</v>
      </c>
      <c r="E20" s="83">
        <v>100</v>
      </c>
      <c r="F20" s="83">
        <v>99.999999999999986</v>
      </c>
      <c r="G20" s="83">
        <v>100</v>
      </c>
      <c r="H20" s="83">
        <v>100.00000000000001</v>
      </c>
      <c r="I20" s="83">
        <v>100</v>
      </c>
      <c r="J20" s="83">
        <v>100</v>
      </c>
      <c r="K20" s="83"/>
      <c r="L20" s="83"/>
      <c r="M20" s="83">
        <v>100</v>
      </c>
      <c r="N20" s="83">
        <v>100.00000000000001</v>
      </c>
      <c r="O20" s="83">
        <v>100</v>
      </c>
      <c r="P20" s="83">
        <v>100.00000000000003</v>
      </c>
      <c r="Q20" s="83">
        <v>99.999999999999986</v>
      </c>
      <c r="R20" s="83">
        <v>100.00000000000001</v>
      </c>
      <c r="S20" s="83">
        <v>100</v>
      </c>
      <c r="T20" s="83">
        <v>100</v>
      </c>
      <c r="U20" s="83">
        <v>100</v>
      </c>
      <c r="V20" s="83">
        <v>99.999999999999986</v>
      </c>
      <c r="W20" s="83">
        <v>99.999999999999972</v>
      </c>
      <c r="X20" s="83">
        <v>100</v>
      </c>
      <c r="Y20" s="83">
        <v>100</v>
      </c>
      <c r="Z20" s="83">
        <v>100.00000000000001</v>
      </c>
      <c r="AA20" s="83">
        <v>100.00000000000006</v>
      </c>
      <c r="AB20" s="83">
        <f>SUM(AB4:AB19)</f>
        <v>99.999999999700009</v>
      </c>
    </row>
    <row r="21" spans="1:28" ht="18.75" customHeight="1" x14ac:dyDescent="0.2">
      <c r="A21" s="78" t="s">
        <v>21</v>
      </c>
      <c r="B21" s="79">
        <v>91.054338369057973</v>
      </c>
      <c r="C21" s="79">
        <v>90.345495640942858</v>
      </c>
      <c r="D21" s="79">
        <v>92.26045193291867</v>
      </c>
      <c r="E21" s="79">
        <v>92.491520197348137</v>
      </c>
      <c r="F21" s="79">
        <v>92.963264099342155</v>
      </c>
      <c r="G21" s="79">
        <v>91.233834323663061</v>
      </c>
      <c r="H21" s="79">
        <v>88.554677542696908</v>
      </c>
      <c r="I21" s="79">
        <v>90.01875264654285</v>
      </c>
      <c r="J21" s="79">
        <v>88.524494329475033</v>
      </c>
      <c r="K21" s="79"/>
      <c r="L21" s="79"/>
      <c r="M21" s="79">
        <v>85.854727262513336</v>
      </c>
      <c r="N21" s="79">
        <v>87.207496950205169</v>
      </c>
      <c r="O21" s="79">
        <v>85.47444080888269</v>
      </c>
      <c r="P21" s="79">
        <v>78.710165438485191</v>
      </c>
      <c r="Q21" s="79">
        <v>74.084031214312901</v>
      </c>
      <c r="R21" s="79">
        <v>75.058785183805554</v>
      </c>
      <c r="S21" s="79">
        <v>73.698285354727062</v>
      </c>
      <c r="T21" s="79">
        <v>69.625259336099589</v>
      </c>
      <c r="U21" s="79">
        <v>68.960677056455765</v>
      </c>
      <c r="V21" s="79">
        <v>64.370341471427693</v>
      </c>
      <c r="W21" s="79">
        <v>61.931841766634847</v>
      </c>
      <c r="X21" s="79">
        <v>63.198117529465655</v>
      </c>
      <c r="Y21" s="79">
        <v>65.34867002156723</v>
      </c>
      <c r="Z21" s="79">
        <v>60.789827852881508</v>
      </c>
      <c r="AA21" s="79">
        <v>62.640097186299869</v>
      </c>
      <c r="AB21" s="79">
        <v>59.648318920000001</v>
      </c>
    </row>
    <row r="23" spans="1:28" s="63" customFormat="1" ht="14.15" customHeight="1" x14ac:dyDescent="0.25">
      <c r="A23" s="23" t="s">
        <v>49</v>
      </c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8" s="67" customFormat="1" ht="18" customHeight="1" x14ac:dyDescent="0.2">
      <c r="A24" s="64" t="s">
        <v>177</v>
      </c>
      <c r="B24" s="65">
        <v>1919</v>
      </c>
      <c r="C24" s="65">
        <v>1922</v>
      </c>
      <c r="D24" s="65">
        <v>1925</v>
      </c>
      <c r="E24" s="65">
        <v>1928</v>
      </c>
      <c r="F24" s="65">
        <v>1931</v>
      </c>
      <c r="G24" s="65">
        <v>1935</v>
      </c>
      <c r="H24" s="65">
        <v>1939</v>
      </c>
      <c r="I24" s="65">
        <v>1943</v>
      </c>
      <c r="J24" s="65">
        <v>1947</v>
      </c>
      <c r="K24" s="66">
        <v>1951</v>
      </c>
      <c r="L24" s="66">
        <v>1955</v>
      </c>
      <c r="M24" s="66">
        <v>1959</v>
      </c>
      <c r="N24" s="66">
        <v>1963</v>
      </c>
      <c r="O24" s="66">
        <v>1967</v>
      </c>
      <c r="P24" s="65">
        <v>1971</v>
      </c>
      <c r="Q24" s="65">
        <v>1975</v>
      </c>
      <c r="R24" s="65">
        <v>1979</v>
      </c>
      <c r="S24" s="65">
        <v>1983</v>
      </c>
      <c r="T24" s="65">
        <v>1987</v>
      </c>
      <c r="U24" s="65">
        <v>1991</v>
      </c>
      <c r="V24" s="65">
        <v>1995</v>
      </c>
      <c r="W24" s="65">
        <v>1999</v>
      </c>
      <c r="X24" s="65">
        <v>2003</v>
      </c>
      <c r="Y24" s="66">
        <v>2007</v>
      </c>
      <c r="Z24" s="66">
        <v>2011</v>
      </c>
      <c r="AA24" s="66">
        <v>2015</v>
      </c>
      <c r="AB24" s="66">
        <v>2019</v>
      </c>
    </row>
    <row r="25" spans="1:28" s="69" customFormat="1" ht="3" customHeight="1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B25" s="22"/>
    </row>
    <row r="26" spans="1:28" s="22" customFormat="1" ht="11.5" x14ac:dyDescent="0.25">
      <c r="A26" s="70" t="s">
        <v>1</v>
      </c>
      <c r="B26" s="73"/>
      <c r="C26" s="73">
        <v>1</v>
      </c>
      <c r="D26" s="73">
        <v>1</v>
      </c>
      <c r="E26" s="73">
        <v>1</v>
      </c>
      <c r="F26" s="73"/>
      <c r="G26" s="73">
        <v>1</v>
      </c>
      <c r="H26" s="73">
        <v>1</v>
      </c>
      <c r="I26" s="73">
        <v>1</v>
      </c>
      <c r="J26" s="73">
        <v>1</v>
      </c>
      <c r="K26" s="73">
        <v>1</v>
      </c>
      <c r="L26" s="73">
        <v>1</v>
      </c>
      <c r="M26" s="73">
        <v>1</v>
      </c>
      <c r="N26" s="73">
        <v>1</v>
      </c>
      <c r="O26" s="73">
        <v>1</v>
      </c>
      <c r="P26" s="73">
        <v>1</v>
      </c>
      <c r="Q26" s="73">
        <v>1</v>
      </c>
      <c r="R26" s="73">
        <v>1</v>
      </c>
      <c r="S26" s="73">
        <v>1</v>
      </c>
      <c r="T26" s="73">
        <v>1</v>
      </c>
      <c r="U26" s="73">
        <v>1</v>
      </c>
      <c r="V26" s="73">
        <v>1</v>
      </c>
      <c r="W26" s="73">
        <v>1</v>
      </c>
      <c r="X26" s="73">
        <v>1</v>
      </c>
      <c r="Y26" s="73"/>
      <c r="Z26" s="73"/>
    </row>
    <row r="27" spans="1:28" s="22" customFormat="1" ht="11.5" x14ac:dyDescent="0.25">
      <c r="A27" s="70" t="s">
        <v>7</v>
      </c>
      <c r="B27" s="73"/>
      <c r="C27" s="73"/>
      <c r="D27" s="73"/>
      <c r="E27" s="73"/>
      <c r="F27" s="73"/>
      <c r="G27" s="73">
        <v>1</v>
      </c>
      <c r="H27" s="73">
        <v>1</v>
      </c>
      <c r="I27" s="73">
        <v>1</v>
      </c>
      <c r="J27" s="73">
        <v>1</v>
      </c>
      <c r="K27" s="73">
        <v>1</v>
      </c>
      <c r="L27" s="73">
        <v>1</v>
      </c>
      <c r="M27" s="73">
        <v>1</v>
      </c>
      <c r="N27" s="73">
        <v>1</v>
      </c>
      <c r="O27" s="73">
        <v>1</v>
      </c>
      <c r="P27" s="73">
        <v>1</v>
      </c>
      <c r="Q27" s="73">
        <v>1</v>
      </c>
      <c r="R27" s="73">
        <v>1</v>
      </c>
      <c r="S27" s="73">
        <v>1</v>
      </c>
      <c r="T27" s="73">
        <v>1</v>
      </c>
      <c r="U27" s="73">
        <v>1</v>
      </c>
      <c r="V27" s="73">
        <v>1</v>
      </c>
      <c r="W27" s="73">
        <v>1</v>
      </c>
      <c r="X27" s="73">
        <v>1</v>
      </c>
      <c r="Y27" s="73">
        <v>1</v>
      </c>
      <c r="Z27" s="74">
        <v>1</v>
      </c>
      <c r="AA27" s="22">
        <v>1</v>
      </c>
      <c r="AB27" s="22">
        <v>1</v>
      </c>
    </row>
    <row r="28" spans="1:28" s="22" customFormat="1" ht="11.5" x14ac:dyDescent="0.25">
      <c r="A28" s="70" t="s">
        <v>3</v>
      </c>
      <c r="B28" s="73">
        <v>2</v>
      </c>
      <c r="C28" s="73">
        <v>2</v>
      </c>
      <c r="D28" s="73">
        <v>1</v>
      </c>
      <c r="E28" s="73">
        <v>1</v>
      </c>
      <c r="F28" s="73">
        <v>1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>
        <v>1</v>
      </c>
      <c r="Z28" s="74">
        <v>1</v>
      </c>
      <c r="AA28" s="22">
        <v>1</v>
      </c>
      <c r="AB28" s="22">
        <v>1</v>
      </c>
    </row>
    <row r="29" spans="1:28" s="22" customFormat="1" ht="11.5" x14ac:dyDescent="0.25">
      <c r="A29" s="70" t="s">
        <v>13</v>
      </c>
      <c r="B29" s="73"/>
      <c r="C29" s="73"/>
      <c r="D29" s="73">
        <v>1</v>
      </c>
      <c r="E29" s="73">
        <v>1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8" s="22" customFormat="1" ht="11.5" x14ac:dyDescent="0.25">
      <c r="A30" s="70" t="s">
        <v>20</v>
      </c>
      <c r="B30" s="73"/>
      <c r="C30" s="73"/>
      <c r="D30" s="73"/>
      <c r="E30" s="73"/>
      <c r="F30" s="73">
        <v>1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8" ht="18.75" customHeight="1" x14ac:dyDescent="0.2">
      <c r="A31" s="84" t="s">
        <v>4</v>
      </c>
      <c r="B31" s="85">
        <v>2</v>
      </c>
      <c r="C31" s="85">
        <v>3</v>
      </c>
      <c r="D31" s="85">
        <v>3</v>
      </c>
      <c r="E31" s="85">
        <v>3</v>
      </c>
      <c r="F31" s="85">
        <v>2</v>
      </c>
      <c r="G31" s="85">
        <v>2</v>
      </c>
      <c r="H31" s="85">
        <v>2</v>
      </c>
      <c r="I31" s="85">
        <v>2</v>
      </c>
      <c r="J31" s="85">
        <v>2</v>
      </c>
      <c r="K31" s="85">
        <v>2</v>
      </c>
      <c r="L31" s="85">
        <v>2</v>
      </c>
      <c r="M31" s="85">
        <v>2</v>
      </c>
      <c r="N31" s="85">
        <v>2</v>
      </c>
      <c r="O31" s="85">
        <v>2</v>
      </c>
      <c r="P31" s="85">
        <v>2</v>
      </c>
      <c r="Q31" s="85">
        <v>2</v>
      </c>
      <c r="R31" s="85">
        <v>2</v>
      </c>
      <c r="S31" s="85">
        <v>2</v>
      </c>
      <c r="T31" s="85">
        <v>2</v>
      </c>
      <c r="U31" s="85">
        <v>2</v>
      </c>
      <c r="V31" s="85">
        <v>2</v>
      </c>
      <c r="W31" s="85">
        <v>2</v>
      </c>
      <c r="X31" s="85">
        <v>2</v>
      </c>
      <c r="Y31" s="85">
        <v>2</v>
      </c>
      <c r="Z31" s="85">
        <v>2</v>
      </c>
      <c r="AA31" s="85">
        <v>2</v>
      </c>
      <c r="AB31" s="85">
        <v>2</v>
      </c>
    </row>
    <row r="32" spans="1:28" x14ac:dyDescent="0.2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4" ht="12.75" customHeight="1" x14ac:dyDescent="0.25">
      <c r="A33" s="75" t="s">
        <v>128</v>
      </c>
    </row>
    <row r="34" spans="1:4" ht="11.5" customHeight="1" x14ac:dyDescent="0.2">
      <c r="A34" s="76">
        <v>1919</v>
      </c>
      <c r="C34" s="14" t="s">
        <v>20</v>
      </c>
      <c r="D34" s="14" t="s">
        <v>129</v>
      </c>
    </row>
    <row r="35" spans="1:4" ht="11.5" customHeight="1" x14ac:dyDescent="0.2">
      <c r="A35" s="76">
        <v>1919</v>
      </c>
      <c r="C35" s="14" t="s">
        <v>20</v>
      </c>
      <c r="D35" s="14" t="s">
        <v>130</v>
      </c>
    </row>
    <row r="36" spans="1:4" ht="11.5" customHeight="1" x14ac:dyDescent="0.2">
      <c r="A36" s="76">
        <v>1931</v>
      </c>
      <c r="C36" s="14" t="s">
        <v>131</v>
      </c>
      <c r="D36" s="14" t="s">
        <v>132</v>
      </c>
    </row>
    <row r="37" spans="1:4" ht="11.5" customHeight="1" x14ac:dyDescent="0.2">
      <c r="A37" s="76">
        <v>1931</v>
      </c>
      <c r="C37" s="14" t="s">
        <v>20</v>
      </c>
      <c r="D37" s="14" t="s">
        <v>133</v>
      </c>
    </row>
    <row r="38" spans="1:4" ht="11.5" customHeight="1" x14ac:dyDescent="0.2">
      <c r="A38" s="76">
        <v>1935</v>
      </c>
      <c r="C38" s="14" t="s">
        <v>84</v>
      </c>
      <c r="D38" s="14" t="s">
        <v>134</v>
      </c>
    </row>
    <row r="39" spans="1:4" ht="12.5" x14ac:dyDescent="0.25">
      <c r="A39" s="77" t="s">
        <v>209</v>
      </c>
      <c r="B39" s="42"/>
      <c r="C39" s="77" t="s">
        <v>210</v>
      </c>
    </row>
    <row r="41" spans="1:4" ht="12.5" x14ac:dyDescent="0.25">
      <c r="A41" s="46" t="s">
        <v>216</v>
      </c>
      <c r="B41" s="47"/>
    </row>
    <row r="42" spans="1:4" ht="12.5" x14ac:dyDescent="0.25">
      <c r="A42" s="46" t="s">
        <v>217</v>
      </c>
      <c r="B42" s="47"/>
    </row>
    <row r="43" spans="1:4" ht="12.5" x14ac:dyDescent="0.25">
      <c r="A43" s="47"/>
      <c r="B43" s="48"/>
    </row>
    <row r="44" spans="1:4" x14ac:dyDescent="0.2">
      <c r="A44" s="46" t="s">
        <v>218</v>
      </c>
      <c r="B44" s="48"/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3"/>
  <sheetViews>
    <sheetView zoomScaleNormal="100" workbookViewId="0"/>
  </sheetViews>
  <sheetFormatPr baseColWidth="10" defaultColWidth="12" defaultRowHeight="10" customHeight="1" x14ac:dyDescent="0.25"/>
  <cols>
    <col min="1" max="1" width="6.109375" style="185" customWidth="1"/>
    <col min="2" max="3" width="10.6640625" style="47" customWidth="1"/>
    <col min="4" max="16" width="10.77734375" style="47" customWidth="1"/>
    <col min="17" max="16384" width="12" style="47"/>
  </cols>
  <sheetData>
    <row r="1" spans="1:16" s="40" customFormat="1" ht="11.5" x14ac:dyDescent="0.25">
      <c r="A1" s="39" t="str">
        <f>"Kanton "&amp;Übersicht!C5</f>
        <v>Kanton Schaffhausen</v>
      </c>
      <c r="B1" s="39"/>
      <c r="C1" s="39"/>
      <c r="D1" s="39"/>
      <c r="E1" s="39"/>
      <c r="O1" s="144"/>
      <c r="P1" s="144" t="s">
        <v>44</v>
      </c>
    </row>
    <row r="2" spans="1:16" s="148" customFormat="1" ht="14.15" customHeight="1" x14ac:dyDescent="0.25">
      <c r="A2" s="145" t="s">
        <v>50</v>
      </c>
      <c r="B2" s="146"/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6" s="40" customFormat="1" ht="18" customHeight="1" x14ac:dyDescent="0.25">
      <c r="A3" s="149" t="s">
        <v>177</v>
      </c>
      <c r="B3" s="150"/>
      <c r="C3" s="151"/>
      <c r="D3" s="142">
        <v>1971</v>
      </c>
      <c r="E3" s="142">
        <v>1975</v>
      </c>
      <c r="F3" s="142">
        <v>1979</v>
      </c>
      <c r="G3" s="142">
        <v>1983</v>
      </c>
      <c r="H3" s="142">
        <v>1987</v>
      </c>
      <c r="I3" s="142">
        <v>1991</v>
      </c>
      <c r="J3" s="142">
        <v>1995</v>
      </c>
      <c r="K3" s="142">
        <v>1999</v>
      </c>
      <c r="L3" s="142">
        <v>2003</v>
      </c>
      <c r="M3" s="152">
        <v>2007</v>
      </c>
      <c r="N3" s="152">
        <v>2011</v>
      </c>
      <c r="O3" s="152">
        <v>2015</v>
      </c>
      <c r="P3" s="142">
        <v>2019</v>
      </c>
    </row>
    <row r="4" spans="1:16" s="40" customFormat="1" ht="13.5" customHeight="1" x14ac:dyDescent="0.25">
      <c r="A4" s="153" t="s">
        <v>1</v>
      </c>
      <c r="B4" s="154"/>
      <c r="C4" s="154"/>
      <c r="D4" s="155">
        <v>33.111513115389585</v>
      </c>
      <c r="E4" s="155">
        <v>40.078150109105671</v>
      </c>
      <c r="F4" s="155">
        <v>32.25895855750106</v>
      </c>
      <c r="G4" s="155">
        <v>26.194377915038448</v>
      </c>
      <c r="H4" s="155">
        <v>34.302789493396737</v>
      </c>
      <c r="I4" s="155">
        <v>28.560751156163871</v>
      </c>
      <c r="J4" s="155">
        <v>31.863392454154894</v>
      </c>
      <c r="K4" s="155">
        <v>40.414187000139471</v>
      </c>
      <c r="L4" s="155">
        <v>29.136393374883784</v>
      </c>
      <c r="M4" s="155">
        <v>26.686327516998443</v>
      </c>
      <c r="N4" s="155">
        <v>12.295040010919825</v>
      </c>
      <c r="O4" s="155">
        <v>12.901870140785881</v>
      </c>
      <c r="P4" s="187">
        <v>11.034767528</v>
      </c>
    </row>
    <row r="5" spans="1:16" s="40" customFormat="1" ht="13.5" customHeight="1" x14ac:dyDescent="0.25">
      <c r="A5" s="156" t="s">
        <v>2</v>
      </c>
      <c r="B5" s="157"/>
      <c r="C5" s="157"/>
      <c r="D5" s="158">
        <v>8.0482144392391604</v>
      </c>
      <c r="E5" s="159" t="s">
        <v>8</v>
      </c>
      <c r="F5" s="159" t="s">
        <v>8</v>
      </c>
      <c r="G5" s="158">
        <v>6.3390268498676416</v>
      </c>
      <c r="H5" s="159" t="s">
        <v>8</v>
      </c>
      <c r="I5" s="159" t="s">
        <v>8</v>
      </c>
      <c r="J5" s="159" t="s">
        <v>8</v>
      </c>
      <c r="K5" s="159" t="s">
        <v>8</v>
      </c>
      <c r="L5" s="158">
        <v>2.6514238490410111</v>
      </c>
      <c r="M5" s="159" t="s">
        <v>8</v>
      </c>
      <c r="N5" s="158">
        <v>5.2278660274019346</v>
      </c>
      <c r="O5" s="158" t="s">
        <v>8</v>
      </c>
      <c r="P5" s="187">
        <v>2.1422082748000002</v>
      </c>
    </row>
    <row r="6" spans="1:16" s="40" customFormat="1" ht="13.5" customHeight="1" x14ac:dyDescent="0.25">
      <c r="A6" s="156" t="s">
        <v>7</v>
      </c>
      <c r="B6" s="157"/>
      <c r="C6" s="157"/>
      <c r="D6" s="158">
        <v>40.21352887970022</v>
      </c>
      <c r="E6" s="158">
        <v>37.177123331698155</v>
      </c>
      <c r="F6" s="158">
        <v>35.31416087906355</v>
      </c>
      <c r="G6" s="158">
        <v>35.352230817452899</v>
      </c>
      <c r="H6" s="158">
        <v>39.189695321532675</v>
      </c>
      <c r="I6" s="158">
        <v>34.150822939536916</v>
      </c>
      <c r="J6" s="158">
        <v>37.812808211163301</v>
      </c>
      <c r="K6" s="158">
        <v>33.579937609323686</v>
      </c>
      <c r="L6" s="158">
        <v>39.692159360903553</v>
      </c>
      <c r="M6" s="158">
        <v>34.219710002457603</v>
      </c>
      <c r="N6" s="158">
        <v>34.561244860004443</v>
      </c>
      <c r="O6" s="158">
        <v>28.81342234147445</v>
      </c>
      <c r="P6" s="187">
        <v>26.15575192</v>
      </c>
    </row>
    <row r="7" spans="1:16" s="40" customFormat="1" ht="13.5" customHeight="1" x14ac:dyDescent="0.25">
      <c r="A7" s="156" t="s">
        <v>3</v>
      </c>
      <c r="B7" s="157"/>
      <c r="C7" s="157"/>
      <c r="D7" s="159" t="s">
        <v>8</v>
      </c>
      <c r="E7" s="159" t="s">
        <v>8</v>
      </c>
      <c r="F7" s="158">
        <v>21.123936222243962</v>
      </c>
      <c r="G7" s="158">
        <v>22.642959571838801</v>
      </c>
      <c r="H7" s="158">
        <v>23.507954860036804</v>
      </c>
      <c r="I7" s="158">
        <v>19.202441568957195</v>
      </c>
      <c r="J7" s="158">
        <v>20.377459420604804</v>
      </c>
      <c r="K7" s="158">
        <v>26.005875390536847</v>
      </c>
      <c r="L7" s="158">
        <v>28.520023415171654</v>
      </c>
      <c r="M7" s="158">
        <v>39.093962480543951</v>
      </c>
      <c r="N7" s="158">
        <v>39.860772236345952</v>
      </c>
      <c r="O7" s="158">
        <v>45.292320623272502</v>
      </c>
      <c r="P7" s="187">
        <v>39.451647534999999</v>
      </c>
    </row>
    <row r="8" spans="1:16" s="40" customFormat="1" ht="13.5" customHeight="1" x14ac:dyDescent="0.25">
      <c r="A8" s="156" t="s">
        <v>9</v>
      </c>
      <c r="B8" s="157"/>
      <c r="C8" s="157"/>
      <c r="D8" s="158">
        <v>12.191497609510273</v>
      </c>
      <c r="E8" s="158">
        <v>16.631425816600977</v>
      </c>
      <c r="F8" s="159" t="s">
        <v>8</v>
      </c>
      <c r="G8" s="158">
        <v>5.5937224253119879</v>
      </c>
      <c r="H8" s="159" t="s">
        <v>8</v>
      </c>
      <c r="I8" s="159" t="s">
        <v>8</v>
      </c>
      <c r="J8" s="159" t="s">
        <v>8</v>
      </c>
      <c r="K8" s="159" t="s">
        <v>8</v>
      </c>
      <c r="L8" s="159" t="s">
        <v>8</v>
      </c>
      <c r="M8" s="159" t="s">
        <v>8</v>
      </c>
      <c r="N8" s="159" t="s">
        <v>8</v>
      </c>
      <c r="O8" s="159" t="s">
        <v>8</v>
      </c>
      <c r="P8" s="187"/>
    </row>
    <row r="9" spans="1:16" s="40" customFormat="1" ht="13.5" customHeight="1" x14ac:dyDescent="0.25">
      <c r="A9" s="156" t="s">
        <v>10</v>
      </c>
      <c r="B9" s="157"/>
      <c r="C9" s="157"/>
      <c r="D9" s="159" t="s">
        <v>8</v>
      </c>
      <c r="E9" s="159" t="s">
        <v>8</v>
      </c>
      <c r="F9" s="158">
        <v>6.2864782027454433</v>
      </c>
      <c r="G9" s="159" t="s">
        <v>8</v>
      </c>
      <c r="H9" s="159" t="s">
        <v>8</v>
      </c>
      <c r="I9" s="159" t="s">
        <v>8</v>
      </c>
      <c r="J9" s="159" t="s">
        <v>8</v>
      </c>
      <c r="K9" s="159" t="s">
        <v>8</v>
      </c>
      <c r="L9" s="159" t="s">
        <v>8</v>
      </c>
      <c r="M9" s="159" t="s">
        <v>8</v>
      </c>
      <c r="N9" s="159" t="s">
        <v>8</v>
      </c>
      <c r="O9" s="159" t="s">
        <v>8</v>
      </c>
      <c r="P9" s="187">
        <v>1.8795936905999999</v>
      </c>
    </row>
    <row r="10" spans="1:16" s="40" customFormat="1" ht="13.5" customHeight="1" x14ac:dyDescent="0.25">
      <c r="A10" s="156" t="s">
        <v>219</v>
      </c>
      <c r="B10" s="157"/>
      <c r="C10" s="157"/>
      <c r="D10" s="159" t="s">
        <v>8</v>
      </c>
      <c r="E10" s="159" t="s">
        <v>8</v>
      </c>
      <c r="F10" s="159" t="s">
        <v>8</v>
      </c>
      <c r="G10" s="159" t="s">
        <v>8</v>
      </c>
      <c r="H10" s="159" t="s">
        <v>8</v>
      </c>
      <c r="I10" s="159" t="s">
        <v>8</v>
      </c>
      <c r="J10" s="159" t="s">
        <v>8</v>
      </c>
      <c r="K10" s="159" t="s">
        <v>8</v>
      </c>
      <c r="L10" s="159" t="s">
        <v>8</v>
      </c>
      <c r="M10" s="159" t="s">
        <v>8</v>
      </c>
      <c r="N10" s="159" t="s">
        <v>8</v>
      </c>
      <c r="O10" s="159" t="s">
        <v>8</v>
      </c>
      <c r="P10" s="187">
        <v>5.9492939136</v>
      </c>
    </row>
    <row r="11" spans="1:16" s="40" customFormat="1" ht="13.5" customHeight="1" x14ac:dyDescent="0.25">
      <c r="A11" s="156" t="s">
        <v>14</v>
      </c>
      <c r="B11" s="157"/>
      <c r="C11" s="157"/>
      <c r="D11" s="159" t="s">
        <v>8</v>
      </c>
      <c r="E11" s="158">
        <v>6.1133007425951922</v>
      </c>
      <c r="F11" s="158">
        <v>4.0937102611757803</v>
      </c>
      <c r="G11" s="158">
        <v>2.6692297995714105</v>
      </c>
      <c r="H11" s="159" t="s">
        <v>8</v>
      </c>
      <c r="I11" s="159" t="s">
        <v>8</v>
      </c>
      <c r="J11" s="159" t="s">
        <v>8</v>
      </c>
      <c r="K11" s="159" t="s">
        <v>8</v>
      </c>
      <c r="L11" s="159" t="s">
        <v>8</v>
      </c>
      <c r="M11" s="159" t="s">
        <v>8</v>
      </c>
      <c r="N11" s="159" t="s">
        <v>8</v>
      </c>
      <c r="O11" s="159" t="s">
        <v>8</v>
      </c>
      <c r="P11" s="187"/>
    </row>
    <row r="12" spans="1:16" s="40" customFormat="1" ht="13.5" customHeight="1" x14ac:dyDescent="0.25">
      <c r="A12" s="156" t="s">
        <v>15</v>
      </c>
      <c r="B12" s="157"/>
      <c r="C12" s="157"/>
      <c r="D12" s="159" t="s">
        <v>8</v>
      </c>
      <c r="E12" s="159" t="s">
        <v>8</v>
      </c>
      <c r="F12" s="159" t="s">
        <v>8</v>
      </c>
      <c r="G12" s="159" t="s">
        <v>8</v>
      </c>
      <c r="H12" s="159" t="s">
        <v>8</v>
      </c>
      <c r="I12" s="158">
        <v>3.9052646330639513</v>
      </c>
      <c r="J12" s="159" t="s">
        <v>8</v>
      </c>
      <c r="K12" s="159" t="s">
        <v>8</v>
      </c>
      <c r="L12" s="159" t="s">
        <v>8</v>
      </c>
      <c r="M12" s="159" t="s">
        <v>8</v>
      </c>
      <c r="N12" s="159" t="s">
        <v>8</v>
      </c>
      <c r="O12" s="159" t="s">
        <v>8</v>
      </c>
      <c r="P12" s="187"/>
    </row>
    <row r="13" spans="1:16" s="164" customFormat="1" ht="13.5" customHeight="1" x14ac:dyDescent="0.25">
      <c r="A13" s="160" t="s">
        <v>16</v>
      </c>
      <c r="B13" s="161"/>
      <c r="C13" s="161"/>
      <c r="D13" s="162" t="s">
        <v>8</v>
      </c>
      <c r="E13" s="162" t="s">
        <v>8</v>
      </c>
      <c r="F13" s="162" t="s">
        <v>8</v>
      </c>
      <c r="G13" s="162" t="s">
        <v>8</v>
      </c>
      <c r="H13" s="162" t="s">
        <v>8</v>
      </c>
      <c r="I13" s="162" t="s">
        <v>8</v>
      </c>
      <c r="J13" s="162" t="s">
        <v>8</v>
      </c>
      <c r="K13" s="162" t="s">
        <v>8</v>
      </c>
      <c r="L13" s="162" t="s">
        <v>8</v>
      </c>
      <c r="M13" s="162" t="s">
        <v>8</v>
      </c>
      <c r="N13" s="163" t="s">
        <v>8</v>
      </c>
      <c r="O13" s="158">
        <v>3.4234729338742786</v>
      </c>
      <c r="P13" s="187">
        <v>6.8296308531000003</v>
      </c>
    </row>
    <row r="14" spans="1:16" s="40" customFormat="1" ht="13.5" customHeight="1" x14ac:dyDescent="0.25">
      <c r="A14" s="156" t="s">
        <v>69</v>
      </c>
      <c r="B14" s="157"/>
      <c r="C14" s="157"/>
      <c r="D14" s="158">
        <v>6.4333247189559382</v>
      </c>
      <c r="E14" s="159" t="s">
        <v>8</v>
      </c>
      <c r="F14" s="159" t="s">
        <v>8</v>
      </c>
      <c r="G14" s="159" t="s">
        <v>8</v>
      </c>
      <c r="H14" s="159" t="s">
        <v>8</v>
      </c>
      <c r="I14" s="159" t="s">
        <v>8</v>
      </c>
      <c r="J14" s="159" t="s">
        <v>8</v>
      </c>
      <c r="K14" s="159" t="s">
        <v>8</v>
      </c>
      <c r="L14" s="159" t="s">
        <v>8</v>
      </c>
      <c r="M14" s="159" t="s">
        <v>8</v>
      </c>
      <c r="N14" s="159" t="s">
        <v>8</v>
      </c>
      <c r="O14" s="159" t="s">
        <v>8</v>
      </c>
      <c r="P14" s="187"/>
    </row>
    <row r="15" spans="1:16" s="40" customFormat="1" ht="13.5" customHeight="1" x14ac:dyDescent="0.25">
      <c r="A15" s="156" t="s">
        <v>18</v>
      </c>
      <c r="B15" s="157"/>
      <c r="C15" s="157"/>
      <c r="D15" s="159" t="s">
        <v>8</v>
      </c>
      <c r="E15" s="159" t="s">
        <v>8</v>
      </c>
      <c r="F15" s="159" t="s">
        <v>8</v>
      </c>
      <c r="G15" s="159" t="s">
        <v>8</v>
      </c>
      <c r="H15" s="158">
        <v>2.9995603250337899</v>
      </c>
      <c r="I15" s="158">
        <v>2.7498793229628937</v>
      </c>
      <c r="J15" s="159" t="s">
        <v>8</v>
      </c>
      <c r="K15" s="159" t="s">
        <v>8</v>
      </c>
      <c r="L15" s="159" t="s">
        <v>8</v>
      </c>
      <c r="M15" s="159" t="s">
        <v>8</v>
      </c>
      <c r="N15" s="158">
        <v>3.7844017130474841</v>
      </c>
      <c r="O15" s="158">
        <v>5.1271275478041609</v>
      </c>
      <c r="P15" s="187">
        <v>3.3710463291999999</v>
      </c>
    </row>
    <row r="16" spans="1:16" s="40" customFormat="1" ht="13.5" customHeight="1" x14ac:dyDescent="0.25">
      <c r="A16" s="156" t="s">
        <v>19</v>
      </c>
      <c r="B16" s="157"/>
      <c r="C16" s="157"/>
      <c r="D16" s="159" t="s">
        <v>8</v>
      </c>
      <c r="E16" s="159" t="s">
        <v>8</v>
      </c>
      <c r="F16" s="159" t="s">
        <v>8</v>
      </c>
      <c r="G16" s="159" t="s">
        <v>8</v>
      </c>
      <c r="H16" s="159" t="s">
        <v>8</v>
      </c>
      <c r="I16" s="158">
        <v>11.430840379315176</v>
      </c>
      <c r="J16" s="158">
        <v>8.5755838250781498</v>
      </c>
      <c r="K16" s="159" t="s">
        <v>8</v>
      </c>
      <c r="L16" s="159" t="s">
        <v>8</v>
      </c>
      <c r="M16" s="159" t="s">
        <v>8</v>
      </c>
      <c r="N16" s="159" t="s">
        <v>8</v>
      </c>
      <c r="O16" s="159" t="s">
        <v>8</v>
      </c>
      <c r="P16" s="187"/>
    </row>
    <row r="17" spans="1:16" s="40" customFormat="1" ht="13.5" customHeight="1" x14ac:dyDescent="0.25">
      <c r="A17" s="156" t="s">
        <v>20</v>
      </c>
      <c r="B17" s="157"/>
      <c r="C17" s="157"/>
      <c r="D17" s="159" t="s">
        <v>8</v>
      </c>
      <c r="E17" s="159" t="s">
        <v>8</v>
      </c>
      <c r="F17" s="158">
        <v>0.92275587727020758</v>
      </c>
      <c r="G17" s="158">
        <v>1.206983486701122</v>
      </c>
      <c r="H17" s="159" t="s">
        <v>8</v>
      </c>
      <c r="I17" s="159" t="s">
        <v>8</v>
      </c>
      <c r="J17" s="158">
        <v>1.3707560889988466</v>
      </c>
      <c r="K17" s="159" t="s">
        <v>8</v>
      </c>
      <c r="L17" s="159" t="s">
        <v>8</v>
      </c>
      <c r="M17" s="159" t="s">
        <v>8</v>
      </c>
      <c r="N17" s="158">
        <v>4.2706751522803668</v>
      </c>
      <c r="O17" s="158">
        <v>4.4417864127887245</v>
      </c>
      <c r="P17" s="187">
        <v>3.1860599554000002</v>
      </c>
    </row>
    <row r="18" spans="1:16" s="40" customFormat="1" ht="12.65" customHeight="1" x14ac:dyDescent="0.25">
      <c r="A18" s="165" t="s">
        <v>4</v>
      </c>
      <c r="B18" s="166"/>
      <c r="C18" s="166"/>
      <c r="D18" s="167">
        <f t="shared" ref="D18:O18" si="0">SUM(D4:D17)</f>
        <v>99.998078762795188</v>
      </c>
      <c r="E18" s="167">
        <f t="shared" si="0"/>
        <v>99.999999999999986</v>
      </c>
      <c r="F18" s="167">
        <f t="shared" si="0"/>
        <v>100.00000000000001</v>
      </c>
      <c r="G18" s="167">
        <f t="shared" si="0"/>
        <v>99.9985308657823</v>
      </c>
      <c r="H18" s="167">
        <f t="shared" si="0"/>
        <v>100</v>
      </c>
      <c r="I18" s="167">
        <f t="shared" si="0"/>
        <v>100</v>
      </c>
      <c r="J18" s="167">
        <f t="shared" si="0"/>
        <v>100</v>
      </c>
      <c r="K18" s="167">
        <f t="shared" si="0"/>
        <v>100</v>
      </c>
      <c r="L18" s="167">
        <f t="shared" si="0"/>
        <v>100</v>
      </c>
      <c r="M18" s="167">
        <f t="shared" si="0"/>
        <v>100</v>
      </c>
      <c r="N18" s="167">
        <f t="shared" si="0"/>
        <v>100</v>
      </c>
      <c r="O18" s="167">
        <f t="shared" si="0"/>
        <v>100.00000000000001</v>
      </c>
      <c r="P18" s="188">
        <f>SUM(P4:P17)</f>
        <v>99.999999999700009</v>
      </c>
    </row>
    <row r="19" spans="1:16" s="40" customFormat="1" ht="13.5" customHeight="1" x14ac:dyDescent="0.25">
      <c r="A19" s="78" t="s">
        <v>21</v>
      </c>
      <c r="B19" s="97"/>
      <c r="C19" s="97"/>
      <c r="D19" s="98">
        <v>78.710165438485191</v>
      </c>
      <c r="E19" s="98">
        <v>74.084031214312901</v>
      </c>
      <c r="F19" s="98">
        <v>75.058785183805554</v>
      </c>
      <c r="G19" s="98">
        <v>73.698285354727076</v>
      </c>
      <c r="H19" s="98">
        <v>69.625259336099589</v>
      </c>
      <c r="I19" s="98">
        <v>68.960677056455779</v>
      </c>
      <c r="J19" s="98">
        <v>64.370341471427693</v>
      </c>
      <c r="K19" s="98">
        <v>61.931841766634847</v>
      </c>
      <c r="L19" s="98">
        <v>63.198117529465655</v>
      </c>
      <c r="M19" s="98">
        <v>65.34867002156723</v>
      </c>
      <c r="N19" s="98">
        <v>60.789827852881508</v>
      </c>
      <c r="O19" s="98">
        <v>62.640097186299869</v>
      </c>
      <c r="P19" s="98">
        <v>59.648318920000001</v>
      </c>
    </row>
    <row r="20" spans="1:16" s="40" customFormat="1" ht="18" customHeight="1" x14ac:dyDescent="0.25">
      <c r="A20" s="48" t="s">
        <v>22</v>
      </c>
      <c r="B20" s="168"/>
      <c r="C20" s="168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6" s="40" customFormat="1" ht="18" customHeight="1" x14ac:dyDescent="0.25">
      <c r="A21" s="169" t="s">
        <v>23</v>
      </c>
      <c r="B21" s="170"/>
      <c r="C21" s="170"/>
      <c r="D21" s="139"/>
      <c r="E21" s="139"/>
      <c r="F21" s="139"/>
      <c r="G21" s="139"/>
      <c r="H21" s="139"/>
      <c r="I21" s="139"/>
      <c r="J21" s="139"/>
      <c r="K21" s="139"/>
      <c r="L21" s="139"/>
      <c r="M21" s="139"/>
    </row>
    <row r="22" spans="1:16" s="40" customFormat="1" ht="14.15" customHeight="1" x14ac:dyDescent="0.25">
      <c r="A22" s="171" t="s">
        <v>27</v>
      </c>
      <c r="B22" s="171" t="s">
        <v>25</v>
      </c>
      <c r="C22" s="139" t="s">
        <v>119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</row>
    <row r="23" spans="1:16" s="40" customFormat="1" ht="14.15" customHeight="1" x14ac:dyDescent="0.25">
      <c r="A23" s="172" t="s">
        <v>28</v>
      </c>
      <c r="B23" s="171" t="s">
        <v>24</v>
      </c>
      <c r="C23" s="171" t="s">
        <v>120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6" s="40" customFormat="1" ht="12.65" customHeight="1" x14ac:dyDescent="0.25">
      <c r="A24" s="169"/>
      <c r="B24" s="171"/>
      <c r="C24" s="171" t="s">
        <v>121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16" s="40" customFormat="1" ht="14.15" customHeight="1" x14ac:dyDescent="0.25">
      <c r="A25" s="172" t="s">
        <v>29</v>
      </c>
      <c r="B25" s="171" t="s">
        <v>26</v>
      </c>
      <c r="C25" s="156" t="s">
        <v>122</v>
      </c>
      <c r="D25" s="173"/>
      <c r="E25" s="174"/>
      <c r="F25" s="174"/>
      <c r="G25" s="174"/>
      <c r="H25" s="175"/>
      <c r="I25" s="175"/>
      <c r="J25" s="175"/>
      <c r="K25" s="139"/>
      <c r="L25" s="139"/>
      <c r="M25" s="139"/>
    </row>
    <row r="26" spans="1:16" s="40" customFormat="1" ht="12.65" customHeight="1" x14ac:dyDescent="0.25">
      <c r="A26" s="169"/>
      <c r="B26" s="171"/>
      <c r="C26" s="176" t="s">
        <v>123</v>
      </c>
      <c r="D26" s="173"/>
      <c r="E26" s="174"/>
      <c r="F26" s="174"/>
      <c r="G26" s="174"/>
      <c r="H26" s="175"/>
      <c r="I26" s="175"/>
      <c r="J26" s="175"/>
      <c r="K26" s="139"/>
      <c r="L26" s="139"/>
      <c r="M26" s="139"/>
    </row>
    <row r="27" spans="1:16" s="40" customFormat="1" ht="12.65" customHeight="1" x14ac:dyDescent="0.25">
      <c r="A27" s="169"/>
      <c r="B27" s="171"/>
      <c r="C27" s="176" t="s">
        <v>124</v>
      </c>
      <c r="D27" s="173"/>
      <c r="E27" s="174"/>
      <c r="F27" s="174"/>
      <c r="G27" s="174"/>
      <c r="H27" s="175"/>
      <c r="I27" s="175"/>
      <c r="J27" s="175"/>
      <c r="K27" s="139"/>
      <c r="L27" s="139"/>
      <c r="M27" s="139"/>
    </row>
    <row r="28" spans="1:16" s="40" customFormat="1" ht="12.65" customHeight="1" x14ac:dyDescent="0.25">
      <c r="A28" s="169"/>
      <c r="B28" s="171" t="s">
        <v>24</v>
      </c>
      <c r="C28" s="171" t="s">
        <v>125</v>
      </c>
      <c r="D28" s="139"/>
      <c r="E28" s="175"/>
      <c r="F28" s="175"/>
      <c r="G28" s="175"/>
      <c r="H28" s="175"/>
      <c r="I28" s="175"/>
      <c r="J28" s="175"/>
      <c r="K28" s="139"/>
      <c r="L28" s="139"/>
      <c r="M28" s="139"/>
    </row>
    <row r="29" spans="1:16" s="40" customFormat="1" ht="12.65" customHeight="1" x14ac:dyDescent="0.25">
      <c r="A29" s="169"/>
      <c r="B29" s="171"/>
      <c r="C29" s="171" t="s">
        <v>126</v>
      </c>
      <c r="D29" s="139"/>
      <c r="E29" s="175"/>
      <c r="F29" s="175"/>
      <c r="G29" s="175"/>
      <c r="H29" s="175"/>
      <c r="I29" s="175"/>
      <c r="J29" s="175"/>
      <c r="K29" s="139"/>
      <c r="L29" s="139"/>
      <c r="M29" s="139"/>
    </row>
    <row r="30" spans="1:16" s="40" customFormat="1" ht="12.65" customHeight="1" x14ac:dyDescent="0.25">
      <c r="A30" s="169"/>
      <c r="B30" s="171"/>
      <c r="C30" s="171" t="s">
        <v>127</v>
      </c>
      <c r="D30" s="139"/>
      <c r="E30" s="175"/>
      <c r="F30" s="175"/>
      <c r="G30" s="175"/>
      <c r="H30" s="175"/>
      <c r="I30" s="175"/>
      <c r="J30" s="175"/>
      <c r="K30" s="139"/>
      <c r="L30" s="139"/>
      <c r="M30" s="139"/>
    </row>
    <row r="31" spans="1:16" s="40" customFormat="1" ht="12.65" customHeight="1" x14ac:dyDescent="0.25">
      <c r="A31" s="172" t="s">
        <v>164</v>
      </c>
      <c r="B31" s="171" t="s">
        <v>26</v>
      </c>
      <c r="C31" s="171" t="s">
        <v>165</v>
      </c>
      <c r="D31" s="139"/>
      <c r="E31" s="175"/>
      <c r="F31" s="175"/>
      <c r="G31" s="175"/>
      <c r="H31" s="175"/>
      <c r="I31" s="175"/>
      <c r="J31" s="175"/>
      <c r="K31" s="139"/>
      <c r="L31" s="139"/>
      <c r="M31" s="139"/>
    </row>
    <row r="32" spans="1:16" s="40" customFormat="1" ht="12.65" customHeight="1" x14ac:dyDescent="0.25">
      <c r="A32" s="169"/>
      <c r="B32" s="171"/>
      <c r="C32" s="171" t="s">
        <v>166</v>
      </c>
      <c r="D32" s="139"/>
      <c r="E32" s="175"/>
      <c r="F32" s="175"/>
      <c r="G32" s="175"/>
      <c r="H32" s="175"/>
      <c r="I32" s="175"/>
      <c r="J32" s="175"/>
      <c r="K32" s="139"/>
      <c r="L32" s="139"/>
      <c r="M32" s="139"/>
    </row>
    <row r="33" spans="1:30" s="40" customFormat="1" ht="12.65" customHeight="1" x14ac:dyDescent="0.25">
      <c r="A33" s="169"/>
      <c r="B33" s="171" t="s">
        <v>167</v>
      </c>
      <c r="C33" s="171" t="s">
        <v>168</v>
      </c>
      <c r="D33" s="139"/>
      <c r="E33" s="175"/>
      <c r="F33" s="175"/>
      <c r="G33" s="175"/>
      <c r="H33" s="175"/>
      <c r="I33" s="175"/>
      <c r="J33" s="175"/>
      <c r="K33" s="139"/>
      <c r="L33" s="139"/>
      <c r="M33" s="139"/>
    </row>
    <row r="34" spans="1:30" s="40" customFormat="1" ht="12.65" customHeight="1" x14ac:dyDescent="0.25">
      <c r="A34" s="169"/>
      <c r="B34" s="171"/>
      <c r="C34" s="171" t="s">
        <v>169</v>
      </c>
      <c r="D34" s="139"/>
      <c r="E34" s="175"/>
      <c r="F34" s="175"/>
      <c r="G34" s="175"/>
      <c r="H34" s="175"/>
      <c r="I34" s="175"/>
      <c r="J34" s="175"/>
      <c r="K34" s="139"/>
      <c r="L34" s="139"/>
      <c r="M34" s="139"/>
    </row>
    <row r="35" spans="1:30" s="40" customFormat="1" ht="12.65" customHeight="1" x14ac:dyDescent="0.25">
      <c r="A35" s="169"/>
      <c r="B35" s="171"/>
      <c r="C35" s="171" t="s">
        <v>170</v>
      </c>
      <c r="D35" s="139"/>
      <c r="E35" s="175"/>
      <c r="F35" s="175"/>
      <c r="G35" s="175"/>
      <c r="H35" s="175"/>
      <c r="I35" s="175"/>
      <c r="J35" s="175"/>
      <c r="K35" s="139"/>
      <c r="L35" s="139"/>
      <c r="M35" s="139"/>
    </row>
    <row r="36" spans="1:30" s="40" customFormat="1" ht="12.65" customHeight="1" x14ac:dyDescent="0.25">
      <c r="A36" s="169"/>
      <c r="B36" s="171" t="s">
        <v>24</v>
      </c>
      <c r="C36" s="171" t="s">
        <v>171</v>
      </c>
      <c r="D36" s="139"/>
      <c r="E36" s="175"/>
      <c r="F36" s="175"/>
      <c r="G36" s="175"/>
      <c r="H36" s="175"/>
      <c r="I36" s="175"/>
      <c r="J36" s="175"/>
      <c r="K36" s="139"/>
      <c r="L36" s="139"/>
      <c r="M36" s="139"/>
    </row>
    <row r="37" spans="1:30" s="40" customFormat="1" ht="12.65" customHeight="1" x14ac:dyDescent="0.25">
      <c r="A37" s="169"/>
      <c r="B37" s="171"/>
      <c r="C37" s="171" t="s">
        <v>172</v>
      </c>
      <c r="D37" s="139"/>
      <c r="E37" s="175"/>
      <c r="F37" s="175"/>
      <c r="G37" s="175"/>
      <c r="H37" s="175"/>
      <c r="I37" s="175"/>
      <c r="J37" s="175"/>
      <c r="K37" s="139"/>
      <c r="L37" s="139"/>
      <c r="M37" s="139"/>
    </row>
    <row r="38" spans="1:30" s="40" customFormat="1" ht="12.65" customHeight="1" x14ac:dyDescent="0.25">
      <c r="A38" s="169"/>
      <c r="B38" s="171"/>
      <c r="C38" s="171" t="s">
        <v>173</v>
      </c>
      <c r="D38" s="139"/>
      <c r="E38" s="175"/>
      <c r="F38" s="175"/>
      <c r="G38" s="175"/>
      <c r="H38" s="175"/>
      <c r="I38" s="175"/>
      <c r="J38" s="175"/>
      <c r="K38" s="139"/>
      <c r="L38" s="139"/>
      <c r="M38" s="139"/>
    </row>
    <row r="39" spans="1:30" s="40" customFormat="1" ht="12.65" customHeight="1" x14ac:dyDescent="0.25">
      <c r="A39" s="169"/>
      <c r="B39" s="171" t="s">
        <v>174</v>
      </c>
      <c r="C39" s="171" t="s">
        <v>175</v>
      </c>
      <c r="D39" s="139"/>
      <c r="E39" s="175"/>
      <c r="F39" s="175"/>
      <c r="G39" s="175"/>
      <c r="H39" s="175"/>
      <c r="I39" s="175"/>
      <c r="J39" s="175"/>
      <c r="K39" s="139"/>
      <c r="L39" s="139"/>
      <c r="M39" s="139"/>
    </row>
    <row r="40" spans="1:30" ht="12.5" x14ac:dyDescent="0.25">
      <c r="A40" s="177" t="s">
        <v>200</v>
      </c>
      <c r="B40" s="177" t="s">
        <v>26</v>
      </c>
      <c r="C40" s="178" t="s">
        <v>201</v>
      </c>
      <c r="D40" s="177"/>
      <c r="E40" s="179"/>
      <c r="AD40" s="46"/>
    </row>
    <row r="41" spans="1:30" ht="12.65" customHeight="1" x14ac:dyDescent="0.25">
      <c r="A41" s="177"/>
      <c r="B41" s="177"/>
      <c r="C41" s="178" t="s">
        <v>202</v>
      </c>
      <c r="D41" s="177"/>
      <c r="E41" s="179"/>
      <c r="AD41" s="46"/>
    </row>
    <row r="42" spans="1:30" ht="12.65" customHeight="1" x14ac:dyDescent="0.25">
      <c r="A42" s="177"/>
      <c r="B42" s="177" t="s">
        <v>167</v>
      </c>
      <c r="C42" s="178" t="s">
        <v>203</v>
      </c>
      <c r="D42" s="177"/>
      <c r="E42" s="179"/>
      <c r="AD42" s="46"/>
    </row>
    <row r="43" spans="1:30" ht="12.65" customHeight="1" x14ac:dyDescent="0.25">
      <c r="A43" s="177"/>
      <c r="B43" s="177"/>
      <c r="C43" s="178" t="s">
        <v>204</v>
      </c>
      <c r="D43" s="177"/>
      <c r="E43" s="179"/>
      <c r="AD43" s="46"/>
    </row>
    <row r="44" spans="1:30" s="40" customFormat="1" ht="10" customHeight="1" x14ac:dyDescent="0.25">
      <c r="A44" s="177"/>
      <c r="B44" s="177"/>
      <c r="C44" s="178" t="s">
        <v>205</v>
      </c>
      <c r="D44" s="177"/>
      <c r="E44" s="179"/>
      <c r="F44" s="180"/>
      <c r="G44" s="180"/>
      <c r="H44" s="180"/>
      <c r="I44" s="180"/>
      <c r="J44" s="180"/>
      <c r="K44" s="46"/>
      <c r="L44" s="46"/>
      <c r="M44" s="46"/>
    </row>
    <row r="45" spans="1:30" s="40" customFormat="1" ht="10" customHeight="1" x14ac:dyDescent="0.25">
      <c r="A45" s="177"/>
      <c r="B45" s="177" t="s">
        <v>24</v>
      </c>
      <c r="C45" s="178" t="s">
        <v>206</v>
      </c>
      <c r="D45" s="177"/>
      <c r="E45" s="179"/>
      <c r="F45" s="180"/>
      <c r="G45" s="180"/>
      <c r="H45" s="180"/>
      <c r="I45" s="180"/>
      <c r="J45" s="180"/>
      <c r="K45" s="46"/>
      <c r="L45" s="46"/>
      <c r="M45" s="46"/>
    </row>
    <row r="46" spans="1:30" s="40" customFormat="1" ht="10" customHeight="1" x14ac:dyDescent="0.25">
      <c r="A46" s="177"/>
      <c r="B46" s="177"/>
      <c r="C46" s="178" t="s">
        <v>207</v>
      </c>
      <c r="D46" s="177"/>
      <c r="E46" s="179"/>
      <c r="F46" s="180"/>
      <c r="G46" s="180"/>
      <c r="H46" s="180"/>
      <c r="I46" s="180"/>
      <c r="J46" s="180"/>
      <c r="K46" s="46"/>
      <c r="L46" s="46"/>
      <c r="M46" s="46"/>
    </row>
    <row r="47" spans="1:30" s="40" customFormat="1" ht="10" customHeight="1" x14ac:dyDescent="0.25">
      <c r="A47" s="177"/>
      <c r="B47" s="177"/>
      <c r="C47" s="178" t="s">
        <v>208</v>
      </c>
      <c r="D47" s="177"/>
      <c r="E47" s="179"/>
      <c r="F47" s="180"/>
      <c r="G47" s="180"/>
      <c r="H47" s="180"/>
      <c r="I47" s="180"/>
      <c r="J47" s="180"/>
      <c r="K47" s="46"/>
      <c r="L47" s="46"/>
      <c r="M47" s="46"/>
    </row>
    <row r="48" spans="1:30" s="40" customFormat="1" ht="10" customHeight="1" x14ac:dyDescent="0.25">
      <c r="A48" s="177"/>
      <c r="B48" s="177"/>
      <c r="C48" s="178"/>
      <c r="D48" s="177"/>
      <c r="E48" s="179"/>
      <c r="F48" s="180"/>
      <c r="G48" s="180"/>
      <c r="H48" s="180"/>
      <c r="I48" s="180"/>
      <c r="J48" s="180"/>
      <c r="K48" s="46"/>
      <c r="L48" s="46"/>
      <c r="M48" s="46"/>
    </row>
    <row r="49" spans="1:13" s="40" customFormat="1" ht="10" customHeight="1" x14ac:dyDescent="0.25">
      <c r="A49" s="46" t="s">
        <v>216</v>
      </c>
      <c r="B49" s="47"/>
      <c r="C49" s="47"/>
      <c r="D49" s="47"/>
      <c r="E49" s="47"/>
      <c r="F49" s="180"/>
      <c r="G49" s="180"/>
      <c r="H49" s="180"/>
      <c r="I49" s="180"/>
      <c r="J49" s="180"/>
      <c r="K49" s="46"/>
      <c r="L49" s="46"/>
      <c r="M49" s="46"/>
    </row>
    <row r="50" spans="1:13" s="40" customFormat="1" ht="10" customHeight="1" x14ac:dyDescent="0.25">
      <c r="A50" s="46" t="s">
        <v>217</v>
      </c>
      <c r="B50" s="47"/>
      <c r="C50" s="47"/>
      <c r="D50" s="47"/>
      <c r="E50" s="47"/>
      <c r="F50" s="46"/>
      <c r="G50" s="46"/>
      <c r="H50" s="46"/>
      <c r="I50" s="46"/>
      <c r="J50" s="46"/>
      <c r="K50" s="46"/>
      <c r="L50" s="46"/>
      <c r="M50" s="46"/>
    </row>
    <row r="51" spans="1:13" s="40" customFormat="1" ht="10" customHeight="1" x14ac:dyDescent="0.25">
      <c r="A51" s="47"/>
      <c r="B51" s="48"/>
      <c r="C51" s="47"/>
      <c r="D51" s="47"/>
      <c r="E51" s="47"/>
      <c r="F51" s="46"/>
      <c r="G51" s="46"/>
      <c r="H51" s="46"/>
      <c r="I51" s="46"/>
      <c r="J51" s="46"/>
      <c r="K51" s="46"/>
      <c r="L51" s="46"/>
      <c r="M51" s="46"/>
    </row>
    <row r="52" spans="1:13" s="40" customFormat="1" ht="10" customHeight="1" x14ac:dyDescent="0.25">
      <c r="A52" s="46" t="s">
        <v>218</v>
      </c>
      <c r="B52" s="48"/>
      <c r="C52" s="47"/>
      <c r="D52" s="47"/>
      <c r="E52" s="47"/>
      <c r="F52" s="46"/>
      <c r="G52" s="46"/>
      <c r="H52" s="46"/>
      <c r="I52" s="46"/>
      <c r="J52" s="46"/>
      <c r="K52" s="46"/>
      <c r="L52" s="46"/>
      <c r="M52" s="46"/>
    </row>
    <row r="53" spans="1:13" s="40" customFormat="1" ht="10" customHeight="1" x14ac:dyDescent="0.25">
      <c r="A53" s="181"/>
      <c r="B53" s="182"/>
      <c r="C53" s="182"/>
      <c r="D53" s="180"/>
      <c r="E53" s="180"/>
      <c r="F53" s="46"/>
      <c r="G53" s="46"/>
      <c r="H53" s="46"/>
      <c r="I53" s="46"/>
      <c r="J53" s="46"/>
      <c r="K53" s="46"/>
      <c r="L53" s="46"/>
      <c r="M53" s="46"/>
    </row>
    <row r="54" spans="1:13" s="40" customFormat="1" ht="10" customHeight="1" x14ac:dyDescent="0.25">
      <c r="A54" s="181"/>
      <c r="B54" s="182"/>
      <c r="C54" s="182"/>
      <c r="D54" s="180"/>
      <c r="E54" s="180"/>
      <c r="F54" s="46"/>
      <c r="G54" s="46"/>
      <c r="H54" s="46"/>
      <c r="I54" s="46"/>
      <c r="J54" s="46"/>
      <c r="K54" s="46"/>
      <c r="L54" s="46"/>
      <c r="M54" s="46"/>
    </row>
    <row r="55" spans="1:13" s="40" customFormat="1" ht="10" customHeight="1" x14ac:dyDescent="0.25">
      <c r="A55" s="181"/>
      <c r="B55" s="182"/>
      <c r="C55" s="182"/>
      <c r="D55" s="180"/>
      <c r="E55" s="180"/>
      <c r="F55" s="46"/>
      <c r="G55" s="46"/>
      <c r="H55" s="46"/>
      <c r="I55" s="46"/>
      <c r="J55" s="46"/>
      <c r="K55" s="46"/>
      <c r="L55" s="46"/>
      <c r="M55" s="46"/>
    </row>
    <row r="56" spans="1:13" s="40" customFormat="1" ht="10" customHeight="1" x14ac:dyDescent="0.25">
      <c r="A56" s="181"/>
      <c r="B56" s="182"/>
      <c r="C56" s="182"/>
      <c r="D56" s="180"/>
      <c r="E56" s="180"/>
      <c r="F56" s="46"/>
      <c r="G56" s="46"/>
      <c r="H56" s="46"/>
      <c r="I56" s="46"/>
      <c r="J56" s="46"/>
      <c r="K56" s="46"/>
      <c r="L56" s="46"/>
      <c r="M56" s="46"/>
    </row>
    <row r="57" spans="1:13" s="40" customFormat="1" ht="10" customHeight="1" x14ac:dyDescent="0.25">
      <c r="A57" s="181"/>
      <c r="B57" s="182"/>
      <c r="C57" s="182"/>
      <c r="D57" s="180"/>
      <c r="E57" s="180"/>
      <c r="F57" s="46"/>
      <c r="G57" s="46"/>
      <c r="H57" s="46"/>
      <c r="I57" s="46"/>
      <c r="J57" s="46"/>
      <c r="K57" s="46"/>
      <c r="L57" s="46"/>
      <c r="M57" s="46"/>
    </row>
    <row r="58" spans="1:13" s="40" customFormat="1" ht="10" customHeight="1" x14ac:dyDescent="0.25">
      <c r="A58" s="169"/>
      <c r="B58" s="48"/>
      <c r="C58" s="48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s="40" customFormat="1" ht="10" customHeight="1" x14ac:dyDescent="0.25">
      <c r="A59" s="169"/>
      <c r="B59" s="48"/>
      <c r="C59" s="48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s="40" customFormat="1" ht="10" customHeight="1" x14ac:dyDescent="0.25">
      <c r="A60" s="169"/>
      <c r="B60" s="48"/>
      <c r="C60" s="48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s="40" customFormat="1" ht="10" customHeight="1" x14ac:dyDescent="0.25">
      <c r="A61" s="169"/>
      <c r="B61" s="48"/>
      <c r="C61" s="48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s="40" customFormat="1" ht="10" customHeight="1" x14ac:dyDescent="0.25">
      <c r="A62" s="169"/>
      <c r="B62" s="48"/>
      <c r="C62" s="48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 s="40" customFormat="1" ht="10" customHeight="1" x14ac:dyDescent="0.25">
      <c r="A63" s="169"/>
      <c r="B63" s="48"/>
      <c r="C63" s="48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1:13" s="40" customFormat="1" ht="10" customHeight="1" x14ac:dyDescent="0.25">
      <c r="A64" s="169"/>
      <c r="B64" s="48"/>
      <c r="C64" s="48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1:13" s="40" customFormat="1" ht="10" customHeight="1" x14ac:dyDescent="0.25">
      <c r="A65" s="169"/>
      <c r="B65" s="48"/>
      <c r="C65" s="48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1:13" s="40" customFormat="1" ht="10" customHeight="1" x14ac:dyDescent="0.25">
      <c r="A66" s="169"/>
      <c r="B66" s="48"/>
      <c r="C66" s="48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1:13" s="40" customFormat="1" ht="10" customHeight="1" x14ac:dyDescent="0.25">
      <c r="A67" s="169"/>
      <c r="B67" s="48"/>
      <c r="C67" s="48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1:13" s="40" customFormat="1" ht="10" customHeight="1" x14ac:dyDescent="0.25">
      <c r="A68" s="169"/>
      <c r="B68" s="48"/>
      <c r="C68" s="48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0" customFormat="1" ht="10" customHeight="1" x14ac:dyDescent="0.25">
      <c r="A69" s="169"/>
      <c r="B69" s="48"/>
      <c r="C69" s="48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1:13" s="40" customFormat="1" ht="10" customHeight="1" x14ac:dyDescent="0.25">
      <c r="A70" s="169"/>
      <c r="B70" s="48"/>
      <c r="C70" s="48"/>
      <c r="D70" s="46"/>
      <c r="E70" s="46"/>
      <c r="F70" s="46"/>
      <c r="G70" s="46"/>
      <c r="H70" s="46"/>
      <c r="I70" s="46"/>
      <c r="J70" s="46"/>
      <c r="K70" s="46"/>
      <c r="L70" s="46"/>
      <c r="M70" s="46"/>
    </row>
    <row r="71" spans="1:13" s="40" customFormat="1" ht="10" customHeight="1" x14ac:dyDescent="0.25">
      <c r="A71" s="169"/>
      <c r="B71" s="48"/>
      <c r="C71" s="48"/>
      <c r="D71" s="46"/>
      <c r="E71" s="46"/>
      <c r="F71" s="46"/>
      <c r="G71" s="46"/>
      <c r="H71" s="46"/>
      <c r="I71" s="46"/>
      <c r="J71" s="46"/>
      <c r="K71" s="46"/>
      <c r="L71" s="46"/>
      <c r="M71" s="46"/>
    </row>
    <row r="72" spans="1:13" s="40" customFormat="1" ht="10" customHeight="1" x14ac:dyDescent="0.25">
      <c r="A72" s="169"/>
      <c r="B72" s="48"/>
      <c r="C72" s="48"/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1:13" s="40" customFormat="1" ht="10" customHeight="1" x14ac:dyDescent="0.25">
      <c r="A73" s="169"/>
      <c r="B73" s="48"/>
      <c r="C73" s="48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1:13" s="40" customFormat="1" ht="10" customHeight="1" x14ac:dyDescent="0.25">
      <c r="A74" s="169"/>
      <c r="B74" s="48"/>
      <c r="C74" s="48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s="40" customFormat="1" ht="10" customHeight="1" x14ac:dyDescent="0.25">
      <c r="A75" s="16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s="40" customFormat="1" ht="10" customHeight="1" x14ac:dyDescent="0.25">
      <c r="A76" s="169"/>
      <c r="B76" s="48"/>
      <c r="C76" s="48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1:13" s="40" customFormat="1" ht="10" customHeight="1" x14ac:dyDescent="0.25">
      <c r="A77" s="169"/>
      <c r="B77" s="48"/>
      <c r="C77" s="183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0" customFormat="1" ht="10" customHeight="1" x14ac:dyDescent="0.25">
      <c r="A78" s="169"/>
      <c r="B78" s="48"/>
      <c r="C78" s="183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1:13" s="40" customFormat="1" ht="10" customHeight="1" x14ac:dyDescent="0.25">
      <c r="A79" s="169"/>
      <c r="B79" s="48"/>
      <c r="C79" s="183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1:13" s="40" customFormat="1" ht="10" customHeight="1" x14ac:dyDescent="0.25">
      <c r="A80" s="169"/>
      <c r="B80" s="48"/>
      <c r="C80" s="183"/>
      <c r="D80" s="46"/>
      <c r="E80" s="46"/>
      <c r="F80" s="46"/>
      <c r="G80" s="46"/>
      <c r="H80" s="46"/>
      <c r="I80" s="46"/>
      <c r="J80" s="46"/>
      <c r="K80" s="46"/>
      <c r="L80" s="46"/>
      <c r="M80" s="46"/>
    </row>
    <row r="81" spans="1:13" s="40" customFormat="1" ht="10" customHeight="1" x14ac:dyDescent="0.25">
      <c r="A81" s="169"/>
      <c r="B81" s="48"/>
      <c r="C81" s="183"/>
      <c r="D81" s="46"/>
      <c r="E81" s="46"/>
      <c r="F81" s="46"/>
      <c r="G81" s="46"/>
      <c r="H81" s="46"/>
      <c r="I81" s="46"/>
      <c r="J81" s="46"/>
      <c r="K81" s="46"/>
      <c r="L81" s="46"/>
      <c r="M81" s="46"/>
    </row>
    <row r="82" spans="1:13" s="40" customFormat="1" ht="10" customHeight="1" x14ac:dyDescent="0.25">
      <c r="A82" s="169"/>
      <c r="B82" s="48"/>
      <c r="C82" s="183"/>
      <c r="D82" s="46"/>
      <c r="E82" s="46"/>
      <c r="F82" s="46"/>
      <c r="G82" s="46"/>
      <c r="H82" s="46"/>
      <c r="I82" s="46"/>
      <c r="J82" s="46"/>
      <c r="K82" s="46"/>
      <c r="L82" s="46"/>
      <c r="M82" s="46"/>
    </row>
    <row r="83" spans="1:13" s="40" customFormat="1" ht="10" customHeight="1" x14ac:dyDescent="0.25">
      <c r="A83" s="169"/>
      <c r="B83" s="48"/>
      <c r="C83" s="183"/>
      <c r="D83" s="46"/>
      <c r="E83" s="46"/>
      <c r="F83" s="46"/>
      <c r="G83" s="46"/>
      <c r="H83" s="46"/>
      <c r="I83" s="46"/>
      <c r="J83" s="46"/>
      <c r="K83" s="46"/>
      <c r="L83" s="46"/>
      <c r="M83" s="46"/>
    </row>
    <row r="84" spans="1:13" s="40" customFormat="1" ht="10" customHeight="1" x14ac:dyDescent="0.25">
      <c r="A84" s="169"/>
      <c r="B84" s="48"/>
      <c r="C84" s="183"/>
      <c r="D84" s="46"/>
      <c r="E84" s="46"/>
      <c r="F84" s="46"/>
      <c r="G84" s="46"/>
      <c r="H84" s="46"/>
      <c r="I84" s="46"/>
      <c r="J84" s="46"/>
      <c r="K84" s="46"/>
      <c r="L84" s="46"/>
      <c r="M84" s="46"/>
    </row>
    <row r="85" spans="1:13" s="40" customFormat="1" ht="10" customHeight="1" x14ac:dyDescent="0.25">
      <c r="A85" s="169"/>
      <c r="B85" s="48"/>
      <c r="C85" s="183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40" customFormat="1" ht="10" customHeight="1" x14ac:dyDescent="0.25">
      <c r="A86" s="169"/>
      <c r="B86" s="48"/>
      <c r="C86" s="183"/>
      <c r="D86" s="46"/>
      <c r="E86" s="46"/>
      <c r="F86" s="46"/>
      <c r="G86" s="46"/>
      <c r="H86" s="46"/>
      <c r="I86" s="46"/>
      <c r="J86" s="46"/>
      <c r="K86" s="46"/>
      <c r="L86" s="46"/>
      <c r="M86" s="46"/>
    </row>
    <row r="87" spans="1:13" s="40" customFormat="1" ht="10" customHeight="1" x14ac:dyDescent="0.25">
      <c r="A87" s="169"/>
      <c r="B87" s="48"/>
      <c r="C87" s="183"/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1:13" s="40" customFormat="1" ht="10" customHeight="1" x14ac:dyDescent="0.25">
      <c r="A88" s="169"/>
      <c r="B88" s="48"/>
      <c r="C88" s="183"/>
      <c r="D88" s="46"/>
      <c r="E88" s="46"/>
      <c r="F88" s="46"/>
      <c r="G88" s="46"/>
      <c r="H88" s="46"/>
      <c r="I88" s="46"/>
      <c r="J88" s="46"/>
      <c r="K88" s="46"/>
      <c r="L88" s="46"/>
      <c r="M88" s="46"/>
    </row>
    <row r="89" spans="1:13" s="40" customFormat="1" ht="10" customHeight="1" x14ac:dyDescent="0.25">
      <c r="A89" s="169"/>
      <c r="B89" s="48"/>
      <c r="C89" s="183"/>
      <c r="D89" s="46"/>
      <c r="E89" s="46"/>
      <c r="F89" s="46"/>
      <c r="G89" s="46"/>
      <c r="H89" s="46"/>
      <c r="I89" s="46"/>
      <c r="J89" s="46"/>
      <c r="K89" s="46"/>
      <c r="L89" s="46"/>
      <c r="M89" s="46"/>
    </row>
    <row r="90" spans="1:13" s="40" customFormat="1" ht="10" customHeight="1" x14ac:dyDescent="0.25">
      <c r="A90" s="169"/>
      <c r="B90" s="48"/>
      <c r="C90" s="183"/>
      <c r="D90" s="46"/>
      <c r="E90" s="46"/>
      <c r="F90" s="46"/>
      <c r="G90" s="46"/>
      <c r="H90" s="46"/>
      <c r="I90" s="46"/>
      <c r="J90" s="46"/>
      <c r="K90" s="46"/>
      <c r="L90" s="46"/>
      <c r="M90" s="46"/>
    </row>
    <row r="91" spans="1:13" s="40" customFormat="1" ht="10" customHeight="1" x14ac:dyDescent="0.25">
      <c r="A91" s="169"/>
      <c r="B91" s="48"/>
      <c r="C91" s="183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s="40" customFormat="1" ht="10" customHeight="1" x14ac:dyDescent="0.25">
      <c r="A92" s="169"/>
      <c r="B92" s="48"/>
      <c r="C92" s="183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1:13" s="40" customFormat="1" ht="10" customHeight="1" x14ac:dyDescent="0.25">
      <c r="A93" s="169"/>
      <c r="B93" s="48"/>
      <c r="C93" s="183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1:13" s="40" customFormat="1" ht="10" customHeight="1" x14ac:dyDescent="0.25">
      <c r="A94" s="169"/>
      <c r="B94" s="48"/>
      <c r="C94" s="183"/>
      <c r="D94" s="46"/>
      <c r="E94" s="46"/>
      <c r="F94" s="46"/>
      <c r="G94" s="46"/>
      <c r="H94" s="46"/>
      <c r="I94" s="46"/>
      <c r="J94" s="46"/>
      <c r="K94" s="46"/>
      <c r="L94" s="46"/>
      <c r="M94" s="46"/>
    </row>
    <row r="95" spans="1:13" s="40" customFormat="1" ht="10" customHeight="1" x14ac:dyDescent="0.25">
      <c r="A95" s="169"/>
      <c r="B95" s="48"/>
      <c r="C95" s="183"/>
      <c r="D95" s="46"/>
      <c r="E95" s="46"/>
      <c r="F95" s="46"/>
      <c r="G95" s="46"/>
      <c r="H95" s="46"/>
      <c r="I95" s="46"/>
      <c r="J95" s="46"/>
      <c r="K95" s="46"/>
      <c r="L95" s="46"/>
      <c r="M95" s="46"/>
    </row>
    <row r="96" spans="1:13" s="40" customFormat="1" ht="10" customHeight="1" x14ac:dyDescent="0.25">
      <c r="A96" s="169"/>
      <c r="B96" s="48"/>
      <c r="C96" s="183"/>
      <c r="D96" s="46"/>
      <c r="E96" s="46"/>
      <c r="F96" s="46"/>
      <c r="G96" s="46"/>
      <c r="H96" s="46"/>
      <c r="I96" s="46"/>
      <c r="J96" s="46"/>
      <c r="K96" s="46"/>
      <c r="L96" s="46"/>
      <c r="M96" s="46"/>
    </row>
    <row r="97" spans="1:13" s="40" customFormat="1" ht="10" customHeight="1" x14ac:dyDescent="0.25">
      <c r="A97" s="169"/>
      <c r="B97" s="48"/>
      <c r="C97" s="183"/>
      <c r="D97" s="46"/>
      <c r="E97" s="46"/>
      <c r="F97" s="46"/>
      <c r="G97" s="46"/>
      <c r="H97" s="46"/>
      <c r="I97" s="46"/>
      <c r="J97" s="46"/>
      <c r="K97" s="46"/>
      <c r="L97" s="46"/>
      <c r="M97" s="46"/>
    </row>
    <row r="98" spans="1:13" s="40" customFormat="1" ht="10" customHeight="1" x14ac:dyDescent="0.25">
      <c r="A98" s="169"/>
      <c r="B98" s="48"/>
      <c r="C98" s="183"/>
      <c r="D98" s="46"/>
      <c r="E98" s="46"/>
      <c r="F98" s="46"/>
      <c r="G98" s="46"/>
      <c r="H98" s="46"/>
      <c r="I98" s="46"/>
      <c r="J98" s="46"/>
      <c r="K98" s="46"/>
      <c r="L98" s="46"/>
      <c r="M98" s="46"/>
    </row>
    <row r="99" spans="1:13" s="40" customFormat="1" ht="10" customHeight="1" x14ac:dyDescent="0.25">
      <c r="A99" s="169"/>
      <c r="B99" s="48"/>
      <c r="C99" s="183"/>
      <c r="D99" s="46"/>
      <c r="E99" s="46"/>
      <c r="F99" s="46"/>
      <c r="G99" s="46"/>
      <c r="H99" s="46"/>
      <c r="I99" s="46"/>
      <c r="J99" s="46"/>
      <c r="K99" s="46"/>
      <c r="L99" s="46"/>
      <c r="M99" s="46"/>
    </row>
    <row r="100" spans="1:13" s="40" customFormat="1" ht="10" customHeight="1" x14ac:dyDescent="0.25">
      <c r="A100" s="169"/>
      <c r="B100" s="48"/>
      <c r="C100" s="183"/>
      <c r="D100" s="46"/>
      <c r="E100" s="46"/>
      <c r="F100" s="46"/>
      <c r="G100" s="46"/>
      <c r="H100" s="46"/>
      <c r="I100" s="46"/>
      <c r="J100" s="46"/>
      <c r="K100" s="46"/>
      <c r="L100" s="46"/>
      <c r="M100" s="46"/>
    </row>
    <row r="101" spans="1:13" s="40" customFormat="1" ht="10" customHeight="1" x14ac:dyDescent="0.25">
      <c r="A101" s="169"/>
      <c r="B101" s="48"/>
      <c r="C101" s="183"/>
      <c r="D101" s="46"/>
      <c r="E101" s="46"/>
      <c r="F101" s="46"/>
      <c r="G101" s="46"/>
      <c r="H101" s="46"/>
      <c r="I101" s="46"/>
      <c r="J101" s="46"/>
      <c r="K101" s="46"/>
      <c r="L101" s="46"/>
      <c r="M101" s="46"/>
    </row>
    <row r="102" spans="1:13" s="40" customFormat="1" ht="10" customHeight="1" x14ac:dyDescent="0.25">
      <c r="A102" s="169"/>
      <c r="B102" s="48"/>
      <c r="C102" s="183"/>
      <c r="D102" s="46"/>
      <c r="E102" s="46"/>
      <c r="F102" s="46"/>
      <c r="G102" s="46"/>
      <c r="H102" s="46"/>
      <c r="I102" s="46"/>
      <c r="J102" s="46"/>
      <c r="K102" s="46"/>
      <c r="L102" s="46"/>
      <c r="M102" s="46"/>
    </row>
    <row r="103" spans="1:13" s="40" customFormat="1" ht="10" customHeight="1" x14ac:dyDescent="0.25">
      <c r="A103" s="169"/>
      <c r="B103" s="48"/>
      <c r="C103" s="183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s="40" customFormat="1" ht="10" customHeight="1" x14ac:dyDescent="0.25">
      <c r="A104" s="169"/>
      <c r="B104" s="48"/>
      <c r="C104" s="183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s="40" customFormat="1" ht="10" customHeight="1" x14ac:dyDescent="0.25">
      <c r="A105" s="169"/>
      <c r="B105" s="48"/>
      <c r="C105" s="183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s="40" customFormat="1" ht="10" customHeight="1" x14ac:dyDescent="0.25">
      <c r="A106" s="169"/>
      <c r="B106" s="48"/>
      <c r="C106" s="183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s="40" customFormat="1" ht="10" customHeight="1" x14ac:dyDescent="0.25">
      <c r="A107" s="169"/>
      <c r="B107" s="48"/>
      <c r="C107" s="183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s="40" customFormat="1" ht="10" customHeight="1" x14ac:dyDescent="0.25">
      <c r="A108" s="169"/>
      <c r="B108" s="48"/>
      <c r="C108" s="183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s="40" customFormat="1" ht="10" customHeight="1" x14ac:dyDescent="0.25">
      <c r="A109" s="169"/>
      <c r="B109" s="48"/>
      <c r="C109" s="183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s="40" customFormat="1" ht="10" customHeight="1" x14ac:dyDescent="0.25">
      <c r="A110" s="169"/>
      <c r="B110" s="48"/>
      <c r="C110" s="183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s="40" customFormat="1" ht="10" customHeight="1" x14ac:dyDescent="0.25">
      <c r="A111" s="169"/>
      <c r="B111" s="48"/>
      <c r="C111" s="183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s="40" customFormat="1" ht="10" customHeight="1" x14ac:dyDescent="0.25">
      <c r="A112" s="169"/>
      <c r="B112" s="48"/>
      <c r="C112" s="183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s="40" customFormat="1" ht="10" customHeight="1" x14ac:dyDescent="0.25">
      <c r="A113" s="169"/>
      <c r="B113" s="48"/>
      <c r="C113" s="183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s="40" customFormat="1" ht="10" customHeight="1" x14ac:dyDescent="0.25">
      <c r="A114" s="169"/>
      <c r="B114" s="48"/>
      <c r="C114" s="183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s="40" customFormat="1" ht="10" customHeight="1" x14ac:dyDescent="0.25">
      <c r="A115" s="169"/>
      <c r="B115" s="48"/>
      <c r="C115" s="183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s="40" customFormat="1" ht="10" customHeight="1" x14ac:dyDescent="0.25">
      <c r="A116" s="169"/>
      <c r="B116" s="48"/>
      <c r="C116" s="183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s="40" customFormat="1" ht="10" customHeight="1" x14ac:dyDescent="0.25">
      <c r="A117" s="169"/>
      <c r="B117" s="48"/>
      <c r="C117" s="183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s="40" customFormat="1" ht="10" customHeight="1" x14ac:dyDescent="0.25">
      <c r="A118" s="169"/>
      <c r="B118" s="48"/>
      <c r="C118" s="183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s="40" customFormat="1" ht="10" customHeight="1" x14ac:dyDescent="0.25">
      <c r="A119" s="169"/>
      <c r="B119" s="48"/>
      <c r="C119" s="183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s="40" customFormat="1" ht="10" customHeight="1" x14ac:dyDescent="0.25">
      <c r="A120" s="169"/>
      <c r="B120" s="48"/>
      <c r="C120" s="183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s="40" customFormat="1" ht="10" customHeight="1" x14ac:dyDescent="0.25">
      <c r="A121" s="169"/>
      <c r="B121" s="48"/>
      <c r="C121" s="183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s="40" customFormat="1" ht="10" customHeight="1" x14ac:dyDescent="0.25">
      <c r="A122" s="169"/>
      <c r="B122" s="48"/>
      <c r="C122" s="183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s="40" customFormat="1" ht="10" customHeight="1" x14ac:dyDescent="0.25">
      <c r="A123" s="169"/>
      <c r="B123" s="48"/>
      <c r="C123" s="183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s="40" customFormat="1" ht="10" customHeight="1" x14ac:dyDescent="0.25">
      <c r="A124" s="169"/>
      <c r="B124" s="48"/>
      <c r="C124" s="183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s="40" customFormat="1" ht="10" customHeight="1" x14ac:dyDescent="0.25">
      <c r="A125" s="169"/>
      <c r="B125" s="48"/>
      <c r="C125" s="183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s="40" customFormat="1" ht="10" customHeight="1" x14ac:dyDescent="0.25">
      <c r="A126" s="169"/>
      <c r="B126" s="48"/>
      <c r="C126" s="183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s="40" customFormat="1" ht="10" customHeight="1" x14ac:dyDescent="0.25">
      <c r="A127" s="169"/>
      <c r="B127" s="48"/>
      <c r="C127" s="183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s="40" customFormat="1" ht="10" customHeight="1" x14ac:dyDescent="0.25">
      <c r="A128" s="169"/>
      <c r="B128" s="48"/>
      <c r="C128" s="183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s="40" customFormat="1" ht="10" customHeight="1" x14ac:dyDescent="0.25">
      <c r="A129" s="169"/>
      <c r="B129" s="48"/>
      <c r="C129" s="183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s="40" customFormat="1" ht="10" customHeight="1" x14ac:dyDescent="0.25">
      <c r="A130" s="169"/>
      <c r="B130" s="48"/>
      <c r="C130" s="183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s="40" customFormat="1" ht="10" customHeight="1" x14ac:dyDescent="0.25">
      <c r="A131" s="169"/>
      <c r="B131" s="48"/>
      <c r="C131" s="183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s="40" customFormat="1" ht="10" customHeight="1" x14ac:dyDescent="0.25">
      <c r="A132" s="169"/>
      <c r="B132" s="48"/>
      <c r="C132" s="48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s="40" customFormat="1" ht="10" customHeight="1" x14ac:dyDescent="0.25">
      <c r="A133" s="169"/>
      <c r="B133" s="48"/>
      <c r="C133" s="183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s="40" customFormat="1" ht="10" customHeight="1" x14ac:dyDescent="0.25">
      <c r="A134" s="169"/>
      <c r="B134" s="48"/>
      <c r="C134" s="183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s="40" customFormat="1" ht="10" customHeight="1" x14ac:dyDescent="0.25">
      <c r="A135" s="169"/>
      <c r="B135" s="48"/>
      <c r="C135" s="183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s="40" customFormat="1" ht="10" customHeight="1" x14ac:dyDescent="0.25">
      <c r="A136" s="169"/>
      <c r="B136" s="48"/>
      <c r="C136" s="183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s="40" customFormat="1" ht="10" customHeight="1" x14ac:dyDescent="0.25">
      <c r="A137" s="169"/>
      <c r="B137" s="48"/>
      <c r="C137" s="183"/>
      <c r="D137" s="46"/>
      <c r="E137" s="46"/>
      <c r="F137" s="46"/>
      <c r="G137" s="46"/>
      <c r="H137" s="46"/>
      <c r="I137" s="46"/>
      <c r="J137" s="46"/>
      <c r="K137" s="46"/>
      <c r="L137" s="46"/>
      <c r="M137" s="46"/>
    </row>
    <row r="138" spans="1:13" s="40" customFormat="1" ht="10" customHeight="1" x14ac:dyDescent="0.25">
      <c r="A138" s="169"/>
      <c r="B138" s="48"/>
      <c r="C138" s="183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s="40" customFormat="1" ht="10" customHeight="1" x14ac:dyDescent="0.25">
      <c r="A139" s="169"/>
      <c r="B139" s="48"/>
      <c r="C139" s="183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s="40" customFormat="1" ht="10" customHeight="1" x14ac:dyDescent="0.25">
      <c r="A140" s="169"/>
      <c r="B140" s="48"/>
      <c r="C140" s="183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  <row r="141" spans="1:13" s="40" customFormat="1" ht="10" customHeight="1" x14ac:dyDescent="0.25">
      <c r="A141" s="169"/>
      <c r="B141" s="48"/>
      <c r="C141" s="183"/>
      <c r="D141" s="46"/>
      <c r="E141" s="46"/>
      <c r="F141" s="46"/>
      <c r="G141" s="46"/>
      <c r="H141" s="46"/>
      <c r="I141" s="46"/>
      <c r="J141" s="46"/>
      <c r="K141" s="46"/>
      <c r="L141" s="46"/>
      <c r="M141" s="46"/>
    </row>
    <row r="142" spans="1:13" s="40" customFormat="1" ht="10" customHeight="1" x14ac:dyDescent="0.25">
      <c r="A142" s="169"/>
      <c r="B142" s="48"/>
      <c r="C142" s="183"/>
      <c r="D142" s="46"/>
      <c r="E142" s="46"/>
      <c r="F142" s="46"/>
      <c r="G142" s="46"/>
      <c r="H142" s="46"/>
      <c r="I142" s="46"/>
      <c r="J142" s="46"/>
      <c r="K142" s="46"/>
      <c r="L142" s="46"/>
      <c r="M142" s="46"/>
    </row>
    <row r="143" spans="1:13" s="40" customFormat="1" ht="10" customHeight="1" x14ac:dyDescent="0.25">
      <c r="A143" s="169"/>
      <c r="B143" s="48"/>
      <c r="C143" s="183"/>
      <c r="D143" s="46"/>
      <c r="E143" s="46"/>
      <c r="F143" s="46"/>
      <c r="G143" s="46"/>
      <c r="H143" s="46"/>
      <c r="I143" s="46"/>
      <c r="J143" s="46"/>
      <c r="K143" s="46"/>
      <c r="L143" s="46"/>
      <c r="M143" s="46"/>
    </row>
    <row r="144" spans="1:13" s="40" customFormat="1" ht="10" customHeight="1" x14ac:dyDescent="0.25">
      <c r="A144" s="169"/>
      <c r="B144" s="48"/>
      <c r="C144" s="183"/>
      <c r="D144" s="46"/>
      <c r="E144" s="46"/>
      <c r="F144" s="46"/>
      <c r="G144" s="46"/>
      <c r="H144" s="46"/>
      <c r="I144" s="46"/>
      <c r="J144" s="46"/>
      <c r="K144" s="46"/>
      <c r="L144" s="46"/>
      <c r="M144" s="46"/>
    </row>
    <row r="145" spans="1:13" s="40" customFormat="1" ht="10" customHeight="1" x14ac:dyDescent="0.25">
      <c r="A145" s="169"/>
      <c r="B145" s="48"/>
      <c r="C145" s="183"/>
      <c r="D145" s="46"/>
      <c r="E145" s="46"/>
      <c r="F145" s="46"/>
      <c r="G145" s="46"/>
      <c r="H145" s="46"/>
      <c r="I145" s="46"/>
      <c r="J145" s="46"/>
      <c r="K145" s="46"/>
      <c r="L145" s="46"/>
      <c r="M145" s="46"/>
    </row>
    <row r="146" spans="1:13" s="40" customFormat="1" ht="10" customHeight="1" x14ac:dyDescent="0.25">
      <c r="A146" s="169"/>
      <c r="B146" s="48"/>
      <c r="C146" s="183"/>
      <c r="D146" s="46"/>
      <c r="E146" s="46"/>
      <c r="F146" s="46"/>
      <c r="G146" s="46"/>
      <c r="H146" s="46"/>
      <c r="I146" s="46"/>
      <c r="J146" s="46"/>
      <c r="K146" s="46"/>
      <c r="L146" s="46"/>
      <c r="M146" s="46"/>
    </row>
    <row r="147" spans="1:13" s="40" customFormat="1" ht="10" customHeight="1" x14ac:dyDescent="0.25">
      <c r="A147" s="169"/>
      <c r="B147" s="48"/>
      <c r="C147" s="183"/>
      <c r="D147" s="46"/>
      <c r="E147" s="46"/>
      <c r="F147" s="47"/>
      <c r="G147" s="47"/>
      <c r="H147" s="47"/>
      <c r="I147" s="47"/>
      <c r="J147" s="47"/>
      <c r="K147" s="47"/>
      <c r="L147" s="47"/>
      <c r="M147" s="47"/>
    </row>
    <row r="148" spans="1:13" s="40" customFormat="1" ht="10" customHeight="1" x14ac:dyDescent="0.25">
      <c r="A148" s="169"/>
      <c r="B148" s="48"/>
      <c r="C148" s="183"/>
      <c r="D148" s="46"/>
      <c r="E148" s="46"/>
      <c r="F148" s="47"/>
      <c r="G148" s="47"/>
      <c r="H148" s="47"/>
      <c r="I148" s="47"/>
      <c r="J148" s="47"/>
      <c r="K148" s="47"/>
      <c r="L148" s="47"/>
      <c r="M148" s="47"/>
    </row>
    <row r="149" spans="1:13" s="40" customFormat="1" ht="10" customHeight="1" x14ac:dyDescent="0.25">
      <c r="A149" s="169"/>
      <c r="B149" s="48"/>
      <c r="C149" s="183"/>
      <c r="D149" s="46"/>
      <c r="E149" s="46"/>
      <c r="F149" s="47"/>
      <c r="G149" s="47"/>
      <c r="H149" s="47"/>
      <c r="I149" s="47"/>
      <c r="J149" s="47"/>
      <c r="K149" s="47"/>
      <c r="L149" s="47"/>
      <c r="M149" s="47"/>
    </row>
    <row r="150" spans="1:13" s="40" customFormat="1" ht="10" customHeight="1" x14ac:dyDescent="0.25">
      <c r="A150" s="169"/>
      <c r="B150" s="48"/>
      <c r="C150" s="183"/>
      <c r="D150" s="46"/>
      <c r="E150" s="46"/>
      <c r="F150" s="47"/>
      <c r="G150" s="47"/>
      <c r="H150" s="47"/>
      <c r="I150" s="47"/>
      <c r="J150" s="47"/>
      <c r="K150" s="47"/>
      <c r="L150" s="47"/>
      <c r="M150" s="47"/>
    </row>
    <row r="151" spans="1:13" s="40" customFormat="1" ht="10" customHeight="1" x14ac:dyDescent="0.25">
      <c r="A151" s="169"/>
      <c r="B151" s="48"/>
      <c r="C151" s="183"/>
      <c r="D151" s="46"/>
      <c r="E151" s="46"/>
      <c r="F151" s="47"/>
      <c r="G151" s="47"/>
      <c r="H151" s="47"/>
      <c r="I151" s="47"/>
      <c r="J151" s="47"/>
      <c r="K151" s="47"/>
      <c r="L151" s="47"/>
      <c r="M151" s="47"/>
    </row>
    <row r="152" spans="1:13" s="40" customFormat="1" ht="10" customHeight="1" x14ac:dyDescent="0.25">
      <c r="A152" s="169"/>
      <c r="B152" s="48"/>
      <c r="C152" s="183"/>
      <c r="D152" s="46"/>
      <c r="E152" s="46"/>
      <c r="F152" s="47"/>
      <c r="G152" s="47"/>
      <c r="H152" s="47"/>
      <c r="I152" s="47"/>
      <c r="J152" s="47"/>
      <c r="K152" s="47"/>
      <c r="L152" s="47"/>
      <c r="M152" s="47"/>
    </row>
    <row r="153" spans="1:13" s="40" customFormat="1" ht="10" customHeight="1" x14ac:dyDescent="0.25">
      <c r="A153" s="169"/>
      <c r="B153" s="48"/>
      <c r="C153" s="183"/>
      <c r="D153" s="46"/>
      <c r="E153" s="46"/>
      <c r="F153" s="47"/>
      <c r="G153" s="47"/>
      <c r="H153" s="47"/>
      <c r="I153" s="47"/>
      <c r="J153" s="47"/>
      <c r="K153" s="47"/>
      <c r="L153" s="47"/>
      <c r="M153" s="47"/>
    </row>
    <row r="154" spans="1:13" s="40" customFormat="1" ht="10" customHeight="1" x14ac:dyDescent="0.25">
      <c r="A154" s="169"/>
      <c r="B154" s="48"/>
      <c r="C154" s="183"/>
      <c r="D154" s="46"/>
      <c r="E154" s="46"/>
      <c r="F154" s="47"/>
      <c r="G154" s="47"/>
      <c r="H154" s="47"/>
      <c r="I154" s="47"/>
      <c r="J154" s="47"/>
      <c r="K154" s="47"/>
      <c r="L154" s="47"/>
      <c r="M154" s="47"/>
    </row>
    <row r="155" spans="1:13" s="40" customFormat="1" ht="10" customHeight="1" x14ac:dyDescent="0.3">
      <c r="A155" s="184"/>
      <c r="B155" s="168"/>
      <c r="C155" s="168"/>
      <c r="D155" s="47"/>
      <c r="E155" s="47"/>
      <c r="F155" s="47"/>
      <c r="G155" s="47"/>
      <c r="H155" s="47"/>
      <c r="I155" s="47"/>
      <c r="J155" s="47"/>
      <c r="K155" s="47"/>
      <c r="L155" s="47"/>
      <c r="M155" s="47"/>
    </row>
    <row r="156" spans="1:13" s="40" customFormat="1" ht="10" customHeight="1" x14ac:dyDescent="0.3">
      <c r="A156" s="184"/>
      <c r="B156" s="168"/>
      <c r="C156" s="168"/>
      <c r="D156" s="47"/>
      <c r="E156" s="47"/>
      <c r="F156" s="47"/>
      <c r="G156" s="47"/>
      <c r="H156" s="47"/>
      <c r="I156" s="47"/>
      <c r="J156" s="47"/>
      <c r="K156" s="47"/>
      <c r="L156" s="47"/>
      <c r="M156" s="47"/>
    </row>
    <row r="157" spans="1:13" s="40" customFormat="1" ht="10" customHeight="1" x14ac:dyDescent="0.25">
      <c r="A157" s="185"/>
      <c r="B157" s="168"/>
      <c r="C157" s="168"/>
      <c r="D157" s="47"/>
      <c r="E157" s="47"/>
      <c r="F157" s="47"/>
      <c r="G157" s="47"/>
      <c r="H157" s="47"/>
      <c r="I157" s="47"/>
      <c r="J157" s="47"/>
      <c r="K157" s="47"/>
      <c r="L157" s="47"/>
      <c r="M157" s="47"/>
    </row>
    <row r="158" spans="1:13" s="40" customFormat="1" ht="10" customHeight="1" x14ac:dyDescent="0.25">
      <c r="A158" s="185"/>
      <c r="B158" s="168"/>
      <c r="C158" s="168"/>
      <c r="D158" s="47"/>
      <c r="E158" s="47"/>
      <c r="F158" s="47"/>
      <c r="G158" s="47"/>
      <c r="H158" s="47"/>
      <c r="I158" s="47"/>
      <c r="J158" s="47"/>
      <c r="K158" s="47"/>
      <c r="L158" s="47"/>
      <c r="M158" s="47"/>
    </row>
    <row r="159" spans="1:13" s="40" customFormat="1" ht="10" customHeight="1" x14ac:dyDescent="0.25">
      <c r="A159" s="185"/>
      <c r="B159" s="168"/>
      <c r="C159" s="168"/>
      <c r="D159" s="47"/>
      <c r="E159" s="47"/>
      <c r="F159" s="47"/>
      <c r="G159" s="47"/>
      <c r="H159" s="47"/>
      <c r="I159" s="47"/>
      <c r="J159" s="47"/>
      <c r="K159" s="47"/>
      <c r="L159" s="47"/>
      <c r="M159" s="47"/>
    </row>
    <row r="160" spans="1:13" s="40" customFormat="1" ht="10" customHeight="1" x14ac:dyDescent="0.25">
      <c r="A160" s="185"/>
      <c r="B160" s="168"/>
      <c r="C160" s="168"/>
      <c r="D160" s="47"/>
      <c r="E160" s="47"/>
      <c r="F160" s="47"/>
      <c r="G160" s="47"/>
      <c r="H160" s="47"/>
      <c r="I160" s="47"/>
      <c r="J160" s="47"/>
      <c r="K160" s="47"/>
      <c r="L160" s="47"/>
      <c r="M160" s="47"/>
    </row>
    <row r="161" spans="1:13" s="40" customFormat="1" ht="10" customHeight="1" x14ac:dyDescent="0.25">
      <c r="A161" s="185"/>
      <c r="B161" s="168"/>
      <c r="C161" s="168"/>
      <c r="D161" s="47"/>
      <c r="E161" s="47"/>
      <c r="F161" s="47"/>
      <c r="G161" s="47"/>
      <c r="H161" s="47"/>
      <c r="I161" s="47"/>
      <c r="J161" s="47"/>
      <c r="K161" s="47"/>
      <c r="L161" s="47"/>
      <c r="M161" s="47"/>
    </row>
    <row r="162" spans="1:13" s="40" customFormat="1" ht="10" customHeight="1" x14ac:dyDescent="0.25">
      <c r="A162" s="185"/>
      <c r="B162" s="168"/>
      <c r="C162" s="168"/>
      <c r="D162" s="47"/>
      <c r="E162" s="47"/>
      <c r="F162" s="47"/>
      <c r="G162" s="47"/>
      <c r="H162" s="47"/>
      <c r="I162" s="47"/>
      <c r="J162" s="47"/>
      <c r="K162" s="47"/>
      <c r="L162" s="47"/>
      <c r="M162" s="47"/>
    </row>
    <row r="163" spans="1:13" s="40" customFormat="1" ht="10" customHeight="1" x14ac:dyDescent="0.25">
      <c r="A163" s="185"/>
      <c r="B163" s="168"/>
      <c r="C163" s="168"/>
      <c r="D163" s="47"/>
      <c r="E163" s="47"/>
      <c r="F163" s="47"/>
      <c r="G163" s="47"/>
      <c r="H163" s="47"/>
      <c r="I163" s="47"/>
      <c r="J163" s="47"/>
      <c r="K163" s="47"/>
      <c r="L163" s="47"/>
      <c r="M163" s="47"/>
    </row>
    <row r="164" spans="1:13" s="40" customFormat="1" ht="10" customHeight="1" x14ac:dyDescent="0.25">
      <c r="A164" s="185"/>
      <c r="B164" s="168"/>
      <c r="C164" s="168"/>
      <c r="D164" s="47"/>
      <c r="E164" s="47"/>
      <c r="F164" s="47"/>
      <c r="G164" s="47"/>
      <c r="H164" s="47"/>
      <c r="I164" s="47"/>
      <c r="J164" s="47"/>
      <c r="K164" s="47"/>
      <c r="L164" s="47"/>
      <c r="M164" s="47"/>
    </row>
    <row r="165" spans="1:13" s="40" customFormat="1" ht="10" customHeight="1" x14ac:dyDescent="0.25">
      <c r="A165" s="185"/>
      <c r="B165" s="168"/>
      <c r="C165" s="168"/>
      <c r="D165" s="47"/>
      <c r="E165" s="47"/>
      <c r="F165" s="47"/>
      <c r="G165" s="47"/>
      <c r="H165" s="47"/>
      <c r="I165" s="47"/>
      <c r="J165" s="47"/>
      <c r="K165" s="47"/>
      <c r="L165" s="47"/>
      <c r="M165" s="47"/>
    </row>
    <row r="166" spans="1:13" s="40" customFormat="1" ht="10" customHeight="1" x14ac:dyDescent="0.25">
      <c r="A166" s="185"/>
      <c r="B166" s="168"/>
      <c r="C166" s="168"/>
      <c r="D166" s="47"/>
      <c r="E166" s="47"/>
      <c r="F166" s="47"/>
      <c r="G166" s="47"/>
      <c r="H166" s="47"/>
      <c r="I166" s="47"/>
      <c r="J166" s="47"/>
      <c r="K166" s="47"/>
      <c r="L166" s="47"/>
      <c r="M166" s="47"/>
    </row>
    <row r="167" spans="1:13" s="40" customFormat="1" ht="10" customHeight="1" x14ac:dyDescent="0.25">
      <c r="A167" s="185"/>
      <c r="B167" s="168"/>
      <c r="C167" s="168"/>
      <c r="D167" s="47"/>
      <c r="E167" s="47"/>
      <c r="F167" s="47"/>
      <c r="G167" s="47"/>
      <c r="H167" s="47"/>
      <c r="I167" s="47"/>
      <c r="J167" s="47"/>
      <c r="K167" s="47"/>
      <c r="L167" s="47"/>
      <c r="M167" s="47"/>
    </row>
    <row r="168" spans="1:13" s="40" customFormat="1" ht="10" customHeight="1" x14ac:dyDescent="0.25">
      <c r="A168" s="185"/>
      <c r="B168" s="168"/>
      <c r="C168" s="168"/>
      <c r="D168" s="47"/>
      <c r="E168" s="47"/>
      <c r="F168" s="47"/>
      <c r="G168" s="47"/>
      <c r="H168" s="47"/>
      <c r="I168" s="47"/>
      <c r="J168" s="47"/>
      <c r="K168" s="47"/>
      <c r="L168" s="47"/>
      <c r="M168" s="47"/>
    </row>
    <row r="169" spans="1:13" s="40" customFormat="1" ht="10" customHeight="1" x14ac:dyDescent="0.25">
      <c r="A169" s="185"/>
      <c r="B169" s="168"/>
      <c r="C169" s="168"/>
      <c r="D169" s="47"/>
      <c r="E169" s="47"/>
      <c r="F169" s="47"/>
      <c r="G169" s="47"/>
      <c r="H169" s="47"/>
      <c r="I169" s="47"/>
      <c r="J169" s="47"/>
      <c r="K169" s="47"/>
      <c r="L169" s="47"/>
      <c r="M169" s="47"/>
    </row>
    <row r="170" spans="1:13" s="40" customFormat="1" ht="10" customHeight="1" x14ac:dyDescent="0.25">
      <c r="A170" s="185"/>
      <c r="B170" s="168"/>
      <c r="C170" s="168"/>
      <c r="D170" s="47"/>
      <c r="E170" s="47"/>
      <c r="F170" s="47"/>
      <c r="G170" s="47"/>
      <c r="H170" s="47"/>
      <c r="I170" s="47"/>
      <c r="J170" s="47"/>
      <c r="K170" s="47"/>
      <c r="L170" s="47"/>
      <c r="M170" s="47"/>
    </row>
    <row r="171" spans="1:13" s="40" customFormat="1" ht="10" customHeight="1" x14ac:dyDescent="0.25">
      <c r="A171" s="185"/>
      <c r="B171" s="168"/>
      <c r="C171" s="168"/>
      <c r="D171" s="47"/>
      <c r="E171" s="47"/>
      <c r="F171" s="47"/>
      <c r="G171" s="47"/>
      <c r="H171" s="47"/>
      <c r="I171" s="47"/>
      <c r="J171" s="47"/>
      <c r="K171" s="47"/>
      <c r="L171" s="47"/>
      <c r="M171" s="47"/>
    </row>
    <row r="172" spans="1:13" s="40" customFormat="1" ht="10" customHeight="1" x14ac:dyDescent="0.25">
      <c r="A172" s="185"/>
      <c r="B172" s="168"/>
      <c r="C172" s="168"/>
      <c r="D172" s="47"/>
      <c r="E172" s="47"/>
      <c r="F172" s="47"/>
      <c r="G172" s="47"/>
      <c r="H172" s="47"/>
      <c r="I172" s="47"/>
      <c r="J172" s="47"/>
      <c r="K172" s="47"/>
      <c r="L172" s="47"/>
      <c r="M172" s="47"/>
    </row>
    <row r="173" spans="1:13" s="40" customFormat="1" ht="10" customHeight="1" x14ac:dyDescent="0.25">
      <c r="A173" s="185"/>
      <c r="B173" s="168"/>
      <c r="C173" s="168"/>
      <c r="D173" s="47"/>
      <c r="E173" s="47"/>
      <c r="F173" s="47"/>
      <c r="G173" s="47"/>
      <c r="H173" s="47"/>
      <c r="I173" s="47"/>
      <c r="J173" s="47"/>
      <c r="K173" s="47"/>
      <c r="L173" s="47"/>
      <c r="M173" s="47"/>
    </row>
    <row r="174" spans="1:13" s="46" customFormat="1" ht="10" customHeight="1" x14ac:dyDescent="0.25">
      <c r="A174" s="185"/>
      <c r="B174" s="168"/>
      <c r="C174" s="168"/>
      <c r="D174" s="47"/>
      <c r="E174" s="47"/>
      <c r="F174" s="180"/>
      <c r="G174" s="180"/>
      <c r="H174" s="180"/>
      <c r="I174" s="180"/>
      <c r="J174" s="180"/>
      <c r="K174" s="180"/>
      <c r="L174" s="180"/>
      <c r="M174" s="180"/>
    </row>
    <row r="175" spans="1:13" s="46" customFormat="1" ht="10" customHeight="1" x14ac:dyDescent="0.25">
      <c r="A175" s="185"/>
      <c r="B175" s="168"/>
      <c r="C175" s="168"/>
      <c r="D175" s="47"/>
      <c r="E175" s="47"/>
    </row>
    <row r="176" spans="1:13" s="46" customFormat="1" ht="10" customHeight="1" x14ac:dyDescent="0.25">
      <c r="A176" s="185"/>
      <c r="B176" s="168"/>
      <c r="C176" s="168"/>
      <c r="D176" s="47"/>
      <c r="E176" s="47"/>
    </row>
    <row r="177" spans="1:5" s="46" customFormat="1" ht="10" customHeight="1" x14ac:dyDescent="0.25">
      <c r="A177" s="185"/>
      <c r="B177" s="168"/>
      <c r="C177" s="168"/>
      <c r="D177" s="47"/>
      <c r="E177" s="47"/>
    </row>
    <row r="178" spans="1:5" s="46" customFormat="1" ht="10" customHeight="1" x14ac:dyDescent="0.25">
      <c r="A178" s="185"/>
      <c r="B178" s="168"/>
      <c r="C178" s="168"/>
      <c r="D178" s="47"/>
      <c r="E178" s="47"/>
    </row>
    <row r="179" spans="1:5" s="46" customFormat="1" ht="10" customHeight="1" x14ac:dyDescent="0.25">
      <c r="A179" s="185"/>
      <c r="B179" s="168"/>
      <c r="C179" s="168"/>
      <c r="D179" s="47"/>
      <c r="E179" s="47"/>
    </row>
    <row r="180" spans="1:5" s="46" customFormat="1" ht="10" customHeight="1" x14ac:dyDescent="0.25">
      <c r="A180" s="185"/>
      <c r="B180" s="168"/>
      <c r="C180" s="168"/>
      <c r="D180" s="47"/>
      <c r="E180" s="47"/>
    </row>
    <row r="181" spans="1:5" s="46" customFormat="1" ht="10" customHeight="1" x14ac:dyDescent="0.25">
      <c r="A181" s="185"/>
      <c r="B181" s="168"/>
      <c r="C181" s="168"/>
      <c r="D181" s="47"/>
      <c r="E181" s="47"/>
    </row>
    <row r="182" spans="1:5" s="46" customFormat="1" ht="10" customHeight="1" x14ac:dyDescent="0.2">
      <c r="A182" s="186"/>
      <c r="B182" s="182"/>
      <c r="C182" s="182"/>
      <c r="D182" s="180"/>
      <c r="E182" s="180"/>
    </row>
    <row r="183" spans="1:5" s="46" customFormat="1" ht="10" customHeight="1" x14ac:dyDescent="0.2">
      <c r="A183" s="171"/>
      <c r="B183" s="48"/>
      <c r="C183" s="48"/>
    </row>
    <row r="184" spans="1:5" s="46" customFormat="1" ht="10" customHeight="1" x14ac:dyDescent="0.2">
      <c r="A184" s="171"/>
      <c r="B184" s="48"/>
      <c r="C184" s="48"/>
    </row>
    <row r="185" spans="1:5" s="46" customFormat="1" ht="10" customHeight="1" x14ac:dyDescent="0.2">
      <c r="A185" s="171"/>
      <c r="B185" s="48"/>
      <c r="C185" s="48"/>
    </row>
    <row r="186" spans="1:5" s="46" customFormat="1" ht="10" customHeight="1" x14ac:dyDescent="0.2">
      <c r="A186" s="171"/>
      <c r="B186" s="48"/>
      <c r="C186" s="48"/>
    </row>
    <row r="187" spans="1:5" s="46" customFormat="1" ht="10" customHeight="1" x14ac:dyDescent="0.2">
      <c r="A187" s="171"/>
      <c r="B187" s="48"/>
      <c r="C187" s="48"/>
    </row>
    <row r="188" spans="1:5" s="46" customFormat="1" ht="10" customHeight="1" x14ac:dyDescent="0.2">
      <c r="A188" s="171"/>
      <c r="B188" s="48"/>
      <c r="C188" s="48"/>
    </row>
    <row r="189" spans="1:5" s="46" customFormat="1" ht="10" customHeight="1" x14ac:dyDescent="0.2">
      <c r="A189" s="171"/>
      <c r="B189" s="48"/>
      <c r="C189" s="48"/>
    </row>
    <row r="190" spans="1:5" s="46" customFormat="1" ht="10" customHeight="1" x14ac:dyDescent="0.2">
      <c r="A190" s="171"/>
      <c r="B190" s="48"/>
      <c r="C190" s="48"/>
    </row>
    <row r="191" spans="1:5" s="46" customFormat="1" ht="10" customHeight="1" x14ac:dyDescent="0.2">
      <c r="A191" s="171"/>
      <c r="B191" s="48"/>
      <c r="C191" s="48"/>
    </row>
    <row r="192" spans="1:5" s="46" customFormat="1" ht="10" customHeight="1" x14ac:dyDescent="0.2">
      <c r="A192" s="171"/>
      <c r="B192" s="48"/>
      <c r="C192" s="48"/>
    </row>
    <row r="193" spans="1:5" s="46" customFormat="1" ht="10" customHeight="1" x14ac:dyDescent="0.2">
      <c r="A193" s="171"/>
      <c r="B193" s="48"/>
      <c r="C193" s="48"/>
    </row>
    <row r="194" spans="1:5" s="46" customFormat="1" ht="10" customHeight="1" x14ac:dyDescent="0.2">
      <c r="A194" s="171"/>
      <c r="B194" s="48"/>
      <c r="C194" s="48"/>
    </row>
    <row r="195" spans="1:5" s="46" customFormat="1" ht="10" customHeight="1" x14ac:dyDescent="0.2">
      <c r="A195" s="171"/>
      <c r="B195" s="48"/>
      <c r="C195" s="48"/>
    </row>
    <row r="196" spans="1:5" s="46" customFormat="1" ht="10" customHeight="1" x14ac:dyDescent="0.2">
      <c r="A196" s="171"/>
      <c r="B196" s="48"/>
      <c r="C196" s="48"/>
    </row>
    <row r="197" spans="1:5" s="46" customFormat="1" ht="10" customHeight="1" x14ac:dyDescent="0.2">
      <c r="A197" s="171"/>
      <c r="B197" s="48"/>
      <c r="C197" s="48"/>
    </row>
    <row r="198" spans="1:5" s="46" customFormat="1" ht="10" customHeight="1" x14ac:dyDescent="0.2">
      <c r="A198" s="171"/>
      <c r="B198" s="48"/>
      <c r="C198" s="48"/>
    </row>
    <row r="199" spans="1:5" s="46" customFormat="1" ht="10" customHeight="1" x14ac:dyDescent="0.2">
      <c r="A199" s="171"/>
      <c r="B199" s="48"/>
      <c r="C199" s="48"/>
    </row>
    <row r="200" spans="1:5" s="46" customFormat="1" ht="10" customHeight="1" x14ac:dyDescent="0.2">
      <c r="A200" s="171"/>
      <c r="B200" s="48"/>
      <c r="C200" s="48"/>
    </row>
    <row r="201" spans="1:5" s="46" customFormat="1" ht="10" customHeight="1" x14ac:dyDescent="0.2">
      <c r="A201" s="171"/>
      <c r="B201" s="48"/>
      <c r="C201" s="48"/>
    </row>
    <row r="202" spans="1:5" s="46" customFormat="1" ht="10" customHeight="1" x14ac:dyDescent="0.2">
      <c r="A202" s="171"/>
      <c r="B202" s="48"/>
      <c r="C202" s="48"/>
    </row>
    <row r="203" spans="1:5" s="46" customFormat="1" ht="10" customHeight="1" x14ac:dyDescent="0.2">
      <c r="A203" s="171"/>
      <c r="B203" s="48"/>
      <c r="C203" s="48"/>
    </row>
    <row r="204" spans="1:5" ht="10" customHeight="1" x14ac:dyDescent="0.25">
      <c r="A204" s="171"/>
      <c r="B204" s="48"/>
      <c r="C204" s="48"/>
      <c r="D204" s="46"/>
      <c r="E204" s="46"/>
    </row>
    <row r="205" spans="1:5" ht="10" customHeight="1" x14ac:dyDescent="0.25">
      <c r="A205" s="171"/>
      <c r="B205" s="48"/>
      <c r="C205" s="48"/>
      <c r="D205" s="46"/>
      <c r="E205" s="46"/>
    </row>
    <row r="206" spans="1:5" ht="10" customHeight="1" x14ac:dyDescent="0.25">
      <c r="A206" s="171"/>
      <c r="B206" s="48"/>
      <c r="C206" s="48"/>
      <c r="D206" s="46"/>
      <c r="E206" s="46"/>
    </row>
    <row r="207" spans="1:5" ht="10" customHeight="1" x14ac:dyDescent="0.25">
      <c r="A207" s="171"/>
      <c r="B207" s="48"/>
      <c r="C207" s="48"/>
      <c r="D207" s="46"/>
      <c r="E207" s="46"/>
    </row>
    <row r="208" spans="1:5" ht="10" customHeight="1" x14ac:dyDescent="0.25">
      <c r="A208" s="171"/>
      <c r="B208" s="48"/>
      <c r="C208" s="48"/>
      <c r="D208" s="46"/>
      <c r="E208" s="46"/>
    </row>
    <row r="209" spans="1:5" ht="10" customHeight="1" x14ac:dyDescent="0.25">
      <c r="A209" s="171"/>
      <c r="B209" s="48"/>
      <c r="C209" s="48"/>
      <c r="D209" s="46"/>
      <c r="E209" s="46"/>
    </row>
    <row r="210" spans="1:5" ht="10" customHeight="1" x14ac:dyDescent="0.25">
      <c r="A210" s="171"/>
      <c r="B210" s="48"/>
      <c r="C210" s="48"/>
      <c r="D210" s="46"/>
      <c r="E210" s="46"/>
    </row>
    <row r="211" spans="1:5" ht="10" customHeight="1" x14ac:dyDescent="0.25">
      <c r="A211" s="171"/>
      <c r="B211" s="48"/>
      <c r="C211" s="48"/>
      <c r="D211" s="46"/>
      <c r="E211" s="46"/>
    </row>
    <row r="212" spans="1:5" ht="10" customHeight="1" x14ac:dyDescent="0.25">
      <c r="B212" s="168"/>
      <c r="C212" s="168"/>
    </row>
    <row r="213" spans="1:5" ht="10" customHeight="1" x14ac:dyDescent="0.25">
      <c r="B213" s="168"/>
      <c r="C213" s="168"/>
    </row>
    <row r="214" spans="1:5" ht="10" customHeight="1" x14ac:dyDescent="0.25">
      <c r="B214" s="168"/>
      <c r="C214" s="168"/>
    </row>
    <row r="215" spans="1:5" ht="10" customHeight="1" x14ac:dyDescent="0.25">
      <c r="B215" s="168"/>
      <c r="C215" s="168"/>
    </row>
    <row r="216" spans="1:5" ht="10" customHeight="1" x14ac:dyDescent="0.25">
      <c r="B216" s="168"/>
      <c r="C216" s="168"/>
    </row>
    <row r="217" spans="1:5" ht="10" customHeight="1" x14ac:dyDescent="0.25">
      <c r="B217" s="168"/>
      <c r="C217" s="168"/>
    </row>
    <row r="218" spans="1:5" ht="10" customHeight="1" x14ac:dyDescent="0.25">
      <c r="B218" s="168"/>
      <c r="C218" s="168"/>
    </row>
    <row r="219" spans="1:5" ht="10" customHeight="1" x14ac:dyDescent="0.25">
      <c r="B219" s="168"/>
      <c r="C219" s="168"/>
    </row>
    <row r="220" spans="1:5" ht="10" customHeight="1" x14ac:dyDescent="0.25">
      <c r="B220" s="168"/>
      <c r="C220" s="168"/>
    </row>
    <row r="221" spans="1:5" ht="10" customHeight="1" x14ac:dyDescent="0.25">
      <c r="B221" s="168"/>
      <c r="C221" s="168"/>
    </row>
    <row r="222" spans="1:5" ht="10" customHeight="1" x14ac:dyDescent="0.25">
      <c r="B222" s="168"/>
      <c r="C222" s="168"/>
    </row>
    <row r="223" spans="1:5" ht="10" customHeight="1" x14ac:dyDescent="0.25">
      <c r="B223" s="168"/>
      <c r="C223" s="168"/>
    </row>
    <row r="224" spans="1:5" ht="10" customHeight="1" x14ac:dyDescent="0.25">
      <c r="B224" s="168"/>
      <c r="C224" s="168"/>
    </row>
    <row r="225" spans="2:3" ht="10" customHeight="1" x14ac:dyDescent="0.25">
      <c r="B225" s="168"/>
      <c r="C225" s="168"/>
    </row>
    <row r="226" spans="2:3" ht="10" customHeight="1" x14ac:dyDescent="0.25">
      <c r="B226" s="168"/>
      <c r="C226" s="168"/>
    </row>
    <row r="227" spans="2:3" ht="10" customHeight="1" x14ac:dyDescent="0.25">
      <c r="B227" s="168"/>
      <c r="C227" s="168"/>
    </row>
    <row r="228" spans="2:3" ht="10" customHeight="1" x14ac:dyDescent="0.25">
      <c r="B228" s="168"/>
      <c r="C228" s="168"/>
    </row>
    <row r="229" spans="2:3" ht="10" customHeight="1" x14ac:dyDescent="0.25">
      <c r="B229" s="168"/>
      <c r="C229" s="168"/>
    </row>
    <row r="230" spans="2:3" ht="10" customHeight="1" x14ac:dyDescent="0.25">
      <c r="B230" s="168"/>
      <c r="C230" s="168"/>
    </row>
    <row r="231" spans="2:3" ht="10" customHeight="1" x14ac:dyDescent="0.25">
      <c r="B231" s="168"/>
      <c r="C231" s="168"/>
    </row>
    <row r="232" spans="2:3" ht="10" customHeight="1" x14ac:dyDescent="0.25">
      <c r="B232" s="168"/>
      <c r="C232" s="168"/>
    </row>
    <row r="233" spans="2:3" ht="10" customHeight="1" x14ac:dyDescent="0.25">
      <c r="B233" s="168"/>
      <c r="C233" s="168"/>
    </row>
    <row r="234" spans="2:3" ht="10" customHeight="1" x14ac:dyDescent="0.25">
      <c r="B234" s="168"/>
      <c r="C234" s="168"/>
    </row>
    <row r="235" spans="2:3" ht="10" customHeight="1" x14ac:dyDescent="0.25">
      <c r="B235" s="168"/>
      <c r="C235" s="168"/>
    </row>
    <row r="236" spans="2:3" ht="10" customHeight="1" x14ac:dyDescent="0.25">
      <c r="B236" s="168"/>
      <c r="C236" s="168"/>
    </row>
    <row r="237" spans="2:3" ht="10" customHeight="1" x14ac:dyDescent="0.25">
      <c r="B237" s="168"/>
      <c r="C237" s="168"/>
    </row>
    <row r="238" spans="2:3" ht="10" customHeight="1" x14ac:dyDescent="0.25">
      <c r="B238" s="168"/>
      <c r="C238" s="168"/>
    </row>
    <row r="239" spans="2:3" ht="10" customHeight="1" x14ac:dyDescent="0.25">
      <c r="B239" s="168"/>
      <c r="C239" s="168"/>
    </row>
    <row r="240" spans="2:3" ht="10" customHeight="1" x14ac:dyDescent="0.25">
      <c r="B240" s="168"/>
      <c r="C240" s="168"/>
    </row>
    <row r="241" spans="2:3" ht="10" customHeight="1" x14ac:dyDescent="0.25">
      <c r="B241" s="168"/>
      <c r="C241" s="168"/>
    </row>
    <row r="242" spans="2:3" ht="10" customHeight="1" x14ac:dyDescent="0.25">
      <c r="B242" s="168"/>
      <c r="C242" s="168"/>
    </row>
    <row r="243" spans="2:3" ht="10" customHeight="1" x14ac:dyDescent="0.25">
      <c r="B243" s="168"/>
      <c r="C243" s="168"/>
    </row>
    <row r="244" spans="2:3" ht="10" customHeight="1" x14ac:dyDescent="0.25">
      <c r="B244" s="168"/>
      <c r="C244" s="168"/>
    </row>
    <row r="245" spans="2:3" ht="10" customHeight="1" x14ac:dyDescent="0.25">
      <c r="B245" s="168"/>
      <c r="C245" s="168"/>
    </row>
    <row r="246" spans="2:3" ht="10" customHeight="1" x14ac:dyDescent="0.25">
      <c r="B246" s="168"/>
      <c r="C246" s="168"/>
    </row>
    <row r="247" spans="2:3" ht="10" customHeight="1" x14ac:dyDescent="0.25">
      <c r="B247" s="168"/>
      <c r="C247" s="168"/>
    </row>
    <row r="248" spans="2:3" ht="10" customHeight="1" x14ac:dyDescent="0.25">
      <c r="B248" s="168"/>
      <c r="C248" s="168"/>
    </row>
    <row r="249" spans="2:3" ht="10" customHeight="1" x14ac:dyDescent="0.25">
      <c r="B249" s="168"/>
      <c r="C249" s="168"/>
    </row>
    <row r="250" spans="2:3" ht="10" customHeight="1" x14ac:dyDescent="0.25">
      <c r="B250" s="168"/>
      <c r="C250" s="168"/>
    </row>
    <row r="251" spans="2:3" ht="10" customHeight="1" x14ac:dyDescent="0.25">
      <c r="B251" s="168"/>
      <c r="C251" s="168"/>
    </row>
    <row r="252" spans="2:3" ht="10" customHeight="1" x14ac:dyDescent="0.25">
      <c r="B252" s="168"/>
      <c r="C252" s="168"/>
    </row>
    <row r="253" spans="2:3" ht="10" customHeight="1" x14ac:dyDescent="0.25">
      <c r="B253" s="168"/>
      <c r="C253" s="168"/>
    </row>
    <row r="254" spans="2:3" ht="10" customHeight="1" x14ac:dyDescent="0.25">
      <c r="B254" s="168"/>
      <c r="C254" s="168"/>
    </row>
    <row r="255" spans="2:3" ht="10" customHeight="1" x14ac:dyDescent="0.25">
      <c r="B255" s="168"/>
      <c r="C255" s="168"/>
    </row>
    <row r="256" spans="2:3" ht="10" customHeight="1" x14ac:dyDescent="0.25">
      <c r="B256" s="168"/>
      <c r="C256" s="168"/>
    </row>
    <row r="257" spans="2:3" ht="10" customHeight="1" x14ac:dyDescent="0.25">
      <c r="B257" s="168"/>
      <c r="C257" s="168"/>
    </row>
    <row r="258" spans="2:3" ht="10" customHeight="1" x14ac:dyDescent="0.25">
      <c r="B258" s="168"/>
      <c r="C258" s="168"/>
    </row>
    <row r="259" spans="2:3" ht="10" customHeight="1" x14ac:dyDescent="0.25">
      <c r="B259" s="168"/>
      <c r="C259" s="168"/>
    </row>
    <row r="260" spans="2:3" ht="10" customHeight="1" x14ac:dyDescent="0.25">
      <c r="B260" s="168"/>
      <c r="C260" s="168"/>
    </row>
    <row r="261" spans="2:3" ht="10" customHeight="1" x14ac:dyDescent="0.25">
      <c r="B261" s="168"/>
      <c r="C261" s="168"/>
    </row>
    <row r="262" spans="2:3" ht="10" customHeight="1" x14ac:dyDescent="0.25">
      <c r="B262" s="168"/>
      <c r="C262" s="168"/>
    </row>
    <row r="263" spans="2:3" ht="10" customHeight="1" x14ac:dyDescent="0.25">
      <c r="B263" s="168"/>
      <c r="C263" s="168"/>
    </row>
    <row r="264" spans="2:3" ht="10" customHeight="1" x14ac:dyDescent="0.25">
      <c r="B264" s="168"/>
      <c r="C264" s="168"/>
    </row>
    <row r="265" spans="2:3" ht="10" customHeight="1" x14ac:dyDescent="0.25">
      <c r="B265" s="168"/>
      <c r="C265" s="168"/>
    </row>
    <row r="266" spans="2:3" ht="10" customHeight="1" x14ac:dyDescent="0.25">
      <c r="B266" s="168"/>
      <c r="C266" s="168"/>
    </row>
    <row r="267" spans="2:3" ht="10" customHeight="1" x14ac:dyDescent="0.25">
      <c r="B267" s="168"/>
      <c r="C267" s="168"/>
    </row>
    <row r="268" spans="2:3" ht="10" customHeight="1" x14ac:dyDescent="0.25">
      <c r="B268" s="168"/>
      <c r="C268" s="168"/>
    </row>
    <row r="269" spans="2:3" ht="10" customHeight="1" x14ac:dyDescent="0.25">
      <c r="B269" s="168"/>
      <c r="C269" s="168"/>
    </row>
    <row r="270" spans="2:3" ht="10" customHeight="1" x14ac:dyDescent="0.25">
      <c r="B270" s="168"/>
      <c r="C270" s="168"/>
    </row>
    <row r="271" spans="2:3" ht="10" customHeight="1" x14ac:dyDescent="0.25">
      <c r="B271" s="168"/>
      <c r="C271" s="168"/>
    </row>
    <row r="272" spans="2:3" ht="10" customHeight="1" x14ac:dyDescent="0.25">
      <c r="B272" s="168"/>
      <c r="C272" s="168"/>
    </row>
    <row r="273" spans="2:3" ht="10" customHeight="1" x14ac:dyDescent="0.25">
      <c r="B273" s="168"/>
      <c r="C273" s="168"/>
    </row>
    <row r="274" spans="2:3" ht="10" customHeight="1" x14ac:dyDescent="0.25">
      <c r="B274" s="168"/>
      <c r="C274" s="168"/>
    </row>
    <row r="275" spans="2:3" ht="10" customHeight="1" x14ac:dyDescent="0.25">
      <c r="B275" s="168"/>
      <c r="C275" s="168"/>
    </row>
    <row r="276" spans="2:3" ht="10" customHeight="1" x14ac:dyDescent="0.25">
      <c r="B276" s="168"/>
      <c r="C276" s="168"/>
    </row>
    <row r="277" spans="2:3" ht="10" customHeight="1" x14ac:dyDescent="0.25">
      <c r="B277" s="168"/>
      <c r="C277" s="168"/>
    </row>
    <row r="278" spans="2:3" ht="10" customHeight="1" x14ac:dyDescent="0.25">
      <c r="B278" s="168"/>
      <c r="C278" s="168"/>
    </row>
    <row r="279" spans="2:3" ht="10" customHeight="1" x14ac:dyDescent="0.25">
      <c r="B279" s="168"/>
      <c r="C279" s="168"/>
    </row>
    <row r="280" spans="2:3" ht="10" customHeight="1" x14ac:dyDescent="0.25">
      <c r="B280" s="168"/>
      <c r="C280" s="168"/>
    </row>
    <row r="281" spans="2:3" ht="10" customHeight="1" x14ac:dyDescent="0.25">
      <c r="B281" s="168"/>
      <c r="C281" s="168"/>
    </row>
    <row r="282" spans="2:3" ht="10" customHeight="1" x14ac:dyDescent="0.25">
      <c r="B282" s="168"/>
      <c r="C282" s="168"/>
    </row>
    <row r="283" spans="2:3" ht="10" customHeight="1" x14ac:dyDescent="0.25">
      <c r="B283" s="168"/>
      <c r="C283" s="168"/>
    </row>
    <row r="284" spans="2:3" ht="10" customHeight="1" x14ac:dyDescent="0.25">
      <c r="B284" s="168"/>
      <c r="C284" s="168"/>
    </row>
    <row r="285" spans="2:3" ht="10" customHeight="1" x14ac:dyDescent="0.25">
      <c r="B285" s="168"/>
      <c r="C285" s="168"/>
    </row>
    <row r="286" spans="2:3" ht="10" customHeight="1" x14ac:dyDescent="0.25">
      <c r="B286" s="168"/>
      <c r="C286" s="168"/>
    </row>
    <row r="287" spans="2:3" ht="10" customHeight="1" x14ac:dyDescent="0.25">
      <c r="B287" s="168"/>
      <c r="C287" s="168"/>
    </row>
    <row r="288" spans="2:3" ht="10" customHeight="1" x14ac:dyDescent="0.25">
      <c r="B288" s="168"/>
      <c r="C288" s="168"/>
    </row>
    <row r="289" spans="2:3" ht="10" customHeight="1" x14ac:dyDescent="0.25">
      <c r="B289" s="168"/>
      <c r="C289" s="168"/>
    </row>
    <row r="290" spans="2:3" ht="10" customHeight="1" x14ac:dyDescent="0.25">
      <c r="B290" s="168"/>
      <c r="C290" s="168"/>
    </row>
    <row r="291" spans="2:3" ht="10" customHeight="1" x14ac:dyDescent="0.25">
      <c r="B291" s="168"/>
      <c r="C291" s="168"/>
    </row>
    <row r="292" spans="2:3" ht="10" customHeight="1" x14ac:dyDescent="0.25">
      <c r="B292" s="168"/>
      <c r="C292" s="168"/>
    </row>
    <row r="293" spans="2:3" ht="10" customHeight="1" x14ac:dyDescent="0.25">
      <c r="B293" s="168"/>
      <c r="C293" s="168"/>
    </row>
    <row r="294" spans="2:3" ht="10" customHeight="1" x14ac:dyDescent="0.25">
      <c r="B294" s="168"/>
      <c r="C294" s="168"/>
    </row>
    <row r="295" spans="2:3" ht="10" customHeight="1" x14ac:dyDescent="0.25">
      <c r="B295" s="168"/>
      <c r="C295" s="168"/>
    </row>
    <row r="296" spans="2:3" ht="10" customHeight="1" x14ac:dyDescent="0.25">
      <c r="B296" s="168"/>
      <c r="C296" s="168"/>
    </row>
    <row r="297" spans="2:3" ht="10" customHeight="1" x14ac:dyDescent="0.25">
      <c r="B297" s="168"/>
      <c r="C297" s="168"/>
    </row>
    <row r="298" spans="2:3" ht="10" customHeight="1" x14ac:dyDescent="0.25">
      <c r="B298" s="168"/>
      <c r="C298" s="168"/>
    </row>
    <row r="299" spans="2:3" ht="10" customHeight="1" x14ac:dyDescent="0.25">
      <c r="B299" s="168"/>
      <c r="C299" s="168"/>
    </row>
    <row r="300" spans="2:3" ht="10" customHeight="1" x14ac:dyDescent="0.25">
      <c r="B300" s="168"/>
      <c r="C300" s="168"/>
    </row>
    <row r="301" spans="2:3" ht="10" customHeight="1" x14ac:dyDescent="0.25">
      <c r="B301" s="168"/>
      <c r="C301" s="168"/>
    </row>
    <row r="302" spans="2:3" ht="10" customHeight="1" x14ac:dyDescent="0.25">
      <c r="B302" s="168"/>
      <c r="C302" s="168"/>
    </row>
    <row r="303" spans="2:3" ht="10" customHeight="1" x14ac:dyDescent="0.25">
      <c r="B303" s="168"/>
      <c r="C303" s="168"/>
    </row>
    <row r="304" spans="2:3" ht="10" customHeight="1" x14ac:dyDescent="0.25">
      <c r="B304" s="168"/>
      <c r="C304" s="168"/>
    </row>
    <row r="305" spans="2:3" ht="10" customHeight="1" x14ac:dyDescent="0.25">
      <c r="B305" s="168"/>
      <c r="C305" s="168"/>
    </row>
    <row r="306" spans="2:3" ht="10" customHeight="1" x14ac:dyDescent="0.25">
      <c r="B306" s="168"/>
      <c r="C306" s="168"/>
    </row>
    <row r="307" spans="2:3" ht="10" customHeight="1" x14ac:dyDescent="0.25">
      <c r="B307" s="168"/>
      <c r="C307" s="168"/>
    </row>
    <row r="308" spans="2:3" ht="10" customHeight="1" x14ac:dyDescent="0.25">
      <c r="B308" s="168"/>
      <c r="C308" s="168"/>
    </row>
    <row r="309" spans="2:3" ht="10" customHeight="1" x14ac:dyDescent="0.25">
      <c r="B309" s="168"/>
      <c r="C309" s="168"/>
    </row>
    <row r="310" spans="2:3" ht="10" customHeight="1" x14ac:dyDescent="0.25">
      <c r="B310" s="168"/>
      <c r="C310" s="168"/>
    </row>
    <row r="311" spans="2:3" ht="10" customHeight="1" x14ac:dyDescent="0.25">
      <c r="B311" s="168"/>
      <c r="C311" s="168"/>
    </row>
    <row r="312" spans="2:3" ht="10" customHeight="1" x14ac:dyDescent="0.25">
      <c r="B312" s="168"/>
      <c r="C312" s="168"/>
    </row>
    <row r="313" spans="2:3" ht="10" customHeight="1" x14ac:dyDescent="0.25">
      <c r="B313" s="168"/>
      <c r="C313" s="168"/>
    </row>
    <row r="314" spans="2:3" ht="10" customHeight="1" x14ac:dyDescent="0.25">
      <c r="B314" s="168"/>
      <c r="C314" s="168"/>
    </row>
    <row r="315" spans="2:3" ht="10" customHeight="1" x14ac:dyDescent="0.25">
      <c r="B315" s="168"/>
      <c r="C315" s="168"/>
    </row>
    <row r="316" spans="2:3" ht="10" customHeight="1" x14ac:dyDescent="0.25">
      <c r="B316" s="168"/>
      <c r="C316" s="168"/>
    </row>
    <row r="317" spans="2:3" ht="10" customHeight="1" x14ac:dyDescent="0.25">
      <c r="B317" s="168"/>
      <c r="C317" s="168"/>
    </row>
    <row r="318" spans="2:3" ht="10" customHeight="1" x14ac:dyDescent="0.25">
      <c r="B318" s="168"/>
      <c r="C318" s="168"/>
    </row>
    <row r="319" spans="2:3" ht="10" customHeight="1" x14ac:dyDescent="0.25">
      <c r="B319" s="168"/>
      <c r="C319" s="168"/>
    </row>
    <row r="320" spans="2:3" ht="10" customHeight="1" x14ac:dyDescent="0.25">
      <c r="B320" s="168"/>
      <c r="C320" s="168"/>
    </row>
    <row r="321" spans="2:3" ht="10" customHeight="1" x14ac:dyDescent="0.25">
      <c r="B321" s="168"/>
      <c r="C321" s="168"/>
    </row>
    <row r="322" spans="2:3" ht="10" customHeight="1" x14ac:dyDescent="0.25">
      <c r="B322" s="168"/>
      <c r="C322" s="168"/>
    </row>
    <row r="323" spans="2:3" ht="10" customHeight="1" x14ac:dyDescent="0.25">
      <c r="B323" s="168"/>
      <c r="C323" s="168"/>
    </row>
    <row r="324" spans="2:3" ht="10" customHeight="1" x14ac:dyDescent="0.25">
      <c r="B324" s="168"/>
      <c r="C324" s="168"/>
    </row>
    <row r="325" spans="2:3" ht="10" customHeight="1" x14ac:dyDescent="0.25">
      <c r="B325" s="168"/>
      <c r="C325" s="168"/>
    </row>
    <row r="326" spans="2:3" ht="10" customHeight="1" x14ac:dyDescent="0.25">
      <c r="B326" s="168"/>
      <c r="C326" s="168"/>
    </row>
    <row r="327" spans="2:3" ht="10" customHeight="1" x14ac:dyDescent="0.25">
      <c r="B327" s="168"/>
      <c r="C327" s="168"/>
    </row>
    <row r="328" spans="2:3" ht="10" customHeight="1" x14ac:dyDescent="0.25">
      <c r="B328" s="168"/>
      <c r="C328" s="168"/>
    </row>
    <row r="329" spans="2:3" ht="10" customHeight="1" x14ac:dyDescent="0.25">
      <c r="B329" s="168"/>
      <c r="C329" s="168"/>
    </row>
    <row r="330" spans="2:3" ht="10" customHeight="1" x14ac:dyDescent="0.25">
      <c r="B330" s="168"/>
      <c r="C330" s="168"/>
    </row>
    <row r="331" spans="2:3" ht="10" customHeight="1" x14ac:dyDescent="0.25">
      <c r="B331" s="168"/>
      <c r="C331" s="168"/>
    </row>
    <row r="332" spans="2:3" ht="10" customHeight="1" x14ac:dyDescent="0.25">
      <c r="B332" s="168"/>
      <c r="C332" s="168"/>
    </row>
    <row r="333" spans="2:3" ht="10" customHeight="1" x14ac:dyDescent="0.25">
      <c r="B333" s="168"/>
      <c r="C333" s="168"/>
    </row>
    <row r="334" spans="2:3" ht="10" customHeight="1" x14ac:dyDescent="0.25">
      <c r="B334" s="168"/>
      <c r="C334" s="168"/>
    </row>
    <row r="335" spans="2:3" ht="10" customHeight="1" x14ac:dyDescent="0.25">
      <c r="B335" s="168"/>
      <c r="C335" s="168"/>
    </row>
    <row r="336" spans="2:3" ht="10" customHeight="1" x14ac:dyDescent="0.25">
      <c r="B336" s="168"/>
      <c r="C336" s="168"/>
    </row>
    <row r="337" spans="2:3" ht="10" customHeight="1" x14ac:dyDescent="0.25">
      <c r="B337" s="168"/>
      <c r="C337" s="168"/>
    </row>
    <row r="338" spans="2:3" ht="10" customHeight="1" x14ac:dyDescent="0.25">
      <c r="B338" s="168"/>
      <c r="C338" s="168"/>
    </row>
    <row r="339" spans="2:3" ht="10" customHeight="1" x14ac:dyDescent="0.25">
      <c r="B339" s="168"/>
      <c r="C339" s="168"/>
    </row>
    <row r="340" spans="2:3" ht="10" customHeight="1" x14ac:dyDescent="0.25">
      <c r="B340" s="168"/>
      <c r="C340" s="168"/>
    </row>
    <row r="341" spans="2:3" ht="10" customHeight="1" x14ac:dyDescent="0.25">
      <c r="B341" s="168"/>
      <c r="C341" s="168"/>
    </row>
    <row r="342" spans="2:3" ht="10" customHeight="1" x14ac:dyDescent="0.25">
      <c r="B342" s="168"/>
      <c r="C342" s="168"/>
    </row>
    <row r="343" spans="2:3" ht="10" customHeight="1" x14ac:dyDescent="0.25">
      <c r="B343" s="168"/>
      <c r="C343" s="168"/>
    </row>
    <row r="344" spans="2:3" ht="10" customHeight="1" x14ac:dyDescent="0.25">
      <c r="B344" s="168"/>
      <c r="C344" s="168"/>
    </row>
    <row r="345" spans="2:3" ht="10" customHeight="1" x14ac:dyDescent="0.25">
      <c r="B345" s="168"/>
      <c r="C345" s="168"/>
    </row>
    <row r="346" spans="2:3" ht="10" customHeight="1" x14ac:dyDescent="0.25">
      <c r="B346" s="168"/>
      <c r="C346" s="168"/>
    </row>
    <row r="347" spans="2:3" ht="10" customHeight="1" x14ac:dyDescent="0.25">
      <c r="B347" s="168"/>
      <c r="C347" s="168"/>
    </row>
    <row r="348" spans="2:3" ht="10" customHeight="1" x14ac:dyDescent="0.25">
      <c r="B348" s="168"/>
      <c r="C348" s="168"/>
    </row>
    <row r="349" spans="2:3" ht="10" customHeight="1" x14ac:dyDescent="0.25">
      <c r="B349" s="168"/>
      <c r="C349" s="168"/>
    </row>
    <row r="350" spans="2:3" ht="10" customHeight="1" x14ac:dyDescent="0.25">
      <c r="B350" s="168"/>
      <c r="C350" s="168"/>
    </row>
    <row r="351" spans="2:3" ht="10" customHeight="1" x14ac:dyDescent="0.25">
      <c r="B351" s="168"/>
      <c r="C351" s="168"/>
    </row>
    <row r="352" spans="2:3" ht="10" customHeight="1" x14ac:dyDescent="0.25">
      <c r="B352" s="168"/>
      <c r="C352" s="168"/>
    </row>
    <row r="353" spans="2:3" ht="10" customHeight="1" x14ac:dyDescent="0.25">
      <c r="B353" s="168"/>
      <c r="C353" s="168"/>
    </row>
    <row r="354" spans="2:3" ht="10" customHeight="1" x14ac:dyDescent="0.25">
      <c r="B354" s="168"/>
      <c r="C354" s="168"/>
    </row>
    <row r="355" spans="2:3" ht="10" customHeight="1" x14ac:dyDescent="0.25">
      <c r="B355" s="168"/>
      <c r="C355" s="168"/>
    </row>
    <row r="356" spans="2:3" ht="10" customHeight="1" x14ac:dyDescent="0.25">
      <c r="B356" s="168"/>
      <c r="C356" s="168"/>
    </row>
    <row r="357" spans="2:3" ht="10" customHeight="1" x14ac:dyDescent="0.25">
      <c r="B357" s="168"/>
      <c r="C357" s="168"/>
    </row>
    <row r="358" spans="2:3" ht="10" customHeight="1" x14ac:dyDescent="0.25">
      <c r="B358" s="168"/>
      <c r="C358" s="168"/>
    </row>
    <row r="359" spans="2:3" ht="10" customHeight="1" x14ac:dyDescent="0.25">
      <c r="B359" s="168"/>
      <c r="C359" s="168"/>
    </row>
    <row r="360" spans="2:3" ht="10" customHeight="1" x14ac:dyDescent="0.25">
      <c r="B360" s="168"/>
      <c r="C360" s="168"/>
    </row>
    <row r="361" spans="2:3" ht="10" customHeight="1" x14ac:dyDescent="0.25">
      <c r="B361" s="168"/>
      <c r="C361" s="168"/>
    </row>
    <row r="362" spans="2:3" ht="10" customHeight="1" x14ac:dyDescent="0.25">
      <c r="B362" s="168"/>
      <c r="C362" s="168"/>
    </row>
    <row r="363" spans="2:3" ht="10" customHeight="1" x14ac:dyDescent="0.25">
      <c r="B363" s="168"/>
      <c r="C363" s="168"/>
    </row>
    <row r="364" spans="2:3" ht="10" customHeight="1" x14ac:dyDescent="0.25">
      <c r="B364" s="168"/>
      <c r="C364" s="168"/>
    </row>
    <row r="365" spans="2:3" ht="10" customHeight="1" x14ac:dyDescent="0.25">
      <c r="B365" s="168"/>
      <c r="C365" s="168"/>
    </row>
    <row r="366" spans="2:3" ht="10" customHeight="1" x14ac:dyDescent="0.25">
      <c r="B366" s="168"/>
      <c r="C366" s="168"/>
    </row>
    <row r="367" spans="2:3" ht="10" customHeight="1" x14ac:dyDescent="0.25">
      <c r="B367" s="168"/>
      <c r="C367" s="168"/>
    </row>
    <row r="368" spans="2:3" ht="10" customHeight="1" x14ac:dyDescent="0.25">
      <c r="B368" s="168"/>
      <c r="C368" s="168"/>
    </row>
    <row r="369" spans="2:3" ht="10" customHeight="1" x14ac:dyDescent="0.25">
      <c r="B369" s="168"/>
      <c r="C369" s="168"/>
    </row>
    <row r="370" spans="2:3" ht="10" customHeight="1" x14ac:dyDescent="0.25">
      <c r="B370" s="168"/>
      <c r="C370" s="168"/>
    </row>
    <row r="371" spans="2:3" ht="10" customHeight="1" x14ac:dyDescent="0.25">
      <c r="B371" s="168"/>
      <c r="C371" s="168"/>
    </row>
    <row r="372" spans="2:3" ht="10" customHeight="1" x14ac:dyDescent="0.25">
      <c r="B372" s="168"/>
      <c r="C372" s="168"/>
    </row>
    <row r="373" spans="2:3" ht="10" customHeight="1" x14ac:dyDescent="0.25">
      <c r="B373" s="168"/>
      <c r="C373" s="168"/>
    </row>
    <row r="374" spans="2:3" ht="10" customHeight="1" x14ac:dyDescent="0.25">
      <c r="B374" s="168"/>
      <c r="C374" s="168"/>
    </row>
    <row r="375" spans="2:3" ht="10" customHeight="1" x14ac:dyDescent="0.25">
      <c r="B375" s="168"/>
      <c r="C375" s="168"/>
    </row>
    <row r="376" spans="2:3" ht="10" customHeight="1" x14ac:dyDescent="0.25">
      <c r="B376" s="168"/>
      <c r="C376" s="168"/>
    </row>
    <row r="377" spans="2:3" ht="10" customHeight="1" x14ac:dyDescent="0.25">
      <c r="B377" s="168"/>
      <c r="C377" s="168"/>
    </row>
    <row r="378" spans="2:3" ht="10" customHeight="1" x14ac:dyDescent="0.25">
      <c r="B378" s="168"/>
      <c r="C378" s="168"/>
    </row>
    <row r="379" spans="2:3" ht="10" customHeight="1" x14ac:dyDescent="0.25">
      <c r="B379" s="168"/>
      <c r="C379" s="168"/>
    </row>
    <row r="380" spans="2:3" ht="10" customHeight="1" x14ac:dyDescent="0.25">
      <c r="B380" s="168"/>
      <c r="C380" s="168"/>
    </row>
    <row r="381" spans="2:3" ht="10" customHeight="1" x14ac:dyDescent="0.25">
      <c r="B381" s="168"/>
      <c r="C381" s="168"/>
    </row>
    <row r="382" spans="2:3" ht="10" customHeight="1" x14ac:dyDescent="0.25">
      <c r="B382" s="168"/>
      <c r="C382" s="168"/>
    </row>
    <row r="383" spans="2:3" ht="10" customHeight="1" x14ac:dyDescent="0.25">
      <c r="B383" s="168"/>
      <c r="C383" s="168"/>
    </row>
    <row r="384" spans="2:3" ht="10" customHeight="1" x14ac:dyDescent="0.25">
      <c r="B384" s="168"/>
      <c r="C384" s="168"/>
    </row>
    <row r="385" spans="2:3" ht="10" customHeight="1" x14ac:dyDescent="0.25">
      <c r="B385" s="168"/>
      <c r="C385" s="168"/>
    </row>
    <row r="386" spans="2:3" ht="10" customHeight="1" x14ac:dyDescent="0.25">
      <c r="B386" s="168"/>
      <c r="C386" s="168"/>
    </row>
    <row r="387" spans="2:3" ht="10" customHeight="1" x14ac:dyDescent="0.25">
      <c r="B387" s="168"/>
      <c r="C387" s="168"/>
    </row>
    <row r="388" spans="2:3" ht="10" customHeight="1" x14ac:dyDescent="0.25">
      <c r="B388" s="168"/>
      <c r="C388" s="168"/>
    </row>
    <row r="389" spans="2:3" ht="10" customHeight="1" x14ac:dyDescent="0.25">
      <c r="B389" s="168"/>
      <c r="C389" s="168"/>
    </row>
    <row r="390" spans="2:3" ht="10" customHeight="1" x14ac:dyDescent="0.25">
      <c r="B390" s="168"/>
      <c r="C390" s="168"/>
    </row>
    <row r="391" spans="2:3" ht="10" customHeight="1" x14ac:dyDescent="0.25">
      <c r="B391" s="168"/>
      <c r="C391" s="168"/>
    </row>
    <row r="392" spans="2:3" ht="10" customHeight="1" x14ac:dyDescent="0.25">
      <c r="B392" s="168"/>
      <c r="C392" s="168"/>
    </row>
    <row r="393" spans="2:3" ht="10" customHeight="1" x14ac:dyDescent="0.25">
      <c r="B393" s="168"/>
      <c r="C393" s="168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92" orientation="portrait" r:id="rId1"/>
  <headerFooter alignWithMargins="0"/>
  <ignoredErrors>
    <ignoredError sqref="P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6"/>
  <sheetViews>
    <sheetView showGridLines="0" zoomScaleNormal="100" workbookViewId="0"/>
  </sheetViews>
  <sheetFormatPr baseColWidth="10" defaultColWidth="12" defaultRowHeight="10" customHeight="1" x14ac:dyDescent="0.25"/>
  <cols>
    <col min="1" max="1" width="7.77734375" style="111" customWidth="1"/>
    <col min="2" max="40" width="6.44140625" style="45" customWidth="1"/>
    <col min="41" max="16384" width="12" style="45"/>
  </cols>
  <sheetData>
    <row r="1" spans="1:51" s="22" customFormat="1" ht="11.5" x14ac:dyDescent="0.25">
      <c r="A1" s="2" t="str">
        <f>"Kanton "&amp;Übersicht!C5</f>
        <v>Kanton Schaffhausen</v>
      </c>
      <c r="B1" s="2"/>
      <c r="C1" s="2"/>
      <c r="AI1" s="99" t="s">
        <v>44</v>
      </c>
    </row>
    <row r="2" spans="1:51" s="63" customFormat="1" ht="14.15" customHeight="1" x14ac:dyDescent="0.25">
      <c r="A2" s="58" t="s">
        <v>51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51" s="67" customFormat="1" ht="13.5" customHeight="1" x14ac:dyDescent="0.2">
      <c r="A3" s="68"/>
      <c r="B3" s="66">
        <v>1971</v>
      </c>
      <c r="C3" s="100"/>
      <c r="D3" s="101"/>
      <c r="E3" s="100">
        <v>1975</v>
      </c>
      <c r="F3" s="100"/>
      <c r="G3" s="101"/>
      <c r="H3" s="100">
        <v>1979</v>
      </c>
      <c r="I3" s="100"/>
      <c r="J3" s="101"/>
      <c r="K3" s="100">
        <v>1983</v>
      </c>
      <c r="L3" s="100"/>
      <c r="M3" s="101"/>
      <c r="N3" s="100">
        <v>1987</v>
      </c>
      <c r="O3" s="100"/>
      <c r="P3" s="101"/>
      <c r="Q3" s="100">
        <v>1991</v>
      </c>
      <c r="R3" s="100"/>
      <c r="S3" s="101"/>
      <c r="T3" s="100">
        <v>1995</v>
      </c>
      <c r="U3" s="100"/>
      <c r="V3" s="101"/>
      <c r="W3" s="100">
        <v>1999</v>
      </c>
      <c r="X3" s="100"/>
      <c r="Y3" s="101"/>
      <c r="Z3" s="100">
        <v>2003</v>
      </c>
      <c r="AA3" s="100"/>
      <c r="AB3" s="101"/>
      <c r="AC3" s="100">
        <v>2007</v>
      </c>
      <c r="AD3" s="100"/>
      <c r="AE3" s="100"/>
      <c r="AF3" s="66">
        <v>2011</v>
      </c>
      <c r="AG3" s="100"/>
      <c r="AH3" s="100"/>
      <c r="AI3" s="66">
        <v>2015</v>
      </c>
      <c r="AJ3" s="100"/>
      <c r="AK3" s="100"/>
      <c r="AL3" s="66">
        <v>2019</v>
      </c>
      <c r="AM3" s="100"/>
      <c r="AN3" s="100"/>
    </row>
    <row r="4" spans="1:51" s="67" customFormat="1" ht="13.5" customHeight="1" x14ac:dyDescent="0.2">
      <c r="A4" s="102" t="s">
        <v>177</v>
      </c>
      <c r="B4" s="65" t="s">
        <v>5</v>
      </c>
      <c r="C4" s="65" t="s">
        <v>6</v>
      </c>
      <c r="D4" s="65" t="s">
        <v>52</v>
      </c>
      <c r="E4" s="101" t="s">
        <v>5</v>
      </c>
      <c r="F4" s="65" t="s">
        <v>6</v>
      </c>
      <c r="G4" s="65" t="s">
        <v>52</v>
      </c>
      <c r="H4" s="101" t="s">
        <v>5</v>
      </c>
      <c r="I4" s="65" t="s">
        <v>6</v>
      </c>
      <c r="J4" s="65" t="s">
        <v>52</v>
      </c>
      <c r="K4" s="101" t="s">
        <v>5</v>
      </c>
      <c r="L4" s="65" t="s">
        <v>6</v>
      </c>
      <c r="M4" s="65" t="s">
        <v>52</v>
      </c>
      <c r="N4" s="101" t="s">
        <v>5</v>
      </c>
      <c r="O4" s="65" t="s">
        <v>6</v>
      </c>
      <c r="P4" s="65" t="s">
        <v>52</v>
      </c>
      <c r="Q4" s="101" t="s">
        <v>5</v>
      </c>
      <c r="R4" s="65" t="s">
        <v>6</v>
      </c>
      <c r="S4" s="65" t="s">
        <v>52</v>
      </c>
      <c r="T4" s="101" t="s">
        <v>5</v>
      </c>
      <c r="U4" s="65" t="s">
        <v>6</v>
      </c>
      <c r="V4" s="65" t="s">
        <v>52</v>
      </c>
      <c r="W4" s="101" t="s">
        <v>5</v>
      </c>
      <c r="X4" s="65" t="s">
        <v>6</v>
      </c>
      <c r="Y4" s="65" t="s">
        <v>52</v>
      </c>
      <c r="Z4" s="101" t="s">
        <v>5</v>
      </c>
      <c r="AA4" s="65" t="s">
        <v>6</v>
      </c>
      <c r="AB4" s="65" t="s">
        <v>52</v>
      </c>
      <c r="AC4" s="101" t="s">
        <v>5</v>
      </c>
      <c r="AD4" s="65" t="s">
        <v>6</v>
      </c>
      <c r="AE4" s="66" t="s">
        <v>52</v>
      </c>
      <c r="AF4" s="65" t="s">
        <v>5</v>
      </c>
      <c r="AG4" s="65" t="s">
        <v>6</v>
      </c>
      <c r="AH4" s="66" t="s">
        <v>52</v>
      </c>
      <c r="AI4" s="65" t="s">
        <v>5</v>
      </c>
      <c r="AJ4" s="65" t="s">
        <v>6</v>
      </c>
      <c r="AK4" s="66" t="s">
        <v>52</v>
      </c>
      <c r="AL4" s="65" t="s">
        <v>5</v>
      </c>
      <c r="AM4" s="65" t="s">
        <v>220</v>
      </c>
      <c r="AN4" s="66" t="s">
        <v>221</v>
      </c>
    </row>
    <row r="5" spans="1:51" s="22" customFormat="1" ht="13.5" customHeight="1" x14ac:dyDescent="0.25">
      <c r="A5" s="70" t="s">
        <v>1</v>
      </c>
      <c r="B5" s="103"/>
      <c r="C5" s="103">
        <v>1</v>
      </c>
      <c r="D5" s="104">
        <f>IF(OR(ISNUMBER(B5),ISNUMBER(C5)),100/SUM(B5:C5)*B5,"")</f>
        <v>0</v>
      </c>
      <c r="E5" s="103"/>
      <c r="F5" s="103">
        <v>1</v>
      </c>
      <c r="G5" s="104">
        <f>IF(OR(ISNUMBER(E5),ISNUMBER(F5)),100/SUM(E5:F5)*E5,"")</f>
        <v>0</v>
      </c>
      <c r="H5" s="103"/>
      <c r="I5" s="103">
        <v>1</v>
      </c>
      <c r="J5" s="104">
        <f>IF(OR(ISNUMBER(H5),ISNUMBER(I5)),100/SUM(H5:I5)*H5,"")</f>
        <v>0</v>
      </c>
      <c r="K5" s="103"/>
      <c r="L5" s="103">
        <v>1</v>
      </c>
      <c r="M5" s="104">
        <f>IF(OR(ISNUMBER(K5),ISNUMBER(L5)),100/SUM(K5:L5)*K5,"")</f>
        <v>0</v>
      </c>
      <c r="N5" s="103"/>
      <c r="O5" s="103">
        <v>1</v>
      </c>
      <c r="P5" s="104">
        <f>IF(OR(ISNUMBER(N5),ISNUMBER(O5)),100/SUM(N5:O5)*N5,"")</f>
        <v>0</v>
      </c>
      <c r="Q5" s="103"/>
      <c r="R5" s="103">
        <v>1</v>
      </c>
      <c r="S5" s="104">
        <f>IF(OR(ISNUMBER(Q5),ISNUMBER(R5)),100/SUM(Q5:R5)*Q5,"")</f>
        <v>0</v>
      </c>
      <c r="T5" s="103"/>
      <c r="U5" s="103">
        <v>1</v>
      </c>
      <c r="V5" s="104">
        <f>IF(OR(ISNUMBER(T5),ISNUMBER(U5)),100/SUM(T5:U5)*T5,"")</f>
        <v>0</v>
      </c>
      <c r="W5" s="103"/>
      <c r="X5" s="103">
        <v>1</v>
      </c>
      <c r="Y5" s="104">
        <f>IF(OR(ISNUMBER(W5),ISNUMBER(X5)),100/SUM(W5:X5)*W5,"")</f>
        <v>0</v>
      </c>
      <c r="Z5" s="103"/>
      <c r="AA5" s="103">
        <v>1</v>
      </c>
      <c r="AB5" s="104">
        <f>IF(OR(ISNUMBER(Z5),ISNUMBER(AA5)),100/SUM(Z5:AA5)*Z5,"")</f>
        <v>0</v>
      </c>
      <c r="AC5" s="103"/>
      <c r="AD5" s="103"/>
      <c r="AE5" s="104" t="str">
        <f>IF(OR(ISNUMBER(AC5),ISNUMBER(AD5)),100/SUM(AC5:AD5)*AC5,"")</f>
        <v/>
      </c>
      <c r="AF5" s="103"/>
      <c r="AG5" s="103"/>
      <c r="AH5" s="104" t="str">
        <f>IF(OR(ISNUMBER(AF5),ISNUMBER(AG5)),100/SUM(AF5:AG5)*AF5,"")</f>
        <v/>
      </c>
      <c r="AI5" s="103"/>
      <c r="AJ5" s="103"/>
      <c r="AK5" s="104"/>
      <c r="AL5" s="103"/>
      <c r="AM5" s="103"/>
      <c r="AN5" s="104"/>
    </row>
    <row r="6" spans="1:51" s="22" customFormat="1" ht="13.5" customHeight="1" x14ac:dyDescent="0.25">
      <c r="A6" s="70" t="s">
        <v>7</v>
      </c>
      <c r="B6" s="103"/>
      <c r="C6" s="103">
        <v>1</v>
      </c>
      <c r="D6" s="104">
        <f>IF(OR(ISNUMBER(B6),ISNUMBER(C6)),100/SUM(B6:C6)*B6,"")</f>
        <v>0</v>
      </c>
      <c r="E6" s="103"/>
      <c r="F6" s="103">
        <v>1</v>
      </c>
      <c r="G6" s="104">
        <f>IF(OR(ISNUMBER(E6),ISNUMBER(F6)),100/SUM(E6:F6)*E6,"")</f>
        <v>0</v>
      </c>
      <c r="H6" s="103"/>
      <c r="I6" s="103">
        <v>1</v>
      </c>
      <c r="J6" s="104">
        <f>IF(OR(ISNUMBER(H6),ISNUMBER(I6)),100/SUM(H6:I6)*H6,"")</f>
        <v>0</v>
      </c>
      <c r="K6" s="103"/>
      <c r="L6" s="103">
        <v>1</v>
      </c>
      <c r="M6" s="104">
        <f>IF(OR(ISNUMBER(K6),ISNUMBER(L6)),100/SUM(K6:L6)*K6,"")</f>
        <v>0</v>
      </c>
      <c r="N6" s="103">
        <v>1</v>
      </c>
      <c r="O6" s="103"/>
      <c r="P6" s="104">
        <f>IF(OR(ISNUMBER(N6),ISNUMBER(O6)),100/SUM(N6:O6)*N6,"")</f>
        <v>100</v>
      </c>
      <c r="Q6" s="103">
        <v>1</v>
      </c>
      <c r="R6" s="103"/>
      <c r="S6" s="104">
        <f>IF(OR(ISNUMBER(Q6),ISNUMBER(R6)),100/SUM(Q6:R6)*Q6,"")</f>
        <v>100</v>
      </c>
      <c r="T6" s="103">
        <v>1</v>
      </c>
      <c r="U6" s="103"/>
      <c r="V6" s="104">
        <f>IF(OR(ISNUMBER(T6),ISNUMBER(U6)),100/SUM(T6:U6)*T6,"")</f>
        <v>100</v>
      </c>
      <c r="W6" s="103"/>
      <c r="X6" s="103">
        <v>1</v>
      </c>
      <c r="Y6" s="104">
        <f>IF(OR(ISNUMBER(W6),ISNUMBER(X6)),100/SUM(W6:X6)*W6,"")</f>
        <v>0</v>
      </c>
      <c r="Z6" s="103"/>
      <c r="AA6" s="103">
        <v>1</v>
      </c>
      <c r="AB6" s="104">
        <f>IF(OR(ISNUMBER(Z6),ISNUMBER(AA6)),100/SUM(Z6:AA6)*Z6,"")</f>
        <v>0</v>
      </c>
      <c r="AC6" s="103"/>
      <c r="AD6" s="103">
        <v>1</v>
      </c>
      <c r="AE6" s="104">
        <f>IF(OR(ISNUMBER(AC6),ISNUMBER(AD6)),100/SUM(AC6:AD6)*AC6,"")</f>
        <v>0</v>
      </c>
      <c r="AF6" s="103"/>
      <c r="AG6" s="103">
        <v>1</v>
      </c>
      <c r="AH6" s="104">
        <f>IF(OR(ISNUMBER(AF6),ISNUMBER(AG6)),100/SUM(AF6:AG6)*AF6,"")</f>
        <v>0</v>
      </c>
      <c r="AI6" s="103">
        <v>1</v>
      </c>
      <c r="AJ6" s="103"/>
      <c r="AK6" s="104">
        <v>100</v>
      </c>
      <c r="AL6" s="103">
        <v>1</v>
      </c>
      <c r="AM6" s="103"/>
      <c r="AN6" s="104">
        <v>100</v>
      </c>
    </row>
    <row r="7" spans="1:51" s="22" customFormat="1" ht="13.5" customHeight="1" x14ac:dyDescent="0.25">
      <c r="A7" s="70" t="s">
        <v>3</v>
      </c>
      <c r="B7" s="103"/>
      <c r="C7" s="103"/>
      <c r="D7" s="104" t="str">
        <f>IF(OR(ISNUMBER(B7),ISNUMBER(C7)),100/SUM(B7:C7)*B7,"")</f>
        <v/>
      </c>
      <c r="E7" s="103"/>
      <c r="F7" s="103"/>
      <c r="G7" s="104" t="str">
        <f>IF(OR(ISNUMBER(E7),ISNUMBER(F7)),100/SUM(E7:F7)*E7,"")</f>
        <v/>
      </c>
      <c r="H7" s="103"/>
      <c r="I7" s="103"/>
      <c r="J7" s="104" t="str">
        <f>IF(OR(ISNUMBER(H7),ISNUMBER(I7)),100/SUM(H7:I7)*H7,"")</f>
        <v/>
      </c>
      <c r="K7" s="103"/>
      <c r="L7" s="103"/>
      <c r="M7" s="104" t="str">
        <f>IF(OR(ISNUMBER(K7),ISNUMBER(L7)),100/SUM(K7:L7)*K7,"")</f>
        <v/>
      </c>
      <c r="N7" s="103"/>
      <c r="O7" s="103"/>
      <c r="P7" s="104" t="str">
        <f>IF(OR(ISNUMBER(N7),ISNUMBER(O7)),100/SUM(N7:O7)*N7,"")</f>
        <v/>
      </c>
      <c r="Q7" s="103"/>
      <c r="R7" s="103"/>
      <c r="S7" s="104" t="str">
        <f>IF(OR(ISNUMBER(Q7),ISNUMBER(R7)),100/SUM(Q7:R7)*Q7,"")</f>
        <v/>
      </c>
      <c r="T7" s="103"/>
      <c r="U7" s="103"/>
      <c r="V7" s="104" t="str">
        <f>IF(OR(ISNUMBER(T7),ISNUMBER(U7)),100/SUM(T7:U7)*T7,"")</f>
        <v/>
      </c>
      <c r="W7" s="103"/>
      <c r="X7" s="103"/>
      <c r="Y7" s="104" t="str">
        <f>IF(OR(ISNUMBER(W7),ISNUMBER(X7)),100/SUM(W7:X7)*W7,"")</f>
        <v/>
      </c>
      <c r="Z7" s="103"/>
      <c r="AA7" s="103"/>
      <c r="AB7" s="104" t="str">
        <f>IF(OR(ISNUMBER(Z7),ISNUMBER(AA7)),100/SUM(Z7:AA7)*Z7,"")</f>
        <v/>
      </c>
      <c r="AC7" s="103"/>
      <c r="AD7" s="103">
        <v>1</v>
      </c>
      <c r="AE7" s="104">
        <f>IF(OR(ISNUMBER(AC7),ISNUMBER(AD7)),100/SUM(AC7:AD7)*AC7,"")</f>
        <v>0</v>
      </c>
      <c r="AF7" s="103"/>
      <c r="AG7" s="103">
        <v>1</v>
      </c>
      <c r="AH7" s="104">
        <f>IF(OR(ISNUMBER(AF7),ISNUMBER(AG7)),100/SUM(AF7:AG7)*AF7,"")</f>
        <v>0</v>
      </c>
      <c r="AI7" s="103"/>
      <c r="AJ7" s="103">
        <v>1</v>
      </c>
      <c r="AK7" s="104">
        <v>0</v>
      </c>
      <c r="AL7" s="103"/>
      <c r="AM7" s="103">
        <v>1</v>
      </c>
      <c r="AN7" s="104">
        <v>0</v>
      </c>
    </row>
    <row r="8" spans="1:51" s="22" customFormat="1" ht="13.5" customHeight="1" x14ac:dyDescent="0.25">
      <c r="A8" s="84" t="s">
        <v>4</v>
      </c>
      <c r="B8" s="105"/>
      <c r="C8" s="105">
        <v>2</v>
      </c>
      <c r="D8" s="106">
        <f>IF(OR(ISNUMBER(B8),ISNUMBER(C8)),100/SUM(B8:C8)*B8,"")</f>
        <v>0</v>
      </c>
      <c r="E8" s="105"/>
      <c r="F8" s="105">
        <v>2</v>
      </c>
      <c r="G8" s="106">
        <f>IF(OR(ISNUMBER(E8),ISNUMBER(F8)),100/SUM(E8:F8)*E8,"")</f>
        <v>0</v>
      </c>
      <c r="H8" s="105"/>
      <c r="I8" s="105">
        <v>2</v>
      </c>
      <c r="J8" s="106">
        <f>IF(OR(ISNUMBER(H8),ISNUMBER(I8)),100/SUM(H8:I8)*H8,"")</f>
        <v>0</v>
      </c>
      <c r="K8" s="105"/>
      <c r="L8" s="105">
        <v>2</v>
      </c>
      <c r="M8" s="106">
        <f>IF(OR(ISNUMBER(K8),ISNUMBER(L8)),100/SUM(K8:L8)*K8,"")</f>
        <v>0</v>
      </c>
      <c r="N8" s="105">
        <v>1</v>
      </c>
      <c r="O8" s="105">
        <v>1</v>
      </c>
      <c r="P8" s="106">
        <f>IF(OR(ISNUMBER(N8),ISNUMBER(O8)),100/SUM(N8:O8)*N8,"")</f>
        <v>50</v>
      </c>
      <c r="Q8" s="105">
        <v>1</v>
      </c>
      <c r="R8" s="105">
        <v>1</v>
      </c>
      <c r="S8" s="106">
        <f>IF(OR(ISNUMBER(Q8),ISNUMBER(R8)),100/SUM(Q8:R8)*Q8,"")</f>
        <v>50</v>
      </c>
      <c r="T8" s="105">
        <v>1</v>
      </c>
      <c r="U8" s="105">
        <v>1</v>
      </c>
      <c r="V8" s="106">
        <f>IF(OR(ISNUMBER(T8),ISNUMBER(U8)),100/SUM(T8:U8)*T8,"")</f>
        <v>50</v>
      </c>
      <c r="W8" s="105"/>
      <c r="X8" s="105">
        <v>2</v>
      </c>
      <c r="Y8" s="106">
        <f>IF(OR(ISNUMBER(W8),ISNUMBER(X8)),100/SUM(W8:X8)*W8,"")</f>
        <v>0</v>
      </c>
      <c r="Z8" s="105"/>
      <c r="AA8" s="105">
        <v>2</v>
      </c>
      <c r="AB8" s="106">
        <f>IF(OR(ISNUMBER(Z8),ISNUMBER(AA8)),100/SUM(Z8:AA8)*Z8,"")</f>
        <v>0</v>
      </c>
      <c r="AC8" s="105"/>
      <c r="AD8" s="105">
        <v>2</v>
      </c>
      <c r="AE8" s="106">
        <f>IF(OR(ISNUMBER(AC8),ISNUMBER(AD8)),100/SUM(AC8:AD8)*AC8,"")</f>
        <v>0</v>
      </c>
      <c r="AF8" s="105"/>
      <c r="AG8" s="105">
        <v>2</v>
      </c>
      <c r="AH8" s="106">
        <f>IF(OR(ISNUMBER(AF8),ISNUMBER(AG8)),100/SUM(AF8:AG8)*AF8,"")</f>
        <v>0</v>
      </c>
      <c r="AI8" s="105">
        <v>1</v>
      </c>
      <c r="AJ8" s="105">
        <v>1</v>
      </c>
      <c r="AK8" s="106">
        <f>IF(OR(ISNUMBER(AI8),ISNUMBER(AJ8)),100/SUM(AI8:AJ8)*AI8,"")</f>
        <v>50</v>
      </c>
      <c r="AL8" s="189">
        <v>1</v>
      </c>
      <c r="AM8" s="189">
        <v>1</v>
      </c>
      <c r="AN8" s="190">
        <f>IF(OR(ISNUMBER(AL8),ISNUMBER(AM8)),100/SUM(AL8:AM8)*AL8,"")</f>
        <v>50</v>
      </c>
    </row>
    <row r="9" spans="1:51" ht="13.5" customHeight="1" x14ac:dyDescent="0.25">
      <c r="A9" s="107"/>
      <c r="B9" s="108"/>
      <c r="C9" s="109"/>
      <c r="D9" s="109"/>
      <c r="E9" s="109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51" ht="22" customHeight="1" x14ac:dyDescent="0.25">
      <c r="A10" s="46" t="s">
        <v>216</v>
      </c>
      <c r="B10" s="47"/>
      <c r="AY10" s="14"/>
    </row>
    <row r="11" spans="1:51" ht="12.65" customHeight="1" x14ac:dyDescent="0.25">
      <c r="A11" s="46" t="s">
        <v>217</v>
      </c>
      <c r="B11" s="47"/>
      <c r="AY11" s="14"/>
    </row>
    <row r="12" spans="1:51" ht="12.65" customHeight="1" x14ac:dyDescent="0.25">
      <c r="A12" s="47"/>
      <c r="B12" s="48"/>
      <c r="AY12" s="14"/>
    </row>
    <row r="13" spans="1:51" ht="12.65" customHeight="1" x14ac:dyDescent="0.25">
      <c r="A13" s="46" t="s">
        <v>218</v>
      </c>
      <c r="B13" s="48"/>
      <c r="AY13" s="14"/>
    </row>
    <row r="14" spans="1:51" ht="10" customHeight="1" x14ac:dyDescent="0.25">
      <c r="A14" s="107"/>
      <c r="B14" s="108"/>
      <c r="C14" s="109"/>
      <c r="D14" s="109"/>
      <c r="E14" s="10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51" ht="12.5" x14ac:dyDescent="0.25"/>
    <row r="16" spans="1:51" ht="12.5" x14ac:dyDescent="0.25">
      <c r="A16" s="107"/>
      <c r="B16" s="108"/>
      <c r="C16" s="109"/>
      <c r="D16" s="109"/>
      <c r="E16" s="109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12.5" x14ac:dyDescent="0.25">
      <c r="A17" s="107"/>
      <c r="B17" s="108"/>
      <c r="C17" s="109"/>
      <c r="D17" s="109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s="14" customFormat="1" x14ac:dyDescent="0.2">
      <c r="A18" s="112"/>
      <c r="B18" s="10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</row>
    <row r="19" spans="1:32" s="14" customFormat="1" x14ac:dyDescent="0.2">
      <c r="A19" s="112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</row>
    <row r="20" spans="1:32" s="14" customFormat="1" x14ac:dyDescent="0.2">
      <c r="A20" s="112"/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</row>
    <row r="21" spans="1:32" s="14" customFormat="1" x14ac:dyDescent="0.2">
      <c r="A21" s="112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</row>
    <row r="22" spans="1:32" s="14" customFormat="1" x14ac:dyDescent="0.2">
      <c r="A22" s="112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</row>
    <row r="23" spans="1:32" s="14" customFormat="1" x14ac:dyDescent="0.2">
      <c r="A23" s="112"/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</row>
    <row r="24" spans="1:32" s="14" customFormat="1" x14ac:dyDescent="0.2">
      <c r="A24" s="112"/>
      <c r="B24" s="113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</row>
    <row r="25" spans="1:32" s="14" customFormat="1" x14ac:dyDescent="0.2">
      <c r="A25" s="112"/>
      <c r="B25" s="113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</row>
    <row r="26" spans="1:32" s="14" customFormat="1" x14ac:dyDescent="0.2">
      <c r="A26" s="112"/>
      <c r="B26" s="113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</row>
    <row r="27" spans="1:32" s="14" customFormat="1" x14ac:dyDescent="0.2">
      <c r="A27" s="112"/>
      <c r="B27" s="113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</row>
    <row r="28" spans="1:32" s="14" customFormat="1" x14ac:dyDescent="0.2">
      <c r="A28" s="112"/>
      <c r="B28" s="113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</row>
    <row r="29" spans="1:32" s="14" customFormat="1" x14ac:dyDescent="0.2">
      <c r="A29" s="112"/>
      <c r="B29" s="113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</row>
    <row r="30" spans="1:32" s="14" customFormat="1" x14ac:dyDescent="0.2">
      <c r="A30" s="112"/>
      <c r="B30" s="113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</row>
    <row r="31" spans="1:32" s="14" customFormat="1" x14ac:dyDescent="0.2">
      <c r="A31" s="112"/>
      <c r="B31" s="113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</row>
    <row r="32" spans="1:32" s="14" customFormat="1" x14ac:dyDescent="0.2">
      <c r="A32" s="112"/>
      <c r="B32" s="113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</row>
    <row r="33" spans="1:32" s="14" customFormat="1" x14ac:dyDescent="0.2">
      <c r="A33" s="112"/>
      <c r="B33" s="113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</row>
    <row r="34" spans="1:32" s="14" customFormat="1" x14ac:dyDescent="0.2">
      <c r="A34" s="112"/>
      <c r="B34" s="113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</row>
    <row r="35" spans="1:32" s="14" customFormat="1" x14ac:dyDescent="0.2">
      <c r="A35" s="112"/>
      <c r="B35" s="113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</row>
    <row r="36" spans="1:32" s="14" customFormat="1" x14ac:dyDescent="0.2">
      <c r="A36" s="114"/>
      <c r="B36" s="115"/>
    </row>
    <row r="37" spans="1:32" s="14" customFormat="1" x14ac:dyDescent="0.2">
      <c r="A37" s="114"/>
      <c r="B37" s="115"/>
    </row>
    <row r="38" spans="1:32" s="14" customFormat="1" x14ac:dyDescent="0.2">
      <c r="A38" s="114"/>
      <c r="B38" s="115"/>
    </row>
    <row r="39" spans="1:32" s="14" customFormat="1" x14ac:dyDescent="0.2">
      <c r="A39" s="114"/>
      <c r="B39" s="115"/>
    </row>
    <row r="40" spans="1:32" s="14" customFormat="1" x14ac:dyDescent="0.2">
      <c r="A40" s="114"/>
      <c r="B40" s="115"/>
    </row>
    <row r="41" spans="1:32" s="14" customFormat="1" x14ac:dyDescent="0.2">
      <c r="A41" s="114"/>
      <c r="B41" s="115"/>
    </row>
    <row r="42" spans="1:32" s="14" customFormat="1" x14ac:dyDescent="0.2">
      <c r="A42" s="114"/>
      <c r="B42" s="115"/>
    </row>
    <row r="43" spans="1:32" s="14" customFormat="1" x14ac:dyDescent="0.2">
      <c r="A43" s="114"/>
      <c r="B43" s="115"/>
    </row>
    <row r="44" spans="1:32" s="14" customFormat="1" x14ac:dyDescent="0.2">
      <c r="A44" s="114"/>
      <c r="B44" s="115"/>
    </row>
    <row r="45" spans="1:32" s="14" customFormat="1" x14ac:dyDescent="0.2">
      <c r="A45" s="114"/>
      <c r="B45" s="115"/>
    </row>
    <row r="46" spans="1:32" s="14" customFormat="1" x14ac:dyDescent="0.2">
      <c r="A46" s="114"/>
      <c r="B46" s="115"/>
    </row>
    <row r="47" spans="1:32" s="14" customFormat="1" x14ac:dyDescent="0.2">
      <c r="A47" s="114"/>
      <c r="B47" s="115"/>
    </row>
    <row r="48" spans="1:32" s="14" customFormat="1" x14ac:dyDescent="0.2">
      <c r="A48" s="114"/>
      <c r="B48" s="115"/>
    </row>
    <row r="49" spans="1:2" s="14" customFormat="1" x14ac:dyDescent="0.2">
      <c r="A49" s="114"/>
      <c r="B49" s="115"/>
    </row>
    <row r="50" spans="1:2" s="14" customFormat="1" x14ac:dyDescent="0.2">
      <c r="A50" s="114"/>
      <c r="B50" s="115"/>
    </row>
    <row r="51" spans="1:2" s="14" customFormat="1" x14ac:dyDescent="0.2">
      <c r="A51" s="114"/>
      <c r="B51" s="115"/>
    </row>
    <row r="52" spans="1:2" s="14" customFormat="1" x14ac:dyDescent="0.2">
      <c r="A52" s="114"/>
      <c r="B52" s="115"/>
    </row>
    <row r="53" spans="1:2" s="14" customFormat="1" x14ac:dyDescent="0.2">
      <c r="A53" s="114"/>
      <c r="B53" s="115"/>
    </row>
    <row r="54" spans="1:2" s="14" customFormat="1" x14ac:dyDescent="0.2">
      <c r="A54" s="114"/>
      <c r="B54" s="115"/>
    </row>
    <row r="55" spans="1:2" s="14" customFormat="1" x14ac:dyDescent="0.2">
      <c r="A55" s="114"/>
      <c r="B55" s="115"/>
    </row>
    <row r="56" spans="1:2" s="14" customFormat="1" x14ac:dyDescent="0.2">
      <c r="A56" s="114"/>
      <c r="B56" s="115"/>
    </row>
    <row r="57" spans="1:2" s="14" customFormat="1" x14ac:dyDescent="0.2">
      <c r="A57" s="114"/>
      <c r="B57" s="115"/>
    </row>
    <row r="58" spans="1:2" s="14" customFormat="1" ht="10" customHeight="1" x14ac:dyDescent="0.2">
      <c r="A58" s="114"/>
      <c r="B58" s="115"/>
    </row>
    <row r="59" spans="1:2" s="14" customFormat="1" ht="10" customHeight="1" x14ac:dyDescent="0.2">
      <c r="A59" s="114"/>
      <c r="B59" s="115"/>
    </row>
    <row r="60" spans="1:2" s="14" customFormat="1" ht="10" customHeight="1" x14ac:dyDescent="0.2">
      <c r="A60" s="114"/>
      <c r="B60" s="115"/>
    </row>
    <row r="61" spans="1:2" s="14" customFormat="1" ht="10" customHeight="1" x14ac:dyDescent="0.2">
      <c r="A61" s="114"/>
      <c r="B61" s="115"/>
    </row>
    <row r="62" spans="1:2" s="14" customFormat="1" ht="10" customHeight="1" x14ac:dyDescent="0.2">
      <c r="A62" s="114"/>
      <c r="B62" s="115"/>
    </row>
    <row r="63" spans="1:2" s="14" customFormat="1" ht="10" customHeight="1" x14ac:dyDescent="0.2">
      <c r="A63" s="114"/>
      <c r="B63" s="115"/>
    </row>
    <row r="64" spans="1:2" s="14" customFormat="1" ht="10" customHeight="1" x14ac:dyDescent="0.2">
      <c r="A64" s="114"/>
      <c r="B64" s="115"/>
    </row>
    <row r="65" spans="2:2" ht="10" customHeight="1" x14ac:dyDescent="0.25">
      <c r="B65" s="116"/>
    </row>
    <row r="66" spans="2:2" ht="10" customHeight="1" x14ac:dyDescent="0.25">
      <c r="B66" s="116"/>
    </row>
    <row r="67" spans="2:2" ht="10" customHeight="1" x14ac:dyDescent="0.25">
      <c r="B67" s="116"/>
    </row>
    <row r="68" spans="2:2" ht="10" customHeight="1" x14ac:dyDescent="0.25">
      <c r="B68" s="116"/>
    </row>
    <row r="69" spans="2:2" ht="10" customHeight="1" x14ac:dyDescent="0.25">
      <c r="B69" s="116"/>
    </row>
    <row r="70" spans="2:2" ht="10" customHeight="1" x14ac:dyDescent="0.25">
      <c r="B70" s="116"/>
    </row>
    <row r="71" spans="2:2" ht="10" customHeight="1" x14ac:dyDescent="0.25">
      <c r="B71" s="116"/>
    </row>
    <row r="72" spans="2:2" ht="10" customHeight="1" x14ac:dyDescent="0.25">
      <c r="B72" s="116"/>
    </row>
    <row r="73" spans="2:2" ht="10" customHeight="1" x14ac:dyDescent="0.25">
      <c r="B73" s="116"/>
    </row>
    <row r="74" spans="2:2" ht="10" customHeight="1" x14ac:dyDescent="0.25">
      <c r="B74" s="116"/>
    </row>
    <row r="75" spans="2:2" ht="10" customHeight="1" x14ac:dyDescent="0.25">
      <c r="B75" s="116"/>
    </row>
    <row r="76" spans="2:2" ht="10" customHeight="1" x14ac:dyDescent="0.25">
      <c r="B76" s="116"/>
    </row>
    <row r="77" spans="2:2" ht="10" customHeight="1" x14ac:dyDescent="0.25">
      <c r="B77" s="116"/>
    </row>
    <row r="78" spans="2:2" ht="10" customHeight="1" x14ac:dyDescent="0.25">
      <c r="B78" s="116"/>
    </row>
    <row r="79" spans="2:2" ht="10" customHeight="1" x14ac:dyDescent="0.25">
      <c r="B79" s="116"/>
    </row>
    <row r="80" spans="2:2" ht="10" customHeight="1" x14ac:dyDescent="0.25">
      <c r="B80" s="116"/>
    </row>
    <row r="81" spans="2:2" ht="10" customHeight="1" x14ac:dyDescent="0.25">
      <c r="B81" s="116"/>
    </row>
    <row r="82" spans="2:2" ht="10" customHeight="1" x14ac:dyDescent="0.25">
      <c r="B82" s="116"/>
    </row>
    <row r="83" spans="2:2" ht="10" customHeight="1" x14ac:dyDescent="0.25">
      <c r="B83" s="116"/>
    </row>
    <row r="84" spans="2:2" ht="10" customHeight="1" x14ac:dyDescent="0.25">
      <c r="B84" s="116"/>
    </row>
    <row r="85" spans="2:2" ht="10" customHeight="1" x14ac:dyDescent="0.25">
      <c r="B85" s="116"/>
    </row>
    <row r="86" spans="2:2" ht="10" customHeight="1" x14ac:dyDescent="0.25">
      <c r="B86" s="116"/>
    </row>
    <row r="87" spans="2:2" ht="10" customHeight="1" x14ac:dyDescent="0.25">
      <c r="B87" s="116"/>
    </row>
    <row r="88" spans="2:2" ht="10" customHeight="1" x14ac:dyDescent="0.25">
      <c r="B88" s="116"/>
    </row>
    <row r="89" spans="2:2" ht="10" customHeight="1" x14ac:dyDescent="0.25">
      <c r="B89" s="116"/>
    </row>
    <row r="90" spans="2:2" ht="10" customHeight="1" x14ac:dyDescent="0.25">
      <c r="B90" s="116"/>
    </row>
    <row r="91" spans="2:2" ht="10" customHeight="1" x14ac:dyDescent="0.25">
      <c r="B91" s="116"/>
    </row>
    <row r="92" spans="2:2" ht="10" customHeight="1" x14ac:dyDescent="0.25">
      <c r="B92" s="116"/>
    </row>
    <row r="93" spans="2:2" ht="10" customHeight="1" x14ac:dyDescent="0.25">
      <c r="B93" s="116"/>
    </row>
    <row r="94" spans="2:2" ht="10" customHeight="1" x14ac:dyDescent="0.25">
      <c r="B94" s="116"/>
    </row>
    <row r="95" spans="2:2" ht="10" customHeight="1" x14ac:dyDescent="0.25">
      <c r="B95" s="116"/>
    </row>
    <row r="96" spans="2:2" ht="10" customHeight="1" x14ac:dyDescent="0.25">
      <c r="B96" s="116"/>
    </row>
    <row r="97" spans="2:2" ht="10" customHeight="1" x14ac:dyDescent="0.25">
      <c r="B97" s="116"/>
    </row>
    <row r="98" spans="2:2" ht="10" customHeight="1" x14ac:dyDescent="0.25">
      <c r="B98" s="116"/>
    </row>
    <row r="99" spans="2:2" ht="10" customHeight="1" x14ac:dyDescent="0.25">
      <c r="B99" s="116"/>
    </row>
    <row r="100" spans="2:2" ht="10" customHeight="1" x14ac:dyDescent="0.25">
      <c r="B100" s="116"/>
    </row>
    <row r="101" spans="2:2" ht="10" customHeight="1" x14ac:dyDescent="0.25">
      <c r="B101" s="116"/>
    </row>
    <row r="102" spans="2:2" ht="10" customHeight="1" x14ac:dyDescent="0.25">
      <c r="B102" s="116"/>
    </row>
    <row r="103" spans="2:2" ht="10" customHeight="1" x14ac:dyDescent="0.25">
      <c r="B103" s="116"/>
    </row>
    <row r="104" spans="2:2" ht="10" customHeight="1" x14ac:dyDescent="0.25">
      <c r="B104" s="116"/>
    </row>
    <row r="105" spans="2:2" ht="10" customHeight="1" x14ac:dyDescent="0.25">
      <c r="B105" s="116"/>
    </row>
    <row r="106" spans="2:2" ht="10" customHeight="1" x14ac:dyDescent="0.25">
      <c r="B106" s="116"/>
    </row>
    <row r="107" spans="2:2" ht="10" customHeight="1" x14ac:dyDescent="0.25">
      <c r="B107" s="116"/>
    </row>
    <row r="108" spans="2:2" ht="10" customHeight="1" x14ac:dyDescent="0.25">
      <c r="B108" s="116"/>
    </row>
    <row r="109" spans="2:2" ht="10" customHeight="1" x14ac:dyDescent="0.25">
      <c r="B109" s="116"/>
    </row>
    <row r="110" spans="2:2" ht="10" customHeight="1" x14ac:dyDescent="0.25">
      <c r="B110" s="116"/>
    </row>
    <row r="111" spans="2:2" ht="10" customHeight="1" x14ac:dyDescent="0.25">
      <c r="B111" s="116"/>
    </row>
    <row r="112" spans="2:2" ht="10" customHeight="1" x14ac:dyDescent="0.25">
      <c r="B112" s="116"/>
    </row>
    <row r="113" spans="2:2" ht="10" customHeight="1" x14ac:dyDescent="0.25">
      <c r="B113" s="116"/>
    </row>
    <row r="114" spans="2:2" ht="10" customHeight="1" x14ac:dyDescent="0.25">
      <c r="B114" s="116"/>
    </row>
    <row r="115" spans="2:2" ht="10" customHeight="1" x14ac:dyDescent="0.25">
      <c r="B115" s="116"/>
    </row>
    <row r="116" spans="2:2" ht="10" customHeight="1" x14ac:dyDescent="0.25">
      <c r="B116" s="116"/>
    </row>
    <row r="117" spans="2:2" ht="10" customHeight="1" x14ac:dyDescent="0.25">
      <c r="B117" s="116"/>
    </row>
    <row r="118" spans="2:2" ht="10" customHeight="1" x14ac:dyDescent="0.25">
      <c r="B118" s="116"/>
    </row>
    <row r="119" spans="2:2" ht="10" customHeight="1" x14ac:dyDescent="0.25">
      <c r="B119" s="116"/>
    </row>
    <row r="120" spans="2:2" ht="10" customHeight="1" x14ac:dyDescent="0.25">
      <c r="B120" s="116"/>
    </row>
    <row r="121" spans="2:2" ht="10" customHeight="1" x14ac:dyDescent="0.25">
      <c r="B121" s="116"/>
    </row>
    <row r="122" spans="2:2" ht="10" customHeight="1" x14ac:dyDescent="0.25">
      <c r="B122" s="116"/>
    </row>
    <row r="123" spans="2:2" ht="10" customHeight="1" x14ac:dyDescent="0.25">
      <c r="B123" s="116"/>
    </row>
    <row r="124" spans="2:2" ht="10" customHeight="1" x14ac:dyDescent="0.25">
      <c r="B124" s="116"/>
    </row>
    <row r="125" spans="2:2" ht="10" customHeight="1" x14ac:dyDescent="0.25">
      <c r="B125" s="116"/>
    </row>
    <row r="126" spans="2:2" ht="10" customHeight="1" x14ac:dyDescent="0.25">
      <c r="B126" s="116"/>
    </row>
    <row r="127" spans="2:2" ht="10" customHeight="1" x14ac:dyDescent="0.25">
      <c r="B127" s="116"/>
    </row>
    <row r="128" spans="2:2" ht="10" customHeight="1" x14ac:dyDescent="0.25">
      <c r="B128" s="116"/>
    </row>
    <row r="129" spans="2:2" ht="10" customHeight="1" x14ac:dyDescent="0.25">
      <c r="B129" s="116"/>
    </row>
    <row r="130" spans="2:2" ht="10" customHeight="1" x14ac:dyDescent="0.25">
      <c r="B130" s="116"/>
    </row>
    <row r="131" spans="2:2" ht="10" customHeight="1" x14ac:dyDescent="0.25">
      <c r="B131" s="116"/>
    </row>
    <row r="132" spans="2:2" ht="10" customHeight="1" x14ac:dyDescent="0.25">
      <c r="B132" s="116"/>
    </row>
    <row r="133" spans="2:2" ht="10" customHeight="1" x14ac:dyDescent="0.25">
      <c r="B133" s="116"/>
    </row>
    <row r="134" spans="2:2" ht="10" customHeight="1" x14ac:dyDescent="0.25">
      <c r="B134" s="116"/>
    </row>
    <row r="135" spans="2:2" ht="10" customHeight="1" x14ac:dyDescent="0.25">
      <c r="B135" s="116"/>
    </row>
    <row r="136" spans="2:2" ht="10" customHeight="1" x14ac:dyDescent="0.25">
      <c r="B136" s="116"/>
    </row>
    <row r="137" spans="2:2" ht="10" customHeight="1" x14ac:dyDescent="0.25">
      <c r="B137" s="116"/>
    </row>
    <row r="138" spans="2:2" ht="10" customHeight="1" x14ac:dyDescent="0.25">
      <c r="B138" s="116"/>
    </row>
    <row r="139" spans="2:2" ht="10" customHeight="1" x14ac:dyDescent="0.25">
      <c r="B139" s="116"/>
    </row>
    <row r="140" spans="2:2" ht="10" customHeight="1" x14ac:dyDescent="0.25">
      <c r="B140" s="116"/>
    </row>
    <row r="141" spans="2:2" ht="10" customHeight="1" x14ac:dyDescent="0.25">
      <c r="B141" s="116"/>
    </row>
    <row r="142" spans="2:2" ht="10" customHeight="1" x14ac:dyDescent="0.25">
      <c r="B142" s="116"/>
    </row>
    <row r="143" spans="2:2" ht="10" customHeight="1" x14ac:dyDescent="0.25">
      <c r="B143" s="116"/>
    </row>
    <row r="144" spans="2:2" ht="10" customHeight="1" x14ac:dyDescent="0.25">
      <c r="B144" s="116"/>
    </row>
    <row r="145" spans="2:2" ht="10" customHeight="1" x14ac:dyDescent="0.25">
      <c r="B145" s="116"/>
    </row>
    <row r="146" spans="2:2" ht="10" customHeight="1" x14ac:dyDescent="0.25">
      <c r="B146" s="116"/>
    </row>
    <row r="147" spans="2:2" ht="10" customHeight="1" x14ac:dyDescent="0.25">
      <c r="B147" s="116"/>
    </row>
    <row r="148" spans="2:2" ht="10" customHeight="1" x14ac:dyDescent="0.25">
      <c r="B148" s="116"/>
    </row>
    <row r="149" spans="2:2" ht="10" customHeight="1" x14ac:dyDescent="0.25">
      <c r="B149" s="116"/>
    </row>
    <row r="150" spans="2:2" ht="10" customHeight="1" x14ac:dyDescent="0.25">
      <c r="B150" s="116"/>
    </row>
    <row r="151" spans="2:2" ht="10" customHeight="1" x14ac:dyDescent="0.25">
      <c r="B151" s="116"/>
    </row>
    <row r="152" spans="2:2" ht="10" customHeight="1" x14ac:dyDescent="0.25">
      <c r="B152" s="116"/>
    </row>
    <row r="153" spans="2:2" ht="10" customHeight="1" x14ac:dyDescent="0.25">
      <c r="B153" s="116"/>
    </row>
    <row r="154" spans="2:2" ht="10" customHeight="1" x14ac:dyDescent="0.25">
      <c r="B154" s="116"/>
    </row>
    <row r="155" spans="2:2" ht="10" customHeight="1" x14ac:dyDescent="0.25">
      <c r="B155" s="116"/>
    </row>
    <row r="156" spans="2:2" ht="10" customHeight="1" x14ac:dyDescent="0.25">
      <c r="B156" s="116"/>
    </row>
    <row r="157" spans="2:2" ht="10" customHeight="1" x14ac:dyDescent="0.25">
      <c r="B157" s="116"/>
    </row>
    <row r="158" spans="2:2" ht="10" customHeight="1" x14ac:dyDescent="0.25">
      <c r="B158" s="116"/>
    </row>
    <row r="159" spans="2:2" ht="10" customHeight="1" x14ac:dyDescent="0.25">
      <c r="B159" s="116"/>
    </row>
    <row r="160" spans="2:2" ht="10" customHeight="1" x14ac:dyDescent="0.25">
      <c r="B160" s="116"/>
    </row>
    <row r="161" spans="2:2" ht="10" customHeight="1" x14ac:dyDescent="0.25">
      <c r="B161" s="116"/>
    </row>
    <row r="162" spans="2:2" ht="10" customHeight="1" x14ac:dyDescent="0.25">
      <c r="B162" s="116"/>
    </row>
    <row r="163" spans="2:2" ht="10" customHeight="1" x14ac:dyDescent="0.25">
      <c r="B163" s="116"/>
    </row>
    <row r="164" spans="2:2" ht="10" customHeight="1" x14ac:dyDescent="0.25">
      <c r="B164" s="116"/>
    </row>
    <row r="165" spans="2:2" ht="10" customHeight="1" x14ac:dyDescent="0.25">
      <c r="B165" s="116"/>
    </row>
    <row r="166" spans="2:2" ht="10" customHeight="1" x14ac:dyDescent="0.25">
      <c r="B166" s="116"/>
    </row>
    <row r="167" spans="2:2" ht="10" customHeight="1" x14ac:dyDescent="0.25">
      <c r="B167" s="116"/>
    </row>
    <row r="168" spans="2:2" ht="10" customHeight="1" x14ac:dyDescent="0.25">
      <c r="B168" s="116"/>
    </row>
    <row r="169" spans="2:2" ht="10" customHeight="1" x14ac:dyDescent="0.25">
      <c r="B169" s="116"/>
    </row>
    <row r="170" spans="2:2" ht="10" customHeight="1" x14ac:dyDescent="0.25">
      <c r="B170" s="116"/>
    </row>
    <row r="171" spans="2:2" ht="10" customHeight="1" x14ac:dyDescent="0.25">
      <c r="B171" s="116"/>
    </row>
    <row r="172" spans="2:2" ht="10" customHeight="1" x14ac:dyDescent="0.25">
      <c r="B172" s="116"/>
    </row>
    <row r="173" spans="2:2" ht="10" customHeight="1" x14ac:dyDescent="0.25">
      <c r="B173" s="116"/>
    </row>
    <row r="174" spans="2:2" ht="10" customHeight="1" x14ac:dyDescent="0.25">
      <c r="B174" s="116"/>
    </row>
    <row r="175" spans="2:2" ht="10" customHeight="1" x14ac:dyDescent="0.25">
      <c r="B175" s="116"/>
    </row>
    <row r="176" spans="2:2" ht="10" customHeight="1" x14ac:dyDescent="0.25">
      <c r="B176" s="116"/>
    </row>
    <row r="177" spans="2:2" ht="10" customHeight="1" x14ac:dyDescent="0.25">
      <c r="B177" s="116"/>
    </row>
    <row r="178" spans="2:2" ht="10" customHeight="1" x14ac:dyDescent="0.25">
      <c r="B178" s="116"/>
    </row>
    <row r="179" spans="2:2" ht="10" customHeight="1" x14ac:dyDescent="0.25">
      <c r="B179" s="116"/>
    </row>
    <row r="180" spans="2:2" ht="10" customHeight="1" x14ac:dyDescent="0.25">
      <c r="B180" s="116"/>
    </row>
    <row r="181" spans="2:2" ht="10" customHeight="1" x14ac:dyDescent="0.25">
      <c r="B181" s="116"/>
    </row>
    <row r="182" spans="2:2" ht="10" customHeight="1" x14ac:dyDescent="0.25">
      <c r="B182" s="116"/>
    </row>
    <row r="183" spans="2:2" ht="10" customHeight="1" x14ac:dyDescent="0.25">
      <c r="B183" s="116"/>
    </row>
    <row r="184" spans="2:2" ht="10" customHeight="1" x14ac:dyDescent="0.25">
      <c r="B184" s="116"/>
    </row>
    <row r="185" spans="2:2" ht="10" customHeight="1" x14ac:dyDescent="0.25">
      <c r="B185" s="116"/>
    </row>
    <row r="186" spans="2:2" ht="10" customHeight="1" x14ac:dyDescent="0.25">
      <c r="B186" s="116"/>
    </row>
    <row r="187" spans="2:2" ht="10" customHeight="1" x14ac:dyDescent="0.25">
      <c r="B187" s="116"/>
    </row>
    <row r="188" spans="2:2" ht="10" customHeight="1" x14ac:dyDescent="0.25">
      <c r="B188" s="116"/>
    </row>
    <row r="189" spans="2:2" ht="10" customHeight="1" x14ac:dyDescent="0.25">
      <c r="B189" s="116"/>
    </row>
    <row r="190" spans="2:2" ht="10" customHeight="1" x14ac:dyDescent="0.25">
      <c r="B190" s="116"/>
    </row>
    <row r="191" spans="2:2" ht="10" customHeight="1" x14ac:dyDescent="0.25">
      <c r="B191" s="116"/>
    </row>
    <row r="192" spans="2:2" ht="10" customHeight="1" x14ac:dyDescent="0.25">
      <c r="B192" s="116"/>
    </row>
    <row r="193" spans="2:2" ht="10" customHeight="1" x14ac:dyDescent="0.25">
      <c r="B193" s="116"/>
    </row>
    <row r="194" spans="2:2" ht="10" customHeight="1" x14ac:dyDescent="0.25">
      <c r="B194" s="116"/>
    </row>
    <row r="195" spans="2:2" ht="10" customHeight="1" x14ac:dyDescent="0.25">
      <c r="B195" s="116"/>
    </row>
    <row r="196" spans="2:2" ht="10" customHeight="1" x14ac:dyDescent="0.25">
      <c r="B196" s="116"/>
    </row>
    <row r="197" spans="2:2" ht="10" customHeight="1" x14ac:dyDescent="0.25">
      <c r="B197" s="116"/>
    </row>
    <row r="198" spans="2:2" ht="10" customHeight="1" x14ac:dyDescent="0.25">
      <c r="B198" s="116"/>
    </row>
    <row r="199" spans="2:2" ht="10" customHeight="1" x14ac:dyDescent="0.25">
      <c r="B199" s="116"/>
    </row>
    <row r="200" spans="2:2" ht="10" customHeight="1" x14ac:dyDescent="0.25">
      <c r="B200" s="116"/>
    </row>
    <row r="201" spans="2:2" ht="10" customHeight="1" x14ac:dyDescent="0.25">
      <c r="B201" s="116"/>
    </row>
    <row r="202" spans="2:2" ht="10" customHeight="1" x14ac:dyDescent="0.25">
      <c r="B202" s="116"/>
    </row>
    <row r="203" spans="2:2" ht="10" customHeight="1" x14ac:dyDescent="0.25">
      <c r="B203" s="116"/>
    </row>
    <row r="204" spans="2:2" ht="10" customHeight="1" x14ac:dyDescent="0.25">
      <c r="B204" s="116"/>
    </row>
    <row r="205" spans="2:2" ht="10" customHeight="1" x14ac:dyDescent="0.25">
      <c r="B205" s="116"/>
    </row>
    <row r="206" spans="2:2" ht="10" customHeight="1" x14ac:dyDescent="0.25">
      <c r="B206" s="116"/>
    </row>
    <row r="207" spans="2:2" ht="10" customHeight="1" x14ac:dyDescent="0.25">
      <c r="B207" s="116"/>
    </row>
    <row r="208" spans="2:2" ht="10" customHeight="1" x14ac:dyDescent="0.25">
      <c r="B208" s="116"/>
    </row>
    <row r="209" spans="2:2" ht="10" customHeight="1" x14ac:dyDescent="0.25">
      <c r="B209" s="116"/>
    </row>
    <row r="210" spans="2:2" ht="10" customHeight="1" x14ac:dyDescent="0.25">
      <c r="B210" s="116"/>
    </row>
    <row r="211" spans="2:2" ht="10" customHeight="1" x14ac:dyDescent="0.25">
      <c r="B211" s="116"/>
    </row>
    <row r="212" spans="2:2" ht="10" customHeight="1" x14ac:dyDescent="0.25">
      <c r="B212" s="116"/>
    </row>
    <row r="213" spans="2:2" ht="10" customHeight="1" x14ac:dyDescent="0.25">
      <c r="B213" s="116"/>
    </row>
    <row r="214" spans="2:2" ht="10" customHeight="1" x14ac:dyDescent="0.25">
      <c r="B214" s="116"/>
    </row>
    <row r="215" spans="2:2" ht="10" customHeight="1" x14ac:dyDescent="0.25">
      <c r="B215" s="116"/>
    </row>
    <row r="216" spans="2:2" ht="10" customHeight="1" x14ac:dyDescent="0.25">
      <c r="B216" s="116"/>
    </row>
    <row r="217" spans="2:2" ht="10" customHeight="1" x14ac:dyDescent="0.25">
      <c r="B217" s="116"/>
    </row>
    <row r="218" spans="2:2" ht="10" customHeight="1" x14ac:dyDescent="0.25">
      <c r="B218" s="116"/>
    </row>
    <row r="219" spans="2:2" ht="10" customHeight="1" x14ac:dyDescent="0.25">
      <c r="B219" s="116"/>
    </row>
    <row r="220" spans="2:2" ht="10" customHeight="1" x14ac:dyDescent="0.25">
      <c r="B220" s="116"/>
    </row>
    <row r="221" spans="2:2" ht="10" customHeight="1" x14ac:dyDescent="0.25">
      <c r="B221" s="116"/>
    </row>
    <row r="222" spans="2:2" ht="10" customHeight="1" x14ac:dyDescent="0.25">
      <c r="B222" s="116"/>
    </row>
    <row r="223" spans="2:2" ht="10" customHeight="1" x14ac:dyDescent="0.25">
      <c r="B223" s="116"/>
    </row>
    <row r="224" spans="2:2" ht="10" customHeight="1" x14ac:dyDescent="0.25">
      <c r="B224" s="116"/>
    </row>
    <row r="225" spans="2:2" ht="10" customHeight="1" x14ac:dyDescent="0.25">
      <c r="B225" s="116"/>
    </row>
    <row r="226" spans="2:2" ht="10" customHeight="1" x14ac:dyDescent="0.25">
      <c r="B226" s="116"/>
    </row>
    <row r="227" spans="2:2" ht="10" customHeight="1" x14ac:dyDescent="0.25">
      <c r="B227" s="116"/>
    </row>
    <row r="228" spans="2:2" ht="10" customHeight="1" x14ac:dyDescent="0.25">
      <c r="B228" s="116"/>
    </row>
    <row r="229" spans="2:2" ht="10" customHeight="1" x14ac:dyDescent="0.25">
      <c r="B229" s="116"/>
    </row>
    <row r="230" spans="2:2" ht="10" customHeight="1" x14ac:dyDescent="0.25">
      <c r="B230" s="116"/>
    </row>
    <row r="231" spans="2:2" ht="10" customHeight="1" x14ac:dyDescent="0.25">
      <c r="B231" s="116"/>
    </row>
    <row r="232" spans="2:2" ht="10" customHeight="1" x14ac:dyDescent="0.25">
      <c r="B232" s="116"/>
    </row>
    <row r="233" spans="2:2" ht="10" customHeight="1" x14ac:dyDescent="0.25">
      <c r="B233" s="116"/>
    </row>
    <row r="234" spans="2:2" ht="10" customHeight="1" x14ac:dyDescent="0.25">
      <c r="B234" s="116"/>
    </row>
    <row r="235" spans="2:2" ht="10" customHeight="1" x14ac:dyDescent="0.25">
      <c r="B235" s="116"/>
    </row>
    <row r="236" spans="2:2" ht="10" customHeight="1" x14ac:dyDescent="0.25">
      <c r="B236" s="116"/>
    </row>
    <row r="237" spans="2:2" ht="10" customHeight="1" x14ac:dyDescent="0.25">
      <c r="B237" s="116"/>
    </row>
    <row r="238" spans="2:2" ht="10" customHeight="1" x14ac:dyDescent="0.25">
      <c r="B238" s="116"/>
    </row>
    <row r="239" spans="2:2" ht="10" customHeight="1" x14ac:dyDescent="0.25">
      <c r="B239" s="116"/>
    </row>
    <row r="240" spans="2:2" ht="10" customHeight="1" x14ac:dyDescent="0.25">
      <c r="B240" s="116"/>
    </row>
    <row r="241" spans="2:2" ht="10" customHeight="1" x14ac:dyDescent="0.25">
      <c r="B241" s="116"/>
    </row>
    <row r="242" spans="2:2" ht="10" customHeight="1" x14ac:dyDescent="0.25">
      <c r="B242" s="116"/>
    </row>
    <row r="243" spans="2:2" ht="10" customHeight="1" x14ac:dyDescent="0.25">
      <c r="B243" s="116"/>
    </row>
    <row r="244" spans="2:2" ht="10" customHeight="1" x14ac:dyDescent="0.25">
      <c r="B244" s="116"/>
    </row>
    <row r="245" spans="2:2" ht="10" customHeight="1" x14ac:dyDescent="0.25">
      <c r="B245" s="116"/>
    </row>
    <row r="246" spans="2:2" ht="10" customHeight="1" x14ac:dyDescent="0.25">
      <c r="B246" s="116"/>
    </row>
  </sheetData>
  <phoneticPr fontId="0" type="noConversion"/>
  <hyperlinks>
    <hyperlink ref="AI1" location="Übersicht!A1" display="zurück zur Übersicht"/>
  </hyperlinks>
  <pageMargins left="0.2" right="0.19" top="0.66" bottom="0.46" header="0.51181102362204722" footer="0.3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showGridLines="0" zoomScaleNormal="100" workbookViewId="0"/>
  </sheetViews>
  <sheetFormatPr baseColWidth="10" defaultColWidth="12" defaultRowHeight="10" x14ac:dyDescent="0.2"/>
  <cols>
    <col min="1" max="1" width="7.77734375" style="122" customWidth="1"/>
    <col min="2" max="2" width="8.77734375" style="122" bestFit="1" customWidth="1"/>
    <col min="3" max="16384" width="12" style="122"/>
  </cols>
  <sheetData>
    <row r="1" spans="1:14" s="40" customFormat="1" ht="11.5" x14ac:dyDescent="0.25">
      <c r="A1" s="2" t="str">
        <f>"Kanton "&amp;Übersicht!C5</f>
        <v>Kanton Schaffhausen</v>
      </c>
      <c r="B1" s="39"/>
      <c r="C1" s="39"/>
      <c r="D1" s="39"/>
      <c r="N1" s="60" t="s">
        <v>44</v>
      </c>
    </row>
    <row r="2" spans="1:14" s="88" customFormat="1" ht="14.15" customHeight="1" x14ac:dyDescent="0.25">
      <c r="A2" s="58" t="s">
        <v>74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s="118" customFormat="1" ht="18" customHeight="1" x14ac:dyDescent="0.2">
      <c r="A3" s="117" t="s">
        <v>177</v>
      </c>
      <c r="B3" s="91">
        <v>1971</v>
      </c>
      <c r="C3" s="91">
        <v>1975</v>
      </c>
      <c r="D3" s="91">
        <v>1979</v>
      </c>
      <c r="E3" s="91">
        <v>1983</v>
      </c>
      <c r="F3" s="91">
        <v>1987</v>
      </c>
      <c r="G3" s="91">
        <v>1991</v>
      </c>
      <c r="H3" s="91">
        <v>1995</v>
      </c>
      <c r="I3" s="91">
        <v>1999</v>
      </c>
      <c r="J3" s="91">
        <v>2003</v>
      </c>
      <c r="K3" s="92">
        <v>2007</v>
      </c>
      <c r="L3" s="92">
        <v>2011</v>
      </c>
      <c r="M3" s="92">
        <v>2015</v>
      </c>
      <c r="N3" s="92">
        <v>2019</v>
      </c>
    </row>
    <row r="4" spans="1:14" s="40" customFormat="1" ht="11.5" x14ac:dyDescent="0.25">
      <c r="A4" s="119" t="s">
        <v>1</v>
      </c>
      <c r="B4" s="120">
        <v>1</v>
      </c>
      <c r="C4" s="120">
        <v>1</v>
      </c>
      <c r="D4" s="120">
        <v>1</v>
      </c>
      <c r="E4" s="120">
        <v>1</v>
      </c>
      <c r="F4" s="120">
        <v>1</v>
      </c>
      <c r="G4" s="120">
        <v>1</v>
      </c>
      <c r="H4" s="120">
        <v>1</v>
      </c>
      <c r="I4" s="120">
        <v>1</v>
      </c>
      <c r="J4" s="120">
        <v>1</v>
      </c>
      <c r="K4" s="120">
        <v>3</v>
      </c>
      <c r="L4" s="121">
        <v>2</v>
      </c>
      <c r="M4" s="121">
        <v>2</v>
      </c>
      <c r="N4" s="121">
        <v>2</v>
      </c>
    </row>
    <row r="5" spans="1:14" s="40" customFormat="1" ht="11.5" x14ac:dyDescent="0.25">
      <c r="A5" s="119" t="s">
        <v>2</v>
      </c>
      <c r="B5" s="120">
        <v>1</v>
      </c>
      <c r="C5" s="120"/>
      <c r="D5" s="120"/>
      <c r="E5" s="120">
        <v>1</v>
      </c>
      <c r="F5" s="120"/>
      <c r="G5" s="120"/>
      <c r="H5" s="120"/>
      <c r="I5" s="120"/>
      <c r="J5" s="120">
        <v>1</v>
      </c>
      <c r="K5" s="120"/>
      <c r="L5" s="121">
        <v>1</v>
      </c>
      <c r="M5" s="121"/>
      <c r="N5" s="121">
        <v>1</v>
      </c>
    </row>
    <row r="6" spans="1:14" s="40" customFormat="1" ht="11.5" x14ac:dyDescent="0.25">
      <c r="A6" s="119" t="s">
        <v>7</v>
      </c>
      <c r="B6" s="120">
        <v>1</v>
      </c>
      <c r="C6" s="120">
        <v>1</v>
      </c>
      <c r="D6" s="120">
        <v>1</v>
      </c>
      <c r="E6" s="120">
        <v>1</v>
      </c>
      <c r="F6" s="120">
        <v>1</v>
      </c>
      <c r="G6" s="120">
        <v>1</v>
      </c>
      <c r="H6" s="120">
        <v>1</v>
      </c>
      <c r="I6" s="120">
        <v>1</v>
      </c>
      <c r="J6" s="120">
        <v>1</v>
      </c>
      <c r="K6" s="120">
        <v>1</v>
      </c>
      <c r="L6" s="121">
        <v>3</v>
      </c>
      <c r="M6" s="121">
        <v>3</v>
      </c>
      <c r="N6" s="121">
        <v>2</v>
      </c>
    </row>
    <row r="7" spans="1:14" s="40" customFormat="1" ht="11.5" x14ac:dyDescent="0.25">
      <c r="A7" s="119" t="s">
        <v>3</v>
      </c>
      <c r="B7" s="120"/>
      <c r="C7" s="120"/>
      <c r="D7" s="120">
        <v>1</v>
      </c>
      <c r="E7" s="120">
        <v>1</v>
      </c>
      <c r="F7" s="120">
        <v>1</v>
      </c>
      <c r="G7" s="120">
        <v>1</v>
      </c>
      <c r="H7" s="120">
        <v>1</v>
      </c>
      <c r="I7" s="120">
        <v>1</v>
      </c>
      <c r="J7" s="120">
        <v>2</v>
      </c>
      <c r="K7" s="120">
        <v>3</v>
      </c>
      <c r="L7" s="121">
        <v>3</v>
      </c>
      <c r="M7" s="121">
        <v>3</v>
      </c>
      <c r="N7" s="121">
        <v>3</v>
      </c>
    </row>
    <row r="8" spans="1:14" s="40" customFormat="1" ht="11.5" x14ac:dyDescent="0.25">
      <c r="A8" s="119" t="s">
        <v>9</v>
      </c>
      <c r="B8" s="120">
        <v>1</v>
      </c>
      <c r="C8" s="120">
        <v>1</v>
      </c>
      <c r="D8" s="120"/>
      <c r="E8" s="120">
        <v>1</v>
      </c>
      <c r="F8" s="120"/>
      <c r="G8" s="120"/>
      <c r="H8" s="120"/>
      <c r="I8" s="120"/>
      <c r="J8" s="120"/>
      <c r="K8" s="120"/>
      <c r="L8" s="120"/>
      <c r="M8" s="121"/>
      <c r="N8" s="121"/>
    </row>
    <row r="9" spans="1:14" s="40" customFormat="1" ht="11.5" x14ac:dyDescent="0.25">
      <c r="A9" s="119" t="s">
        <v>10</v>
      </c>
      <c r="B9" s="120"/>
      <c r="C9" s="120"/>
      <c r="D9" s="120">
        <v>1</v>
      </c>
      <c r="E9" s="120"/>
      <c r="F9" s="120"/>
      <c r="G9" s="120"/>
      <c r="H9" s="120"/>
      <c r="I9" s="120"/>
      <c r="J9" s="120"/>
      <c r="K9" s="120"/>
      <c r="L9" s="120"/>
      <c r="M9" s="121"/>
      <c r="N9" s="121">
        <v>1</v>
      </c>
    </row>
    <row r="10" spans="1:14" s="40" customFormat="1" ht="11.5" x14ac:dyDescent="0.25">
      <c r="A10" s="119" t="s">
        <v>219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/>
      <c r="N10" s="121">
        <v>2</v>
      </c>
    </row>
    <row r="11" spans="1:14" s="40" customFormat="1" ht="11.5" x14ac:dyDescent="0.25">
      <c r="A11" s="119" t="s">
        <v>14</v>
      </c>
      <c r="B11" s="120"/>
      <c r="C11" s="120">
        <v>1</v>
      </c>
      <c r="D11" s="120">
        <v>1</v>
      </c>
      <c r="E11" s="120">
        <v>1</v>
      </c>
      <c r="F11" s="120"/>
      <c r="G11" s="120"/>
      <c r="H11" s="120"/>
      <c r="I11" s="120"/>
      <c r="J11" s="120"/>
      <c r="K11" s="120"/>
      <c r="L11" s="120"/>
      <c r="M11" s="121"/>
      <c r="N11" s="121"/>
    </row>
    <row r="12" spans="1:14" s="40" customFormat="1" ht="11.5" x14ac:dyDescent="0.25">
      <c r="A12" s="119" t="s">
        <v>15</v>
      </c>
      <c r="B12" s="120"/>
      <c r="C12" s="120"/>
      <c r="D12" s="120"/>
      <c r="E12" s="120"/>
      <c r="F12" s="120"/>
      <c r="G12" s="120">
        <v>1</v>
      </c>
      <c r="H12" s="120"/>
      <c r="I12" s="120"/>
      <c r="J12" s="120"/>
      <c r="K12" s="120"/>
      <c r="L12" s="120"/>
      <c r="M12" s="121"/>
      <c r="N12" s="121">
        <v>1</v>
      </c>
    </row>
    <row r="13" spans="1:14" s="40" customFormat="1" ht="11.5" x14ac:dyDescent="0.25">
      <c r="A13" s="119" t="s">
        <v>67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1">
        <v>1</v>
      </c>
      <c r="N13" s="121">
        <v>2</v>
      </c>
    </row>
    <row r="14" spans="1:14" s="40" customFormat="1" ht="11.5" x14ac:dyDescent="0.25">
      <c r="A14" s="119" t="s">
        <v>69</v>
      </c>
      <c r="B14" s="120">
        <v>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N14" s="121"/>
    </row>
    <row r="15" spans="1:14" s="40" customFormat="1" ht="11.5" x14ac:dyDescent="0.25">
      <c r="A15" s="119" t="s">
        <v>18</v>
      </c>
      <c r="B15" s="120"/>
      <c r="C15" s="120"/>
      <c r="D15" s="120"/>
      <c r="E15" s="120"/>
      <c r="F15" s="120">
        <v>1</v>
      </c>
      <c r="G15" s="120">
        <v>1</v>
      </c>
      <c r="H15" s="120"/>
      <c r="I15" s="120"/>
      <c r="J15" s="120"/>
      <c r="K15" s="120"/>
      <c r="L15" s="120">
        <v>1</v>
      </c>
      <c r="M15" s="121">
        <v>1</v>
      </c>
      <c r="N15" s="121">
        <v>1</v>
      </c>
    </row>
    <row r="16" spans="1:14" s="40" customFormat="1" ht="11.5" x14ac:dyDescent="0.25">
      <c r="A16" s="119" t="s">
        <v>70</v>
      </c>
      <c r="B16" s="120"/>
      <c r="C16" s="120"/>
      <c r="D16" s="120"/>
      <c r="E16" s="120"/>
      <c r="F16" s="120"/>
      <c r="G16" s="120">
        <v>1</v>
      </c>
      <c r="H16" s="120">
        <v>1</v>
      </c>
      <c r="I16" s="120"/>
      <c r="J16" s="120"/>
      <c r="K16" s="120"/>
      <c r="L16" s="120"/>
      <c r="M16" s="121"/>
      <c r="N16" s="121"/>
    </row>
    <row r="17" spans="1:51" s="40" customFormat="1" ht="11.5" x14ac:dyDescent="0.25">
      <c r="A17" s="119" t="s">
        <v>20</v>
      </c>
      <c r="B17" s="120"/>
      <c r="C17" s="120"/>
      <c r="D17" s="120">
        <v>1</v>
      </c>
      <c r="E17" s="120">
        <v>1</v>
      </c>
      <c r="F17" s="120"/>
      <c r="G17" s="120"/>
      <c r="H17" s="120">
        <v>1</v>
      </c>
      <c r="I17" s="120"/>
      <c r="J17" s="120"/>
      <c r="K17" s="120"/>
      <c r="L17" s="120">
        <v>1</v>
      </c>
      <c r="M17" s="121">
        <v>1</v>
      </c>
      <c r="N17" s="121"/>
    </row>
    <row r="18" spans="1:51" s="40" customFormat="1" ht="13.5" customHeight="1" x14ac:dyDescent="0.25">
      <c r="A18" s="84" t="s">
        <v>4</v>
      </c>
      <c r="B18" s="123">
        <v>5</v>
      </c>
      <c r="C18" s="123">
        <v>4</v>
      </c>
      <c r="D18" s="123">
        <v>6</v>
      </c>
      <c r="E18" s="123">
        <v>7</v>
      </c>
      <c r="F18" s="123">
        <v>4</v>
      </c>
      <c r="G18" s="123">
        <v>6</v>
      </c>
      <c r="H18" s="123">
        <v>5</v>
      </c>
      <c r="I18" s="123">
        <v>3</v>
      </c>
      <c r="J18" s="123">
        <v>5</v>
      </c>
      <c r="K18" s="123">
        <v>7</v>
      </c>
      <c r="L18" s="123">
        <v>11</v>
      </c>
      <c r="M18" s="123">
        <f>SUM(M4:M17)</f>
        <v>11</v>
      </c>
      <c r="N18" s="123">
        <f>SUM(N4:N17)</f>
        <v>15</v>
      </c>
    </row>
    <row r="20" spans="1:51" s="45" customFormat="1" ht="22" customHeight="1" x14ac:dyDescent="0.25">
      <c r="A20" s="46" t="s">
        <v>216</v>
      </c>
      <c r="B20" s="47"/>
      <c r="AY20" s="14"/>
    </row>
    <row r="21" spans="1:51" s="45" customFormat="1" ht="12.65" customHeight="1" x14ac:dyDescent="0.25">
      <c r="A21" s="46" t="s">
        <v>217</v>
      </c>
      <c r="B21" s="47"/>
      <c r="AY21" s="14"/>
    </row>
    <row r="22" spans="1:51" s="45" customFormat="1" ht="12.65" customHeight="1" x14ac:dyDescent="0.25">
      <c r="A22" s="47"/>
      <c r="B22" s="48"/>
      <c r="AY22" s="14"/>
    </row>
    <row r="23" spans="1:51" s="45" customFormat="1" ht="12.65" customHeight="1" x14ac:dyDescent="0.25">
      <c r="A23" s="46" t="s">
        <v>218</v>
      </c>
      <c r="B23" s="48"/>
      <c r="AY23" s="14"/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 r:id="rId1"/>
  <headerFooter alignWithMargins="0"/>
  <ignoredErrors>
    <ignoredError sqref="M18:N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showGridLines="0" zoomScaleNormal="100" workbookViewId="0"/>
  </sheetViews>
  <sheetFormatPr baseColWidth="10" defaultColWidth="12" defaultRowHeight="10" x14ac:dyDescent="0.2"/>
  <cols>
    <col min="1" max="1" width="7.77734375" style="232" customWidth="1"/>
    <col min="2" max="40" width="6.33203125" style="232" customWidth="1"/>
    <col min="41" max="16384" width="12" style="232"/>
  </cols>
  <sheetData>
    <row r="1" spans="1:40" s="141" customFormat="1" ht="11.5" x14ac:dyDescent="0.25">
      <c r="A1" s="2" t="str">
        <f>"Kanton "&amp;Übersicht!C5</f>
        <v>Kanton Schaffhausen</v>
      </c>
      <c r="B1" s="140"/>
      <c r="C1" s="140"/>
      <c r="D1" s="140"/>
      <c r="AI1" s="210" t="s">
        <v>44</v>
      </c>
    </row>
    <row r="2" spans="1:40" s="88" customFormat="1" ht="14.15" customHeight="1" x14ac:dyDescent="0.25">
      <c r="A2" s="96" t="s">
        <v>62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40" s="214" customFormat="1" ht="18" customHeight="1" x14ac:dyDescent="0.2">
      <c r="A3" s="225"/>
      <c r="B3" s="213">
        <v>1971</v>
      </c>
      <c r="C3" s="226"/>
      <c r="D3" s="227"/>
      <c r="E3" s="226">
        <v>1975</v>
      </c>
      <c r="F3" s="226"/>
      <c r="G3" s="227"/>
      <c r="H3" s="226">
        <v>1979</v>
      </c>
      <c r="I3" s="226"/>
      <c r="J3" s="227"/>
      <c r="K3" s="226">
        <v>1983</v>
      </c>
      <c r="L3" s="226"/>
      <c r="M3" s="227"/>
      <c r="N3" s="226">
        <v>1987</v>
      </c>
      <c r="O3" s="226"/>
      <c r="P3" s="227"/>
      <c r="Q3" s="226">
        <v>1991</v>
      </c>
      <c r="R3" s="226"/>
      <c r="S3" s="227"/>
      <c r="T3" s="226">
        <v>1995</v>
      </c>
      <c r="U3" s="226"/>
      <c r="V3" s="227"/>
      <c r="W3" s="226">
        <v>1999</v>
      </c>
      <c r="X3" s="226"/>
      <c r="Y3" s="227"/>
      <c r="Z3" s="226">
        <v>2003</v>
      </c>
      <c r="AA3" s="226"/>
      <c r="AB3" s="227"/>
      <c r="AC3" s="226">
        <v>2007</v>
      </c>
      <c r="AD3" s="226"/>
      <c r="AE3" s="226"/>
      <c r="AF3" s="213">
        <v>2011</v>
      </c>
      <c r="AG3" s="226"/>
      <c r="AH3" s="226"/>
      <c r="AI3" s="213">
        <v>2015</v>
      </c>
      <c r="AJ3" s="226"/>
      <c r="AK3" s="226"/>
      <c r="AL3" s="213">
        <v>2019</v>
      </c>
      <c r="AM3" s="226"/>
      <c r="AN3" s="226"/>
    </row>
    <row r="4" spans="1:40" s="214" customFormat="1" ht="18" customHeight="1" x14ac:dyDescent="0.2">
      <c r="A4" s="228" t="s">
        <v>177</v>
      </c>
      <c r="B4" s="212" t="s">
        <v>5</v>
      </c>
      <c r="C4" s="212" t="s">
        <v>6</v>
      </c>
      <c r="D4" s="212" t="s">
        <v>52</v>
      </c>
      <c r="E4" s="227" t="s">
        <v>5</v>
      </c>
      <c r="F4" s="212" t="s">
        <v>6</v>
      </c>
      <c r="G4" s="212" t="s">
        <v>52</v>
      </c>
      <c r="H4" s="227" t="s">
        <v>5</v>
      </c>
      <c r="I4" s="212" t="s">
        <v>6</v>
      </c>
      <c r="J4" s="212" t="s">
        <v>52</v>
      </c>
      <c r="K4" s="227" t="s">
        <v>5</v>
      </c>
      <c r="L4" s="212" t="s">
        <v>6</v>
      </c>
      <c r="M4" s="212" t="s">
        <v>52</v>
      </c>
      <c r="N4" s="227" t="s">
        <v>5</v>
      </c>
      <c r="O4" s="212" t="s">
        <v>6</v>
      </c>
      <c r="P4" s="212" t="s">
        <v>52</v>
      </c>
      <c r="Q4" s="227" t="s">
        <v>5</v>
      </c>
      <c r="R4" s="212" t="s">
        <v>6</v>
      </c>
      <c r="S4" s="212" t="s">
        <v>52</v>
      </c>
      <c r="T4" s="227" t="s">
        <v>5</v>
      </c>
      <c r="U4" s="212" t="s">
        <v>6</v>
      </c>
      <c r="V4" s="212" t="s">
        <v>52</v>
      </c>
      <c r="W4" s="227" t="s">
        <v>5</v>
      </c>
      <c r="X4" s="212" t="s">
        <v>6</v>
      </c>
      <c r="Y4" s="212" t="s">
        <v>52</v>
      </c>
      <c r="Z4" s="227" t="s">
        <v>5</v>
      </c>
      <c r="AA4" s="212" t="s">
        <v>6</v>
      </c>
      <c r="AB4" s="212" t="s">
        <v>52</v>
      </c>
      <c r="AC4" s="227" t="s">
        <v>5</v>
      </c>
      <c r="AD4" s="212" t="s">
        <v>6</v>
      </c>
      <c r="AE4" s="213" t="s">
        <v>52</v>
      </c>
      <c r="AF4" s="212" t="s">
        <v>5</v>
      </c>
      <c r="AG4" s="212" t="s">
        <v>6</v>
      </c>
      <c r="AH4" s="213" t="s">
        <v>52</v>
      </c>
      <c r="AI4" s="212" t="s">
        <v>5</v>
      </c>
      <c r="AJ4" s="212" t="s">
        <v>6</v>
      </c>
      <c r="AK4" s="213" t="s">
        <v>52</v>
      </c>
      <c r="AL4" s="212" t="s">
        <v>5</v>
      </c>
      <c r="AM4" s="212" t="s">
        <v>220</v>
      </c>
      <c r="AN4" s="213" t="s">
        <v>221</v>
      </c>
    </row>
    <row r="5" spans="1:40" s="40" customFormat="1" ht="11.5" x14ac:dyDescent="0.25">
      <c r="A5" s="229" t="s">
        <v>1</v>
      </c>
      <c r="B5" s="202"/>
      <c r="C5" s="202">
        <v>2</v>
      </c>
      <c r="D5" s="230">
        <f t="shared" ref="D5:D18" si="0">IF(SUM(B5:C5)&gt;0,100/SUM(B5:C5)*B5,"")</f>
        <v>0</v>
      </c>
      <c r="E5" s="202"/>
      <c r="F5" s="202">
        <v>2</v>
      </c>
      <c r="G5" s="230">
        <f t="shared" ref="G5:G18" si="1">IF(SUM(E5:F5)&gt;0,100/SUM(E5:F5)*E5,"")</f>
        <v>0</v>
      </c>
      <c r="H5" s="202"/>
      <c r="I5" s="202">
        <v>2</v>
      </c>
      <c r="J5" s="230">
        <f t="shared" ref="J5:J18" si="2">IF(SUM(H5:I5)&gt;0,100/SUM(H5:I5)*H5,"")</f>
        <v>0</v>
      </c>
      <c r="K5" s="202"/>
      <c r="L5" s="202">
        <v>2</v>
      </c>
      <c r="M5" s="230">
        <f t="shared" ref="M5:M18" si="3">IF(SUM(K5:L5)&gt;0,100/SUM(K5:L5)*K5,"")</f>
        <v>0</v>
      </c>
      <c r="N5" s="202"/>
      <c r="O5" s="202">
        <v>2</v>
      </c>
      <c r="P5" s="230">
        <f t="shared" ref="P5:P18" si="4">IF(SUM(N5:O5)&gt;0,100/SUM(N5:O5)*N5,"")</f>
        <v>0</v>
      </c>
      <c r="Q5" s="202"/>
      <c r="R5" s="202">
        <v>2</v>
      </c>
      <c r="S5" s="230">
        <f t="shared" ref="S5:S18" si="5">IF(SUM(Q5:R5)&gt;0,100/SUM(Q5:R5)*Q5,"")</f>
        <v>0</v>
      </c>
      <c r="T5" s="202">
        <v>1</v>
      </c>
      <c r="U5" s="202">
        <v>1</v>
      </c>
      <c r="V5" s="230">
        <f t="shared" ref="V5:V18" si="6">IF(SUM(T5:U5)&gt;0,100/SUM(T5:U5)*T5,"")</f>
        <v>50</v>
      </c>
      <c r="W5" s="202">
        <v>1</v>
      </c>
      <c r="X5" s="202">
        <v>1</v>
      </c>
      <c r="Y5" s="230">
        <f t="shared" ref="Y5:Y18" si="7">IF(SUM(W5:X5)&gt;0,100/SUM(W5:X5)*W5,"")</f>
        <v>50</v>
      </c>
      <c r="Z5" s="202"/>
      <c r="AA5" s="202">
        <v>2</v>
      </c>
      <c r="AB5" s="230">
        <f t="shared" ref="AB5:AB18" si="8">IF(SUM(Z5:AA5)&gt;0,100/SUM(Z5:AA5)*Z5,"")</f>
        <v>0</v>
      </c>
      <c r="AC5" s="202">
        <v>3</v>
      </c>
      <c r="AD5" s="202">
        <v>3</v>
      </c>
      <c r="AE5" s="230">
        <f t="shared" ref="AE5:AE18" si="9">IF(SUM(AC5:AD5)&gt;0,100/SUM(AC5:AD5)*AC5,"")</f>
        <v>50</v>
      </c>
      <c r="AF5" s="202"/>
      <c r="AG5" s="202">
        <v>4</v>
      </c>
      <c r="AH5" s="230">
        <f t="shared" ref="AH5:AH18" si="10">IF(SUM(AF5:AG5)&gt;0,100/SUM(AF5:AG5)*AF5,"")</f>
        <v>0</v>
      </c>
      <c r="AI5" s="202"/>
      <c r="AJ5" s="202">
        <v>4</v>
      </c>
      <c r="AK5" s="230">
        <v>0</v>
      </c>
      <c r="AL5" s="202">
        <v>1</v>
      </c>
      <c r="AM5" s="202">
        <v>3</v>
      </c>
      <c r="AN5" s="230">
        <f>IF(SUM(AL5,AM5)&gt;0,100/SUM(AL5,AM5)*AL5,"")</f>
        <v>25</v>
      </c>
    </row>
    <row r="6" spans="1:40" s="40" customFormat="1" ht="11.5" x14ac:dyDescent="0.25">
      <c r="A6" s="229" t="s">
        <v>2</v>
      </c>
      <c r="B6" s="202">
        <v>1</v>
      </c>
      <c r="C6" s="202">
        <v>1</v>
      </c>
      <c r="D6" s="230">
        <f t="shared" si="0"/>
        <v>50</v>
      </c>
      <c r="E6" s="202"/>
      <c r="F6" s="202"/>
      <c r="G6" s="230" t="str">
        <f t="shared" si="1"/>
        <v/>
      </c>
      <c r="H6" s="202"/>
      <c r="I6" s="202"/>
      <c r="J6" s="230" t="str">
        <f t="shared" si="2"/>
        <v/>
      </c>
      <c r="K6" s="202"/>
      <c r="L6" s="202">
        <v>2</v>
      </c>
      <c r="M6" s="230">
        <f t="shared" si="3"/>
        <v>0</v>
      </c>
      <c r="N6" s="202"/>
      <c r="O6" s="202"/>
      <c r="P6" s="230" t="str">
        <f t="shared" si="4"/>
        <v/>
      </c>
      <c r="Q6" s="202"/>
      <c r="R6" s="202"/>
      <c r="S6" s="230" t="str">
        <f t="shared" si="5"/>
        <v/>
      </c>
      <c r="T6" s="202"/>
      <c r="U6" s="202"/>
      <c r="V6" s="230" t="str">
        <f t="shared" si="6"/>
        <v/>
      </c>
      <c r="W6" s="202"/>
      <c r="X6" s="202"/>
      <c r="Y6" s="230" t="str">
        <f t="shared" si="7"/>
        <v/>
      </c>
      <c r="Z6" s="202"/>
      <c r="AA6" s="202">
        <v>1</v>
      </c>
      <c r="AB6" s="230">
        <f t="shared" si="8"/>
        <v>0</v>
      </c>
      <c r="AC6" s="202"/>
      <c r="AD6" s="202"/>
      <c r="AE6" s="230" t="str">
        <f t="shared" si="9"/>
        <v/>
      </c>
      <c r="AF6" s="202">
        <v>1</v>
      </c>
      <c r="AG6" s="202">
        <v>1</v>
      </c>
      <c r="AH6" s="230">
        <f t="shared" si="10"/>
        <v>50</v>
      </c>
      <c r="AI6" s="202"/>
      <c r="AJ6" s="202"/>
      <c r="AK6" s="230"/>
      <c r="AL6" s="202"/>
      <c r="AM6" s="202">
        <v>2</v>
      </c>
      <c r="AN6" s="230">
        <f t="shared" ref="AN6:AN18" si="11">IF(SUM(AL6,AM6)&gt;0,100/SUM(AL6,AM6)*AL6,"")</f>
        <v>0</v>
      </c>
    </row>
    <row r="7" spans="1:40" s="40" customFormat="1" ht="11.5" x14ac:dyDescent="0.25">
      <c r="A7" s="229" t="s">
        <v>7</v>
      </c>
      <c r="B7" s="202"/>
      <c r="C7" s="202">
        <v>2</v>
      </c>
      <c r="D7" s="230">
        <f t="shared" si="0"/>
        <v>0</v>
      </c>
      <c r="E7" s="202"/>
      <c r="F7" s="202">
        <v>2</v>
      </c>
      <c r="G7" s="230">
        <f t="shared" si="1"/>
        <v>0</v>
      </c>
      <c r="H7" s="202"/>
      <c r="I7" s="202">
        <v>2</v>
      </c>
      <c r="J7" s="230">
        <f t="shared" si="2"/>
        <v>0</v>
      </c>
      <c r="K7" s="202"/>
      <c r="L7" s="202">
        <v>2</v>
      </c>
      <c r="M7" s="230">
        <f t="shared" si="3"/>
        <v>0</v>
      </c>
      <c r="N7" s="202">
        <v>1</v>
      </c>
      <c r="O7" s="202">
        <v>1</v>
      </c>
      <c r="P7" s="230">
        <f t="shared" si="4"/>
        <v>50</v>
      </c>
      <c r="Q7" s="202">
        <v>1</v>
      </c>
      <c r="R7" s="202">
        <v>1</v>
      </c>
      <c r="S7" s="230">
        <f t="shared" si="5"/>
        <v>50</v>
      </c>
      <c r="T7" s="202">
        <v>1</v>
      </c>
      <c r="U7" s="202">
        <v>1</v>
      </c>
      <c r="V7" s="230">
        <f t="shared" si="6"/>
        <v>50</v>
      </c>
      <c r="W7" s="202"/>
      <c r="X7" s="202">
        <v>2</v>
      </c>
      <c r="Y7" s="230">
        <f t="shared" si="7"/>
        <v>0</v>
      </c>
      <c r="Z7" s="202">
        <v>1</v>
      </c>
      <c r="AA7" s="202">
        <v>1</v>
      </c>
      <c r="AB7" s="230">
        <f t="shared" si="8"/>
        <v>50</v>
      </c>
      <c r="AC7" s="202">
        <v>1</v>
      </c>
      <c r="AD7" s="202">
        <v>1</v>
      </c>
      <c r="AE7" s="230">
        <f t="shared" si="9"/>
        <v>50</v>
      </c>
      <c r="AF7" s="202">
        <v>3</v>
      </c>
      <c r="AG7" s="202">
        <v>3</v>
      </c>
      <c r="AH7" s="230">
        <f t="shared" si="10"/>
        <v>50</v>
      </c>
      <c r="AI7" s="202">
        <v>2</v>
      </c>
      <c r="AJ7" s="202">
        <v>4</v>
      </c>
      <c r="AK7" s="230">
        <v>33.333333333333329</v>
      </c>
      <c r="AL7" s="202">
        <v>1</v>
      </c>
      <c r="AM7" s="202">
        <v>3</v>
      </c>
      <c r="AN7" s="230">
        <f t="shared" si="11"/>
        <v>25</v>
      </c>
    </row>
    <row r="8" spans="1:40" s="40" customFormat="1" ht="11.5" x14ac:dyDescent="0.25">
      <c r="A8" s="229" t="s">
        <v>3</v>
      </c>
      <c r="B8" s="202"/>
      <c r="C8" s="202"/>
      <c r="D8" s="230" t="str">
        <f t="shared" si="0"/>
        <v/>
      </c>
      <c r="E8" s="202"/>
      <c r="F8" s="202"/>
      <c r="G8" s="230" t="str">
        <f t="shared" si="1"/>
        <v/>
      </c>
      <c r="H8" s="202"/>
      <c r="I8" s="202">
        <v>2</v>
      </c>
      <c r="J8" s="230">
        <f t="shared" si="2"/>
        <v>0</v>
      </c>
      <c r="K8" s="202"/>
      <c r="L8" s="202">
        <v>2</v>
      </c>
      <c r="M8" s="230">
        <f t="shared" si="3"/>
        <v>0</v>
      </c>
      <c r="N8" s="202"/>
      <c r="O8" s="202">
        <v>2</v>
      </c>
      <c r="P8" s="230">
        <f t="shared" si="4"/>
        <v>0</v>
      </c>
      <c r="Q8" s="202">
        <v>1</v>
      </c>
      <c r="R8" s="202">
        <v>1</v>
      </c>
      <c r="S8" s="230">
        <f t="shared" si="5"/>
        <v>50</v>
      </c>
      <c r="T8" s="202">
        <v>1</v>
      </c>
      <c r="U8" s="202">
        <v>1</v>
      </c>
      <c r="V8" s="230">
        <f t="shared" si="6"/>
        <v>50</v>
      </c>
      <c r="W8" s="202">
        <v>1</v>
      </c>
      <c r="X8" s="202">
        <v>1</v>
      </c>
      <c r="Y8" s="230">
        <f t="shared" si="7"/>
        <v>50</v>
      </c>
      <c r="Z8" s="202"/>
      <c r="AA8" s="202">
        <v>4</v>
      </c>
      <c r="AB8" s="230">
        <f t="shared" si="8"/>
        <v>0</v>
      </c>
      <c r="AC8" s="202"/>
      <c r="AD8" s="202">
        <v>6</v>
      </c>
      <c r="AE8" s="230">
        <f t="shared" si="9"/>
        <v>0</v>
      </c>
      <c r="AF8" s="202"/>
      <c r="AG8" s="202">
        <v>6</v>
      </c>
      <c r="AH8" s="230">
        <f t="shared" si="10"/>
        <v>0</v>
      </c>
      <c r="AI8" s="202"/>
      <c r="AJ8" s="202">
        <v>6</v>
      </c>
      <c r="AK8" s="230">
        <v>0</v>
      </c>
      <c r="AL8" s="202"/>
      <c r="AM8" s="202">
        <v>5</v>
      </c>
      <c r="AN8" s="230">
        <f t="shared" si="11"/>
        <v>0</v>
      </c>
    </row>
    <row r="9" spans="1:40" s="40" customFormat="1" ht="11.5" x14ac:dyDescent="0.25">
      <c r="A9" s="229" t="s">
        <v>9</v>
      </c>
      <c r="B9" s="202">
        <v>1</v>
      </c>
      <c r="C9" s="202">
        <v>1</v>
      </c>
      <c r="D9" s="230">
        <f t="shared" si="0"/>
        <v>50</v>
      </c>
      <c r="E9" s="202"/>
      <c r="F9" s="202">
        <v>1</v>
      </c>
      <c r="G9" s="230">
        <f t="shared" si="1"/>
        <v>0</v>
      </c>
      <c r="H9" s="202"/>
      <c r="I9" s="202"/>
      <c r="J9" s="230" t="str">
        <f t="shared" si="2"/>
        <v/>
      </c>
      <c r="K9" s="202">
        <v>1</v>
      </c>
      <c r="L9" s="202">
        <v>1</v>
      </c>
      <c r="M9" s="230">
        <f t="shared" si="3"/>
        <v>50</v>
      </c>
      <c r="N9" s="202"/>
      <c r="O9" s="202"/>
      <c r="P9" s="230" t="str">
        <f t="shared" si="4"/>
        <v/>
      </c>
      <c r="Q9" s="202"/>
      <c r="R9" s="202"/>
      <c r="S9" s="230" t="str">
        <f t="shared" si="5"/>
        <v/>
      </c>
      <c r="T9" s="202"/>
      <c r="U9" s="202"/>
      <c r="V9" s="230" t="str">
        <f t="shared" si="6"/>
        <v/>
      </c>
      <c r="W9" s="202"/>
      <c r="X9" s="202"/>
      <c r="Y9" s="230" t="str">
        <f t="shared" si="7"/>
        <v/>
      </c>
      <c r="Z9" s="202"/>
      <c r="AA9" s="202"/>
      <c r="AB9" s="230" t="str">
        <f t="shared" si="8"/>
        <v/>
      </c>
      <c r="AC9" s="202"/>
      <c r="AD9" s="202"/>
      <c r="AE9" s="230" t="str">
        <f t="shared" si="9"/>
        <v/>
      </c>
      <c r="AF9" s="202"/>
      <c r="AG9" s="202"/>
      <c r="AH9" s="230" t="str">
        <f t="shared" si="10"/>
        <v/>
      </c>
      <c r="AI9" s="202"/>
      <c r="AJ9" s="202"/>
      <c r="AK9" s="230"/>
      <c r="AL9" s="202"/>
      <c r="AM9" s="202"/>
      <c r="AN9" s="230" t="str">
        <f t="shared" si="11"/>
        <v/>
      </c>
    </row>
    <row r="10" spans="1:40" s="40" customFormat="1" ht="11.5" x14ac:dyDescent="0.25">
      <c r="A10" s="229" t="s">
        <v>10</v>
      </c>
      <c r="B10" s="202"/>
      <c r="C10" s="202"/>
      <c r="D10" s="230" t="str">
        <f t="shared" si="0"/>
        <v/>
      </c>
      <c r="E10" s="202"/>
      <c r="F10" s="202"/>
      <c r="G10" s="230" t="str">
        <f t="shared" si="1"/>
        <v/>
      </c>
      <c r="H10" s="202"/>
      <c r="I10" s="202">
        <v>2</v>
      </c>
      <c r="J10" s="230">
        <f t="shared" si="2"/>
        <v>0</v>
      </c>
      <c r="K10" s="202"/>
      <c r="L10" s="202"/>
      <c r="M10" s="230" t="str">
        <f t="shared" si="3"/>
        <v/>
      </c>
      <c r="N10" s="202"/>
      <c r="O10" s="202"/>
      <c r="P10" s="230" t="str">
        <f t="shared" si="4"/>
        <v/>
      </c>
      <c r="Q10" s="202"/>
      <c r="R10" s="202"/>
      <c r="S10" s="230" t="str">
        <f t="shared" si="5"/>
        <v/>
      </c>
      <c r="T10" s="202"/>
      <c r="U10" s="202"/>
      <c r="V10" s="230" t="str">
        <f t="shared" si="6"/>
        <v/>
      </c>
      <c r="W10" s="202"/>
      <c r="X10" s="202"/>
      <c r="Y10" s="230" t="str">
        <f t="shared" si="7"/>
        <v/>
      </c>
      <c r="Z10" s="202"/>
      <c r="AA10" s="202"/>
      <c r="AB10" s="230" t="str">
        <f t="shared" si="8"/>
        <v/>
      </c>
      <c r="AC10" s="202"/>
      <c r="AD10" s="202"/>
      <c r="AE10" s="230" t="str">
        <f t="shared" si="9"/>
        <v/>
      </c>
      <c r="AF10" s="202"/>
      <c r="AG10" s="202"/>
      <c r="AH10" s="230" t="str">
        <f t="shared" si="10"/>
        <v/>
      </c>
      <c r="AI10" s="202"/>
      <c r="AJ10" s="202"/>
      <c r="AK10" s="230"/>
      <c r="AL10" s="202">
        <v>1</v>
      </c>
      <c r="AM10" s="202">
        <v>1</v>
      </c>
      <c r="AN10" s="230">
        <f t="shared" si="11"/>
        <v>50</v>
      </c>
    </row>
    <row r="11" spans="1:40" s="40" customFormat="1" ht="11.5" x14ac:dyDescent="0.25">
      <c r="A11" s="229" t="s">
        <v>12</v>
      </c>
      <c r="B11" s="202"/>
      <c r="C11" s="202"/>
      <c r="D11" s="230"/>
      <c r="E11" s="202"/>
      <c r="F11" s="202"/>
      <c r="G11" s="230"/>
      <c r="H11" s="202"/>
      <c r="I11" s="202"/>
      <c r="J11" s="230"/>
      <c r="K11" s="202"/>
      <c r="L11" s="202"/>
      <c r="M11" s="230"/>
      <c r="N11" s="202"/>
      <c r="O11" s="202"/>
      <c r="P11" s="230"/>
      <c r="Q11" s="202"/>
      <c r="R11" s="202"/>
      <c r="S11" s="230"/>
      <c r="T11" s="202"/>
      <c r="U11" s="202"/>
      <c r="V11" s="230"/>
      <c r="W11" s="202"/>
      <c r="X11" s="202"/>
      <c r="Y11" s="230"/>
      <c r="Z11" s="202"/>
      <c r="AA11" s="202"/>
      <c r="AB11" s="230"/>
      <c r="AC11" s="202"/>
      <c r="AD11" s="202"/>
      <c r="AE11" s="230"/>
      <c r="AF11" s="202"/>
      <c r="AG11" s="202"/>
      <c r="AH11" s="230"/>
      <c r="AI11" s="202"/>
      <c r="AJ11" s="202"/>
      <c r="AK11" s="230"/>
      <c r="AL11" s="202"/>
      <c r="AM11" s="202">
        <v>4</v>
      </c>
      <c r="AN11" s="230"/>
    </row>
    <row r="12" spans="1:40" s="40" customFormat="1" ht="11.5" x14ac:dyDescent="0.25">
      <c r="A12" s="229" t="s">
        <v>14</v>
      </c>
      <c r="B12" s="202"/>
      <c r="C12" s="202"/>
      <c r="D12" s="230" t="str">
        <f t="shared" si="0"/>
        <v/>
      </c>
      <c r="E12" s="202"/>
      <c r="F12" s="202">
        <v>2</v>
      </c>
      <c r="G12" s="230">
        <f t="shared" si="1"/>
        <v>0</v>
      </c>
      <c r="H12" s="202">
        <v>1</v>
      </c>
      <c r="I12" s="202">
        <v>1</v>
      </c>
      <c r="J12" s="230">
        <f t="shared" si="2"/>
        <v>50</v>
      </c>
      <c r="K12" s="202">
        <v>1</v>
      </c>
      <c r="L12" s="202">
        <v>1</v>
      </c>
      <c r="M12" s="230">
        <f t="shared" si="3"/>
        <v>50</v>
      </c>
      <c r="N12" s="202"/>
      <c r="O12" s="202"/>
      <c r="P12" s="230" t="str">
        <f t="shared" si="4"/>
        <v/>
      </c>
      <c r="Q12" s="202"/>
      <c r="R12" s="202"/>
      <c r="S12" s="230" t="str">
        <f t="shared" si="5"/>
        <v/>
      </c>
      <c r="T12" s="202"/>
      <c r="U12" s="202"/>
      <c r="V12" s="230" t="str">
        <f t="shared" si="6"/>
        <v/>
      </c>
      <c r="W12" s="202"/>
      <c r="X12" s="202"/>
      <c r="Y12" s="230" t="str">
        <f t="shared" si="7"/>
        <v/>
      </c>
      <c r="Z12" s="202"/>
      <c r="AA12" s="202"/>
      <c r="AB12" s="230" t="str">
        <f t="shared" si="8"/>
        <v/>
      </c>
      <c r="AC12" s="202"/>
      <c r="AD12" s="202"/>
      <c r="AE12" s="230" t="str">
        <f t="shared" si="9"/>
        <v/>
      </c>
      <c r="AF12" s="202"/>
      <c r="AG12" s="202"/>
      <c r="AH12" s="230" t="str">
        <f t="shared" si="10"/>
        <v/>
      </c>
      <c r="AI12" s="202"/>
      <c r="AJ12" s="202"/>
      <c r="AK12" s="230"/>
      <c r="AL12" s="202"/>
      <c r="AM12" s="202"/>
      <c r="AN12" s="230" t="str">
        <f t="shared" si="11"/>
        <v/>
      </c>
    </row>
    <row r="13" spans="1:40" s="40" customFormat="1" ht="11.5" x14ac:dyDescent="0.25">
      <c r="A13" s="229" t="s">
        <v>15</v>
      </c>
      <c r="B13" s="202"/>
      <c r="C13" s="202"/>
      <c r="D13" s="230" t="str">
        <f t="shared" si="0"/>
        <v/>
      </c>
      <c r="E13" s="202"/>
      <c r="F13" s="202"/>
      <c r="G13" s="230" t="str">
        <f t="shared" si="1"/>
        <v/>
      </c>
      <c r="H13" s="202"/>
      <c r="I13" s="202"/>
      <c r="J13" s="230" t="str">
        <f t="shared" si="2"/>
        <v/>
      </c>
      <c r="K13" s="202"/>
      <c r="L13" s="202"/>
      <c r="M13" s="230" t="str">
        <f t="shared" si="3"/>
        <v/>
      </c>
      <c r="N13" s="202"/>
      <c r="O13" s="202"/>
      <c r="P13" s="230" t="str">
        <f t="shared" si="4"/>
        <v/>
      </c>
      <c r="Q13" s="202">
        <v>1</v>
      </c>
      <c r="R13" s="202">
        <v>1</v>
      </c>
      <c r="S13" s="230">
        <f t="shared" si="5"/>
        <v>50</v>
      </c>
      <c r="T13" s="202"/>
      <c r="U13" s="202"/>
      <c r="V13" s="230" t="str">
        <f t="shared" si="6"/>
        <v/>
      </c>
      <c r="W13" s="202"/>
      <c r="X13" s="202"/>
      <c r="Y13" s="230" t="str">
        <f t="shared" si="7"/>
        <v/>
      </c>
      <c r="Z13" s="202"/>
      <c r="AA13" s="202"/>
      <c r="AB13" s="230" t="str">
        <f t="shared" si="8"/>
        <v/>
      </c>
      <c r="AC13" s="202"/>
      <c r="AD13" s="202"/>
      <c r="AE13" s="230" t="str">
        <f t="shared" si="9"/>
        <v/>
      </c>
      <c r="AF13" s="202"/>
      <c r="AG13" s="202"/>
      <c r="AH13" s="230" t="str">
        <f t="shared" si="10"/>
        <v/>
      </c>
      <c r="AI13" s="202"/>
      <c r="AJ13" s="202"/>
      <c r="AK13" s="230"/>
      <c r="AL13" s="202">
        <v>1</v>
      </c>
      <c r="AM13" s="202">
        <v>1</v>
      </c>
      <c r="AN13" s="230">
        <f t="shared" si="11"/>
        <v>50</v>
      </c>
    </row>
    <row r="14" spans="1:40" s="40" customFormat="1" ht="11.5" x14ac:dyDescent="0.25">
      <c r="A14" s="229" t="s">
        <v>67</v>
      </c>
      <c r="B14" s="202"/>
      <c r="C14" s="202"/>
      <c r="D14" s="230"/>
      <c r="E14" s="202"/>
      <c r="F14" s="202"/>
      <c r="G14" s="230"/>
      <c r="H14" s="202"/>
      <c r="I14" s="202"/>
      <c r="J14" s="230"/>
      <c r="K14" s="202"/>
      <c r="L14" s="202"/>
      <c r="M14" s="230"/>
      <c r="N14" s="202"/>
      <c r="O14" s="202"/>
      <c r="P14" s="230"/>
      <c r="Q14" s="202"/>
      <c r="R14" s="202"/>
      <c r="S14" s="230"/>
      <c r="T14" s="202"/>
      <c r="U14" s="202"/>
      <c r="V14" s="230"/>
      <c r="W14" s="202"/>
      <c r="X14" s="202"/>
      <c r="Y14" s="230"/>
      <c r="Z14" s="202"/>
      <c r="AA14" s="202"/>
      <c r="AB14" s="230"/>
      <c r="AC14" s="202"/>
      <c r="AD14" s="202"/>
      <c r="AE14" s="230"/>
      <c r="AF14" s="202"/>
      <c r="AG14" s="202"/>
      <c r="AH14" s="230"/>
      <c r="AI14" s="202">
        <v>1</v>
      </c>
      <c r="AJ14" s="202">
        <v>1</v>
      </c>
      <c r="AK14" s="230">
        <v>50</v>
      </c>
      <c r="AL14" s="202">
        <v>2</v>
      </c>
      <c r="AM14" s="202">
        <v>2</v>
      </c>
      <c r="AN14" s="230">
        <f t="shared" si="11"/>
        <v>50</v>
      </c>
    </row>
    <row r="15" spans="1:40" s="40" customFormat="1" ht="11.5" x14ac:dyDescent="0.25">
      <c r="A15" s="229" t="s">
        <v>69</v>
      </c>
      <c r="B15" s="202"/>
      <c r="C15" s="202">
        <v>1</v>
      </c>
      <c r="D15" s="230">
        <f t="shared" si="0"/>
        <v>0</v>
      </c>
      <c r="E15" s="202"/>
      <c r="F15" s="202"/>
      <c r="G15" s="230" t="str">
        <f t="shared" si="1"/>
        <v/>
      </c>
      <c r="H15" s="202"/>
      <c r="I15" s="202"/>
      <c r="J15" s="230" t="str">
        <f t="shared" si="2"/>
        <v/>
      </c>
      <c r="K15" s="202"/>
      <c r="L15" s="202"/>
      <c r="M15" s="230" t="str">
        <f t="shared" si="3"/>
        <v/>
      </c>
      <c r="N15" s="202"/>
      <c r="O15" s="202"/>
      <c r="P15" s="230" t="str">
        <f t="shared" si="4"/>
        <v/>
      </c>
      <c r="Q15" s="202"/>
      <c r="R15" s="202"/>
      <c r="S15" s="230" t="str">
        <f t="shared" si="5"/>
        <v/>
      </c>
      <c r="T15" s="202"/>
      <c r="U15" s="202"/>
      <c r="V15" s="230" t="str">
        <f t="shared" si="6"/>
        <v/>
      </c>
      <c r="W15" s="202"/>
      <c r="X15" s="202"/>
      <c r="Y15" s="230" t="str">
        <f t="shared" si="7"/>
        <v/>
      </c>
      <c r="Z15" s="202"/>
      <c r="AA15" s="202"/>
      <c r="AB15" s="230" t="str">
        <f t="shared" si="8"/>
        <v/>
      </c>
      <c r="AC15" s="202"/>
      <c r="AD15" s="202"/>
      <c r="AE15" s="230" t="str">
        <f t="shared" si="9"/>
        <v/>
      </c>
      <c r="AF15" s="202"/>
      <c r="AG15" s="202"/>
      <c r="AH15" s="230" t="str">
        <f t="shared" si="10"/>
        <v/>
      </c>
      <c r="AI15" s="202"/>
      <c r="AJ15" s="202"/>
      <c r="AK15" s="230"/>
      <c r="AL15" s="202"/>
      <c r="AM15" s="202"/>
      <c r="AN15" s="230" t="str">
        <f t="shared" si="11"/>
        <v/>
      </c>
    </row>
    <row r="16" spans="1:40" s="40" customFormat="1" ht="11.5" x14ac:dyDescent="0.25">
      <c r="A16" s="229" t="s">
        <v>18</v>
      </c>
      <c r="B16" s="202"/>
      <c r="C16" s="202"/>
      <c r="D16" s="230" t="str">
        <f t="shared" si="0"/>
        <v/>
      </c>
      <c r="E16" s="202"/>
      <c r="F16" s="202"/>
      <c r="G16" s="230" t="str">
        <f t="shared" si="1"/>
        <v/>
      </c>
      <c r="H16" s="202"/>
      <c r="I16" s="202"/>
      <c r="J16" s="230" t="str">
        <f t="shared" si="2"/>
        <v/>
      </c>
      <c r="K16" s="202"/>
      <c r="L16" s="202"/>
      <c r="M16" s="230" t="str">
        <f t="shared" si="3"/>
        <v/>
      </c>
      <c r="N16" s="202"/>
      <c r="O16" s="202">
        <v>2</v>
      </c>
      <c r="P16" s="230">
        <f t="shared" si="4"/>
        <v>0</v>
      </c>
      <c r="Q16" s="202"/>
      <c r="R16" s="202">
        <v>2</v>
      </c>
      <c r="S16" s="230">
        <f t="shared" si="5"/>
        <v>0</v>
      </c>
      <c r="T16" s="202"/>
      <c r="U16" s="202"/>
      <c r="V16" s="230" t="str">
        <f t="shared" si="6"/>
        <v/>
      </c>
      <c r="W16" s="202"/>
      <c r="X16" s="202"/>
      <c r="Y16" s="230" t="str">
        <f t="shared" si="7"/>
        <v/>
      </c>
      <c r="Z16" s="202"/>
      <c r="AA16" s="202"/>
      <c r="AB16" s="230" t="str">
        <f t="shared" si="8"/>
        <v/>
      </c>
      <c r="AC16" s="202"/>
      <c r="AD16" s="202"/>
      <c r="AE16" s="230" t="str">
        <f t="shared" si="9"/>
        <v/>
      </c>
      <c r="AF16" s="202"/>
      <c r="AG16" s="202">
        <v>1</v>
      </c>
      <c r="AH16" s="230">
        <f t="shared" si="10"/>
        <v>0</v>
      </c>
      <c r="AI16" s="202"/>
      <c r="AJ16" s="202">
        <v>1</v>
      </c>
      <c r="AK16" s="230">
        <v>0</v>
      </c>
      <c r="AL16" s="202">
        <v>1</v>
      </c>
      <c r="AM16" s="202">
        <v>1</v>
      </c>
      <c r="AN16" s="230">
        <f t="shared" si="11"/>
        <v>50</v>
      </c>
    </row>
    <row r="17" spans="1:50" s="40" customFormat="1" ht="11.5" x14ac:dyDescent="0.25">
      <c r="A17" s="229" t="s">
        <v>70</v>
      </c>
      <c r="B17" s="202"/>
      <c r="C17" s="202"/>
      <c r="D17" s="230" t="str">
        <f t="shared" si="0"/>
        <v/>
      </c>
      <c r="E17" s="202"/>
      <c r="F17" s="202"/>
      <c r="G17" s="230" t="str">
        <f t="shared" si="1"/>
        <v/>
      </c>
      <c r="H17" s="202"/>
      <c r="I17" s="202"/>
      <c r="J17" s="230" t="str">
        <f t="shared" si="2"/>
        <v/>
      </c>
      <c r="K17" s="202"/>
      <c r="L17" s="202"/>
      <c r="M17" s="230" t="str">
        <f t="shared" si="3"/>
        <v/>
      </c>
      <c r="N17" s="202"/>
      <c r="O17" s="202"/>
      <c r="P17" s="230" t="str">
        <f t="shared" si="4"/>
        <v/>
      </c>
      <c r="Q17" s="202"/>
      <c r="R17" s="202">
        <v>2</v>
      </c>
      <c r="S17" s="230">
        <f t="shared" si="5"/>
        <v>0</v>
      </c>
      <c r="T17" s="202"/>
      <c r="U17" s="202">
        <v>2</v>
      </c>
      <c r="V17" s="230">
        <f t="shared" si="6"/>
        <v>0</v>
      </c>
      <c r="W17" s="202"/>
      <c r="X17" s="202"/>
      <c r="Y17" s="230" t="str">
        <f t="shared" si="7"/>
        <v/>
      </c>
      <c r="Z17" s="202"/>
      <c r="AA17" s="202"/>
      <c r="AB17" s="230" t="str">
        <f t="shared" si="8"/>
        <v/>
      </c>
      <c r="AC17" s="202"/>
      <c r="AD17" s="202"/>
      <c r="AE17" s="230" t="str">
        <f t="shared" si="9"/>
        <v/>
      </c>
      <c r="AF17" s="202"/>
      <c r="AG17" s="202"/>
      <c r="AH17" s="230" t="str">
        <f t="shared" si="10"/>
        <v/>
      </c>
      <c r="AI17" s="202"/>
      <c r="AJ17" s="202"/>
      <c r="AK17" s="230"/>
      <c r="AL17" s="202"/>
      <c r="AM17" s="202"/>
      <c r="AN17" s="230" t="str">
        <f t="shared" si="11"/>
        <v/>
      </c>
    </row>
    <row r="18" spans="1:50" s="40" customFormat="1" ht="11.5" x14ac:dyDescent="0.25">
      <c r="A18" s="229" t="s">
        <v>20</v>
      </c>
      <c r="B18" s="202"/>
      <c r="C18" s="202"/>
      <c r="D18" s="230" t="str">
        <f t="shared" si="0"/>
        <v/>
      </c>
      <c r="E18" s="202"/>
      <c r="F18" s="202"/>
      <c r="G18" s="230" t="str">
        <f t="shared" si="1"/>
        <v/>
      </c>
      <c r="H18" s="202"/>
      <c r="I18" s="202">
        <v>2</v>
      </c>
      <c r="J18" s="230">
        <f t="shared" si="2"/>
        <v>0</v>
      </c>
      <c r="K18" s="202">
        <v>1</v>
      </c>
      <c r="L18" s="202">
        <v>1</v>
      </c>
      <c r="M18" s="230">
        <f t="shared" si="3"/>
        <v>50</v>
      </c>
      <c r="N18" s="202"/>
      <c r="O18" s="202"/>
      <c r="P18" s="230" t="str">
        <f t="shared" si="4"/>
        <v/>
      </c>
      <c r="Q18" s="202"/>
      <c r="R18" s="202"/>
      <c r="S18" s="230" t="str">
        <f t="shared" si="5"/>
        <v/>
      </c>
      <c r="T18" s="202"/>
      <c r="U18" s="202">
        <v>1</v>
      </c>
      <c r="V18" s="230">
        <f t="shared" si="6"/>
        <v>0</v>
      </c>
      <c r="W18" s="202"/>
      <c r="X18" s="202"/>
      <c r="Y18" s="230" t="str">
        <f t="shared" si="7"/>
        <v/>
      </c>
      <c r="Z18" s="202"/>
      <c r="AA18" s="202"/>
      <c r="AB18" s="230" t="str">
        <f t="shared" si="8"/>
        <v/>
      </c>
      <c r="AC18" s="202"/>
      <c r="AD18" s="202"/>
      <c r="AE18" s="230" t="str">
        <f t="shared" si="9"/>
        <v/>
      </c>
      <c r="AF18" s="202">
        <v>1</v>
      </c>
      <c r="AG18" s="202">
        <v>1</v>
      </c>
      <c r="AH18" s="230">
        <f t="shared" si="10"/>
        <v>50</v>
      </c>
      <c r="AI18" s="202">
        <v>2</v>
      </c>
      <c r="AJ18" s="202"/>
      <c r="AK18" s="230">
        <v>100</v>
      </c>
      <c r="AL18" s="202"/>
      <c r="AM18" s="202"/>
      <c r="AN18" s="230" t="str">
        <f t="shared" si="11"/>
        <v/>
      </c>
    </row>
    <row r="19" spans="1:50" s="40" customFormat="1" ht="13.5" customHeight="1" x14ac:dyDescent="0.25">
      <c r="A19" s="124" t="s">
        <v>4</v>
      </c>
      <c r="B19" s="105">
        <v>2</v>
      </c>
      <c r="C19" s="105">
        <v>7</v>
      </c>
      <c r="D19" s="106">
        <f>IF(SUM(B19:C19)&gt;0,100/SUM(B19:C19)*B19,"")</f>
        <v>22.222222222222221</v>
      </c>
      <c r="E19" s="105"/>
      <c r="F19" s="105">
        <v>7</v>
      </c>
      <c r="G19" s="106">
        <f>IF(SUM(E19:F19)&gt;0,100/SUM(E19:F19)*E19,"")</f>
        <v>0</v>
      </c>
      <c r="H19" s="105">
        <v>1</v>
      </c>
      <c r="I19" s="105">
        <v>11</v>
      </c>
      <c r="J19" s="106">
        <f>IF(SUM(H19:I19)&gt;0,100/SUM(H19:I19)*H19,"")</f>
        <v>8.3333333333333339</v>
      </c>
      <c r="K19" s="105">
        <v>3</v>
      </c>
      <c r="L19" s="105">
        <v>11</v>
      </c>
      <c r="M19" s="106">
        <f>IF(SUM(K19:L19)&gt;0,100/SUM(K19:L19)*K19,"")</f>
        <v>21.428571428571431</v>
      </c>
      <c r="N19" s="105">
        <v>1</v>
      </c>
      <c r="O19" s="105">
        <v>7</v>
      </c>
      <c r="P19" s="106">
        <f>IF(SUM(N19:O19)&gt;0,100/SUM(N19:O19)*N19,"")</f>
        <v>12.5</v>
      </c>
      <c r="Q19" s="105">
        <v>3</v>
      </c>
      <c r="R19" s="105">
        <v>9</v>
      </c>
      <c r="S19" s="106">
        <f>IF(SUM(Q19:R19)&gt;0,100/SUM(Q19:R19)*Q19,"")</f>
        <v>25</v>
      </c>
      <c r="T19" s="105">
        <v>3</v>
      </c>
      <c r="U19" s="105">
        <v>6</v>
      </c>
      <c r="V19" s="106">
        <f>IF(SUM(T19:U19)&gt;0,100/SUM(T19:U19)*T19,"")</f>
        <v>33.333333333333329</v>
      </c>
      <c r="W19" s="105">
        <v>2</v>
      </c>
      <c r="X19" s="105">
        <v>4</v>
      </c>
      <c r="Y19" s="106">
        <f>IF(SUM(W19:X19)&gt;0,100/SUM(W19:X19)*W19,"")</f>
        <v>33.333333333333336</v>
      </c>
      <c r="Z19" s="105">
        <v>1</v>
      </c>
      <c r="AA19" s="105">
        <v>8</v>
      </c>
      <c r="AB19" s="106">
        <f>IF(SUM(Z19:AA19)&gt;0,100/SUM(Z19:AA19)*Z19,"")</f>
        <v>11.111111111111111</v>
      </c>
      <c r="AC19" s="105">
        <v>4</v>
      </c>
      <c r="AD19" s="105">
        <v>10</v>
      </c>
      <c r="AE19" s="106">
        <f>IF(SUM(AC19:AD19)&gt;0,100/SUM(AC19:AD19)*AC19,"")</f>
        <v>28.571428571428573</v>
      </c>
      <c r="AF19" s="105">
        <v>5</v>
      </c>
      <c r="AG19" s="105">
        <v>16</v>
      </c>
      <c r="AH19" s="106">
        <f>IF(SUM(AF19:AG19)&gt;0,100/SUM(AF19:AG19)*AF19,"")</f>
        <v>23.80952380952381</v>
      </c>
      <c r="AI19" s="105">
        <f>SUM(AI5:AI18)</f>
        <v>5</v>
      </c>
      <c r="AJ19" s="105">
        <f>SUM(AJ5:AJ18)</f>
        <v>16</v>
      </c>
      <c r="AK19" s="106">
        <f>IF(SUM(AI19:AJ19)&gt;0,100/SUM(AI19:AJ19)*AI19,"")</f>
        <v>23.80952380952381</v>
      </c>
      <c r="AL19" s="209">
        <f>SUM(AL5:AL18)</f>
        <v>7</v>
      </c>
      <c r="AM19" s="209">
        <f>SUM(AM5:AM18)</f>
        <v>22</v>
      </c>
      <c r="AN19" s="231">
        <f>IF(SUM(AL19:AM19)&gt;0,100/SUM(AL19:AM19)*AL19,"")</f>
        <v>24.137931034482758</v>
      </c>
    </row>
    <row r="21" spans="1:50" s="45" customFormat="1" ht="22" customHeight="1" x14ac:dyDescent="0.25">
      <c r="A21" s="204" t="s">
        <v>216</v>
      </c>
      <c r="B21" s="47"/>
      <c r="AX21" s="200"/>
    </row>
    <row r="22" spans="1:50" s="45" customFormat="1" ht="12.65" customHeight="1" x14ac:dyDescent="0.25">
      <c r="A22" s="204" t="s">
        <v>217</v>
      </c>
      <c r="B22" s="47"/>
      <c r="AX22" s="200"/>
    </row>
    <row r="23" spans="1:50" s="45" customFormat="1" ht="12.65" customHeight="1" x14ac:dyDescent="0.25">
      <c r="A23" s="47"/>
      <c r="B23" s="205"/>
      <c r="AX23" s="200"/>
    </row>
    <row r="24" spans="1:50" s="45" customFormat="1" ht="12.65" customHeight="1" x14ac:dyDescent="0.25">
      <c r="A24" s="204" t="s">
        <v>218</v>
      </c>
      <c r="B24" s="205"/>
      <c r="AX24" s="200"/>
    </row>
    <row r="25" spans="1:50" s="200" customFormat="1" ht="11.25" customHeight="1" x14ac:dyDescent="0.2"/>
  </sheetData>
  <phoneticPr fontId="0" type="noConversion"/>
  <hyperlinks>
    <hyperlink ref="AI1" location="Übersicht!A1" display="zurück zur Übersicht"/>
  </hyperlinks>
  <pageMargins left="0.2" right="0.19" top="0.69" bottom="0.54" header="0.4921259845" footer="0.23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"/>
  <sheetViews>
    <sheetView showGridLines="0" zoomScaleNormal="100" workbookViewId="0"/>
  </sheetViews>
  <sheetFormatPr baseColWidth="10" defaultColWidth="12" defaultRowHeight="10" x14ac:dyDescent="0.2"/>
  <cols>
    <col min="1" max="1" width="7.77734375" style="14" customWidth="1"/>
    <col min="2" max="29" width="6.77734375" style="14" customWidth="1"/>
    <col min="30" max="16384" width="12" style="14"/>
  </cols>
  <sheetData>
    <row r="1" spans="1:59" s="22" customFormat="1" ht="11.5" x14ac:dyDescent="0.25">
      <c r="A1" s="2" t="str">
        <f>"Kanton "&amp;Übersicht!C5</f>
        <v>Kanton Schaffhausen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Q1" s="59"/>
      <c r="R1" s="59"/>
      <c r="S1" s="59"/>
      <c r="V1" s="59"/>
      <c r="X1" s="60" t="s">
        <v>44</v>
      </c>
    </row>
    <row r="2" spans="1:59" s="63" customFormat="1" ht="14.15" customHeight="1" x14ac:dyDescent="0.25">
      <c r="A2" s="96" t="s">
        <v>60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59" s="67" customFormat="1" ht="18" customHeight="1" x14ac:dyDescent="0.2">
      <c r="A3" s="68"/>
      <c r="B3" s="92">
        <v>1971</v>
      </c>
      <c r="C3" s="135"/>
      <c r="D3" s="90">
        <v>1975</v>
      </c>
      <c r="E3" s="90"/>
      <c r="F3" s="92">
        <v>1979</v>
      </c>
      <c r="G3" s="135"/>
      <c r="H3" s="92">
        <v>1983</v>
      </c>
      <c r="I3" s="135"/>
      <c r="J3" s="92">
        <v>1987</v>
      </c>
      <c r="K3" s="135"/>
      <c r="L3" s="92">
        <v>1991</v>
      </c>
      <c r="M3" s="135"/>
      <c r="N3" s="92">
        <v>1995</v>
      </c>
      <c r="O3" s="135"/>
      <c r="P3" s="92">
        <v>1999</v>
      </c>
      <c r="Q3" s="135"/>
      <c r="R3" s="92">
        <v>2003</v>
      </c>
      <c r="S3" s="135"/>
      <c r="T3" s="90">
        <v>2007</v>
      </c>
      <c r="U3" s="90"/>
      <c r="V3" s="92">
        <v>2011</v>
      </c>
      <c r="W3" s="90"/>
      <c r="X3" s="92">
        <v>2015</v>
      </c>
      <c r="Y3" s="90"/>
      <c r="Z3" s="92">
        <v>2015</v>
      </c>
      <c r="AA3" s="90"/>
      <c r="AB3" s="92">
        <v>2019</v>
      </c>
      <c r="AC3" s="90"/>
    </row>
    <row r="4" spans="1:59" x14ac:dyDescent="0.2">
      <c r="A4" s="53" t="s">
        <v>177</v>
      </c>
      <c r="B4" s="91" t="s">
        <v>5</v>
      </c>
      <c r="C4" s="91" t="s">
        <v>6</v>
      </c>
      <c r="D4" s="91" t="s">
        <v>5</v>
      </c>
      <c r="E4" s="91" t="s">
        <v>6</v>
      </c>
      <c r="F4" s="91" t="s">
        <v>5</v>
      </c>
      <c r="G4" s="91" t="s">
        <v>6</v>
      </c>
      <c r="H4" s="91" t="s">
        <v>5</v>
      </c>
      <c r="I4" s="91" t="s">
        <v>6</v>
      </c>
      <c r="J4" s="91" t="s">
        <v>5</v>
      </c>
      <c r="K4" s="91" t="s">
        <v>6</v>
      </c>
      <c r="L4" s="135" t="s">
        <v>5</v>
      </c>
      <c r="M4" s="91" t="s">
        <v>6</v>
      </c>
      <c r="N4" s="135" t="s">
        <v>5</v>
      </c>
      <c r="O4" s="91" t="s">
        <v>6</v>
      </c>
      <c r="P4" s="135" t="s">
        <v>5</v>
      </c>
      <c r="Q4" s="91" t="s">
        <v>6</v>
      </c>
      <c r="R4" s="135" t="s">
        <v>5</v>
      </c>
      <c r="S4" s="91" t="s">
        <v>6</v>
      </c>
      <c r="T4" s="135" t="s">
        <v>5</v>
      </c>
      <c r="U4" s="92" t="s">
        <v>6</v>
      </c>
      <c r="V4" s="91" t="s">
        <v>5</v>
      </c>
      <c r="W4" s="92" t="s">
        <v>6</v>
      </c>
      <c r="X4" s="91" t="s">
        <v>5</v>
      </c>
      <c r="Y4" s="92" t="s">
        <v>6</v>
      </c>
      <c r="Z4" s="91" t="s">
        <v>5</v>
      </c>
      <c r="AA4" s="92" t="s">
        <v>220</v>
      </c>
      <c r="AB4" s="91" t="s">
        <v>5</v>
      </c>
      <c r="AC4" s="92" t="s">
        <v>220</v>
      </c>
    </row>
    <row r="5" spans="1:59" s="22" customFormat="1" ht="11.5" x14ac:dyDescent="0.25">
      <c r="A5" s="70" t="s">
        <v>1</v>
      </c>
      <c r="B5" s="103"/>
      <c r="C5" s="103">
        <v>1</v>
      </c>
      <c r="D5" s="103"/>
      <c r="E5" s="103">
        <v>1</v>
      </c>
      <c r="F5" s="103"/>
      <c r="G5" s="103"/>
      <c r="H5" s="103"/>
      <c r="I5" s="103"/>
      <c r="J5" s="103"/>
      <c r="K5" s="103"/>
      <c r="L5" s="103"/>
      <c r="M5" s="103">
        <v>1</v>
      </c>
      <c r="N5" s="103"/>
      <c r="O5" s="103">
        <v>1</v>
      </c>
      <c r="P5" s="103"/>
      <c r="Q5" s="103">
        <v>1</v>
      </c>
      <c r="R5" s="103"/>
      <c r="S5" s="103">
        <v>1</v>
      </c>
      <c r="T5" s="103"/>
      <c r="U5" s="103">
        <v>1</v>
      </c>
      <c r="V5" s="103"/>
      <c r="W5" s="103"/>
      <c r="X5" s="103"/>
      <c r="Y5" s="103"/>
      <c r="Z5" s="137"/>
      <c r="AA5" s="137"/>
      <c r="AB5" s="137"/>
      <c r="AC5" s="137"/>
    </row>
    <row r="6" spans="1:59" s="22" customFormat="1" ht="11.5" x14ac:dyDescent="0.25">
      <c r="A6" s="70" t="s">
        <v>7</v>
      </c>
      <c r="B6" s="103"/>
      <c r="C6" s="103"/>
      <c r="D6" s="103"/>
      <c r="E6" s="103"/>
      <c r="F6" s="103">
        <v>1</v>
      </c>
      <c r="G6" s="103"/>
      <c r="H6" s="103">
        <v>1</v>
      </c>
      <c r="I6" s="103"/>
      <c r="J6" s="103">
        <v>1</v>
      </c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37"/>
      <c r="AA6" s="137"/>
      <c r="AB6" s="137"/>
      <c r="AC6" s="137"/>
    </row>
    <row r="7" spans="1:59" s="22" customFormat="1" ht="11.5" x14ac:dyDescent="0.25">
      <c r="A7" s="70" t="s">
        <v>3</v>
      </c>
      <c r="B7" s="103"/>
      <c r="C7" s="103">
        <v>1</v>
      </c>
      <c r="D7" s="103"/>
      <c r="E7" s="103">
        <v>1</v>
      </c>
      <c r="F7" s="103"/>
      <c r="G7" s="103">
        <v>1</v>
      </c>
      <c r="H7" s="103"/>
      <c r="I7" s="103">
        <v>1</v>
      </c>
      <c r="J7" s="103"/>
      <c r="K7" s="103">
        <v>1</v>
      </c>
      <c r="L7" s="103"/>
      <c r="M7" s="103">
        <v>1</v>
      </c>
      <c r="N7" s="103"/>
      <c r="O7" s="103">
        <v>1</v>
      </c>
      <c r="P7" s="103"/>
      <c r="Q7" s="103">
        <v>1</v>
      </c>
      <c r="R7" s="103"/>
      <c r="S7" s="103">
        <v>1</v>
      </c>
      <c r="T7" s="103"/>
      <c r="U7" s="103">
        <v>1</v>
      </c>
      <c r="V7" s="103"/>
      <c r="W7" s="103">
        <v>1</v>
      </c>
      <c r="X7" s="103"/>
      <c r="Y7" s="103">
        <v>1</v>
      </c>
      <c r="Z7" s="103"/>
      <c r="AA7" s="103">
        <v>1</v>
      </c>
      <c r="AB7" s="103"/>
      <c r="AC7" s="103">
        <v>1</v>
      </c>
    </row>
    <row r="8" spans="1:59" s="22" customFormat="1" ht="11.5" x14ac:dyDescent="0.25">
      <c r="A8" s="70" t="s">
        <v>20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>
        <v>1</v>
      </c>
      <c r="X8" s="103"/>
      <c r="Y8" s="103">
        <v>1</v>
      </c>
      <c r="Z8" s="103"/>
      <c r="AA8" s="103">
        <v>1</v>
      </c>
      <c r="AB8" s="103"/>
      <c r="AC8" s="103">
        <v>1</v>
      </c>
    </row>
    <row r="9" spans="1:59" ht="13.5" customHeight="1" x14ac:dyDescent="0.2">
      <c r="A9" s="124" t="s">
        <v>4</v>
      </c>
      <c r="B9" s="123">
        <f t="shared" ref="B9:U9" si="0">SUM(B5:B8)</f>
        <v>0</v>
      </c>
      <c r="C9" s="123">
        <f t="shared" si="0"/>
        <v>2</v>
      </c>
      <c r="D9" s="123">
        <f t="shared" si="0"/>
        <v>0</v>
      </c>
      <c r="E9" s="123">
        <f t="shared" si="0"/>
        <v>2</v>
      </c>
      <c r="F9" s="123">
        <f t="shared" si="0"/>
        <v>1</v>
      </c>
      <c r="G9" s="123">
        <f t="shared" si="0"/>
        <v>1</v>
      </c>
      <c r="H9" s="123">
        <f t="shared" si="0"/>
        <v>1</v>
      </c>
      <c r="I9" s="123">
        <f t="shared" si="0"/>
        <v>1</v>
      </c>
      <c r="J9" s="123">
        <f t="shared" si="0"/>
        <v>1</v>
      </c>
      <c r="K9" s="123">
        <f t="shared" si="0"/>
        <v>1</v>
      </c>
      <c r="L9" s="123">
        <f t="shared" si="0"/>
        <v>0</v>
      </c>
      <c r="M9" s="123">
        <f t="shared" si="0"/>
        <v>2</v>
      </c>
      <c r="N9" s="124">
        <f t="shared" si="0"/>
        <v>0</v>
      </c>
      <c r="O9" s="123">
        <f t="shared" si="0"/>
        <v>2</v>
      </c>
      <c r="P9" s="123">
        <f t="shared" si="0"/>
        <v>0</v>
      </c>
      <c r="Q9" s="123">
        <f t="shared" si="0"/>
        <v>2</v>
      </c>
      <c r="R9" s="123">
        <f t="shared" si="0"/>
        <v>0</v>
      </c>
      <c r="S9" s="123">
        <f t="shared" si="0"/>
        <v>2</v>
      </c>
      <c r="T9" s="123">
        <f t="shared" si="0"/>
        <v>0</v>
      </c>
      <c r="U9" s="123">
        <f t="shared" si="0"/>
        <v>2</v>
      </c>
      <c r="V9" s="123">
        <v>0</v>
      </c>
      <c r="W9" s="123">
        <v>2</v>
      </c>
      <c r="X9" s="123">
        <v>0</v>
      </c>
      <c r="Y9" s="123">
        <v>2</v>
      </c>
      <c r="Z9" s="123">
        <v>0</v>
      </c>
      <c r="AA9" s="123">
        <v>2</v>
      </c>
      <c r="AB9" s="123">
        <v>0</v>
      </c>
      <c r="AC9" s="123">
        <v>2</v>
      </c>
    </row>
    <row r="11" spans="1:59" s="45" customFormat="1" ht="22" customHeight="1" x14ac:dyDescent="0.25">
      <c r="A11" s="46" t="s">
        <v>216</v>
      </c>
      <c r="B11" s="47"/>
      <c r="BG11" s="14"/>
    </row>
    <row r="12" spans="1:59" s="45" customFormat="1" ht="12.65" customHeight="1" x14ac:dyDescent="0.25">
      <c r="A12" s="46" t="s">
        <v>217</v>
      </c>
      <c r="B12" s="47"/>
      <c r="BG12" s="14"/>
    </row>
    <row r="13" spans="1:59" s="45" customFormat="1" ht="12.65" customHeight="1" x14ac:dyDescent="0.25">
      <c r="A13" s="47"/>
      <c r="B13" s="48"/>
      <c r="BG13" s="14"/>
    </row>
    <row r="14" spans="1:59" s="45" customFormat="1" ht="12.65" customHeight="1" x14ac:dyDescent="0.25">
      <c r="A14" s="46" t="s">
        <v>218</v>
      </c>
      <c r="B14" s="48"/>
      <c r="BG14" s="14"/>
    </row>
    <row r="20" spans="17:31" x14ac:dyDescent="0.2"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</row>
    <row r="21" spans="17:31" x14ac:dyDescent="0.2"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</row>
    <row r="22" spans="17:31" ht="10.5" x14ac:dyDescent="0.2">
      <c r="Q22" s="125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39"/>
      <c r="AD22" s="139"/>
      <c r="AE22" s="139"/>
    </row>
    <row r="23" spans="17:31" x14ac:dyDescent="0.2"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</row>
    <row r="24" spans="17:31" x14ac:dyDescent="0.2"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</row>
    <row r="25" spans="17:31" x14ac:dyDescent="0.2"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pans="17:31" x14ac:dyDescent="0.2"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</row>
    <row r="27" spans="17:31" x14ac:dyDescent="0.2"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</sheetData>
  <phoneticPr fontId="0" type="noConversion"/>
  <hyperlinks>
    <hyperlink ref="X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2"/>
  <sheetViews>
    <sheetView showGridLines="0" zoomScaleNormal="100" workbookViewId="0"/>
  </sheetViews>
  <sheetFormatPr baseColWidth="10" defaultColWidth="12" defaultRowHeight="10" x14ac:dyDescent="0.2"/>
  <cols>
    <col min="1" max="2" width="7.77734375" style="14" customWidth="1"/>
    <col min="3" max="23" width="6.33203125" style="14" customWidth="1"/>
    <col min="24" max="16384" width="12" style="14"/>
  </cols>
  <sheetData>
    <row r="1" spans="1:51" s="22" customFormat="1" ht="13.5" customHeight="1" x14ac:dyDescent="0.25">
      <c r="A1" s="2" t="str">
        <f>"Kanton "&amp;Übersicht!C5</f>
        <v>Kanton Schaffhausen</v>
      </c>
      <c r="B1" s="2"/>
      <c r="C1" s="2"/>
      <c r="D1" s="2"/>
      <c r="E1" s="2"/>
      <c r="F1" s="2"/>
      <c r="K1" s="59"/>
      <c r="L1" s="59"/>
      <c r="M1" s="59"/>
      <c r="N1" s="59"/>
      <c r="O1" s="59"/>
      <c r="P1" s="59"/>
      <c r="V1" s="60" t="s">
        <v>44</v>
      </c>
    </row>
    <row r="2" spans="1:51" s="63" customFormat="1" ht="13.5" customHeight="1" x14ac:dyDescent="0.25">
      <c r="A2" s="96" t="s">
        <v>61</v>
      </c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V2" s="62"/>
    </row>
    <row r="3" spans="1:51" s="67" customFormat="1" ht="13.5" customHeight="1" x14ac:dyDescent="0.2">
      <c r="A3" s="68"/>
      <c r="B3" s="92">
        <v>1980</v>
      </c>
      <c r="C3" s="135"/>
      <c r="D3" s="92">
        <v>1984</v>
      </c>
      <c r="E3" s="135"/>
      <c r="F3" s="92">
        <v>1988</v>
      </c>
      <c r="G3" s="135"/>
      <c r="H3" s="92">
        <v>1992</v>
      </c>
      <c r="I3" s="135"/>
      <c r="J3" s="92">
        <v>1996</v>
      </c>
      <c r="K3" s="135"/>
      <c r="L3" s="92">
        <v>2000</v>
      </c>
      <c r="M3" s="135"/>
      <c r="N3" s="92">
        <v>2004</v>
      </c>
      <c r="O3" s="135"/>
      <c r="P3" s="90">
        <v>2008</v>
      </c>
      <c r="Q3" s="90"/>
      <c r="R3" s="92">
        <v>2012</v>
      </c>
      <c r="S3" s="90"/>
      <c r="T3" s="92">
        <v>2016</v>
      </c>
      <c r="U3" s="90"/>
      <c r="V3" s="92">
        <v>2020</v>
      </c>
      <c r="W3" s="90"/>
    </row>
    <row r="4" spans="1:51" ht="13.5" customHeight="1" x14ac:dyDescent="0.2">
      <c r="A4" s="136" t="s">
        <v>177</v>
      </c>
      <c r="B4" s="91" t="s">
        <v>5</v>
      </c>
      <c r="C4" s="91" t="s">
        <v>6</v>
      </c>
      <c r="D4" s="91" t="s">
        <v>5</v>
      </c>
      <c r="E4" s="91" t="s">
        <v>6</v>
      </c>
      <c r="F4" s="135" t="s">
        <v>5</v>
      </c>
      <c r="G4" s="91" t="s">
        <v>6</v>
      </c>
      <c r="H4" s="135" t="s">
        <v>5</v>
      </c>
      <c r="I4" s="91" t="s">
        <v>6</v>
      </c>
      <c r="J4" s="135" t="s">
        <v>5</v>
      </c>
      <c r="K4" s="91" t="s">
        <v>6</v>
      </c>
      <c r="L4" s="135" t="s">
        <v>5</v>
      </c>
      <c r="M4" s="91" t="s">
        <v>6</v>
      </c>
      <c r="N4" s="135" t="s">
        <v>5</v>
      </c>
      <c r="O4" s="91" t="s">
        <v>6</v>
      </c>
      <c r="P4" s="135" t="s">
        <v>5</v>
      </c>
      <c r="Q4" s="92" t="s">
        <v>6</v>
      </c>
      <c r="R4" s="91" t="s">
        <v>5</v>
      </c>
      <c r="S4" s="92" t="s">
        <v>6</v>
      </c>
      <c r="T4" s="91" t="s">
        <v>5</v>
      </c>
      <c r="U4" s="92" t="s">
        <v>6</v>
      </c>
      <c r="V4" s="91" t="s">
        <v>5</v>
      </c>
      <c r="W4" s="92" t="s">
        <v>6</v>
      </c>
    </row>
    <row r="5" spans="1:51" s="22" customFormat="1" ht="13.5" customHeight="1" x14ac:dyDescent="0.25">
      <c r="A5" s="70" t="s">
        <v>1</v>
      </c>
      <c r="B5" s="103"/>
      <c r="C5" s="103">
        <v>2</v>
      </c>
      <c r="D5" s="103"/>
      <c r="E5" s="103">
        <v>2</v>
      </c>
      <c r="F5" s="103"/>
      <c r="G5" s="103">
        <v>2</v>
      </c>
      <c r="H5" s="103"/>
      <c r="I5" s="103">
        <v>2</v>
      </c>
      <c r="J5" s="103"/>
      <c r="K5" s="103">
        <v>2</v>
      </c>
      <c r="L5" s="103"/>
      <c r="M5" s="103">
        <v>2</v>
      </c>
      <c r="N5" s="103"/>
      <c r="O5" s="103">
        <v>2</v>
      </c>
      <c r="P5" s="103"/>
      <c r="Q5" s="103">
        <v>2</v>
      </c>
      <c r="R5" s="103"/>
      <c r="S5" s="103">
        <v>2</v>
      </c>
      <c r="T5" s="103"/>
      <c r="U5" s="103">
        <v>2</v>
      </c>
      <c r="V5" s="103"/>
      <c r="W5" s="103">
        <v>1</v>
      </c>
    </row>
    <row r="6" spans="1:51" s="22" customFormat="1" ht="13.5" customHeight="1" x14ac:dyDescent="0.25">
      <c r="A6" s="70" t="s">
        <v>7</v>
      </c>
      <c r="B6" s="103"/>
      <c r="C6" s="103">
        <v>2</v>
      </c>
      <c r="D6" s="103"/>
      <c r="E6" s="103">
        <v>2</v>
      </c>
      <c r="F6" s="103"/>
      <c r="G6" s="103">
        <v>2</v>
      </c>
      <c r="H6" s="103"/>
      <c r="I6" s="103">
        <v>2</v>
      </c>
      <c r="J6" s="103"/>
      <c r="K6" s="103">
        <v>2</v>
      </c>
      <c r="L6" s="103"/>
      <c r="M6" s="103">
        <v>1</v>
      </c>
      <c r="N6" s="103">
        <v>1</v>
      </c>
      <c r="O6" s="103"/>
      <c r="P6" s="103">
        <v>1</v>
      </c>
      <c r="Q6" s="103"/>
      <c r="R6" s="103">
        <v>1</v>
      </c>
      <c r="S6" s="103"/>
      <c r="T6" s="103"/>
      <c r="U6" s="103">
        <v>1</v>
      </c>
      <c r="V6" s="103"/>
      <c r="W6" s="103">
        <v>2</v>
      </c>
    </row>
    <row r="7" spans="1:51" ht="13.5" customHeight="1" x14ac:dyDescent="0.2">
      <c r="A7" s="70" t="s">
        <v>3</v>
      </c>
      <c r="B7" s="103"/>
      <c r="C7" s="103">
        <v>1</v>
      </c>
      <c r="D7" s="103"/>
      <c r="E7" s="103">
        <v>1</v>
      </c>
      <c r="F7" s="103"/>
      <c r="G7" s="103">
        <v>1</v>
      </c>
      <c r="H7" s="103"/>
      <c r="I7" s="103">
        <v>1</v>
      </c>
      <c r="J7" s="103"/>
      <c r="K7" s="103">
        <v>1</v>
      </c>
      <c r="L7" s="103"/>
      <c r="M7" s="103">
        <v>1</v>
      </c>
      <c r="N7" s="103">
        <v>1</v>
      </c>
      <c r="O7" s="103">
        <v>1</v>
      </c>
      <c r="P7" s="103">
        <v>1</v>
      </c>
      <c r="Q7" s="103">
        <v>1</v>
      </c>
      <c r="R7" s="103">
        <v>1</v>
      </c>
      <c r="S7" s="103">
        <v>1</v>
      </c>
      <c r="T7" s="103">
        <v>1</v>
      </c>
      <c r="U7" s="103">
        <v>1</v>
      </c>
      <c r="V7" s="103">
        <v>1</v>
      </c>
      <c r="W7" s="103">
        <v>1</v>
      </c>
    </row>
    <row r="8" spans="1:51" ht="13.5" customHeight="1" x14ac:dyDescent="0.2">
      <c r="A8" s="70" t="s">
        <v>16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>
        <v>1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</row>
    <row r="9" spans="1:51" ht="13.5" customHeight="1" x14ac:dyDescent="0.2">
      <c r="A9" s="124" t="s">
        <v>4</v>
      </c>
      <c r="B9" s="123"/>
      <c r="C9" s="123">
        <v>5</v>
      </c>
      <c r="D9" s="123"/>
      <c r="E9" s="123">
        <v>5</v>
      </c>
      <c r="F9" s="123"/>
      <c r="G9" s="123">
        <v>5</v>
      </c>
      <c r="H9" s="123"/>
      <c r="I9" s="123">
        <v>5</v>
      </c>
      <c r="J9" s="123"/>
      <c r="K9" s="123">
        <v>5</v>
      </c>
      <c r="L9" s="123"/>
      <c r="M9" s="123">
        <v>5</v>
      </c>
      <c r="N9" s="124">
        <v>2</v>
      </c>
      <c r="O9" s="123">
        <v>3</v>
      </c>
      <c r="P9" s="123">
        <v>2</v>
      </c>
      <c r="Q9" s="123">
        <v>3</v>
      </c>
      <c r="R9" s="123">
        <v>2</v>
      </c>
      <c r="S9" s="123">
        <v>3</v>
      </c>
      <c r="T9" s="123">
        <v>1</v>
      </c>
      <c r="U9" s="123">
        <v>4</v>
      </c>
      <c r="V9" s="123">
        <v>1</v>
      </c>
      <c r="W9" s="123">
        <v>4</v>
      </c>
    </row>
    <row r="10" spans="1:51" s="45" customFormat="1" ht="13.5" customHeight="1" x14ac:dyDescent="0.25">
      <c r="A10" s="46" t="s">
        <v>216</v>
      </c>
      <c r="B10" s="47"/>
      <c r="AY10" s="14"/>
    </row>
    <row r="11" spans="1:51" s="45" customFormat="1" ht="13.5" customHeight="1" x14ac:dyDescent="0.25">
      <c r="A11" s="46" t="s">
        <v>217</v>
      </c>
      <c r="B11" s="47"/>
      <c r="AY11" s="14"/>
    </row>
    <row r="12" spans="1:51" s="45" customFormat="1" ht="13.5" customHeight="1" x14ac:dyDescent="0.25">
      <c r="A12" s="47"/>
      <c r="B12" s="48"/>
      <c r="AY12" s="14"/>
    </row>
    <row r="13" spans="1:51" s="45" customFormat="1" ht="13.5" customHeight="1" x14ac:dyDescent="0.25">
      <c r="A13" s="46" t="s">
        <v>218</v>
      </c>
      <c r="B13" s="48"/>
      <c r="AY13" s="14"/>
    </row>
    <row r="14" spans="1:51" ht="12.5" x14ac:dyDescent="0.25">
      <c r="T14" s="45"/>
      <c r="U14" s="45"/>
    </row>
    <row r="16" spans="1:51" s="57" customFormat="1" x14ac:dyDescent="0.2">
      <c r="A16" s="134"/>
      <c r="B16" s="134"/>
      <c r="C16" s="134"/>
      <c r="D16" s="134"/>
      <c r="E16" s="95"/>
      <c r="G16" s="138"/>
      <c r="H16" s="138"/>
      <c r="I16" s="138"/>
      <c r="J16" s="138"/>
      <c r="K16" s="138"/>
      <c r="L16" s="138"/>
      <c r="M16" s="138"/>
      <c r="N16" s="134"/>
      <c r="O16" s="134"/>
      <c r="P16" s="134"/>
      <c r="Q16" s="134"/>
      <c r="R16" s="138"/>
      <c r="S16" s="134"/>
      <c r="T16" s="14"/>
      <c r="U16" s="14"/>
      <c r="V16" s="138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</row>
    <row r="17" spans="1:32" s="57" customFormat="1" ht="12.65" customHeight="1" x14ac:dyDescent="0.2">
      <c r="A17" s="134"/>
      <c r="B17" s="134"/>
      <c r="C17" s="134"/>
      <c r="D17" s="134"/>
      <c r="E17" s="134"/>
      <c r="G17" s="138"/>
      <c r="H17" s="138"/>
      <c r="I17" s="138"/>
      <c r="J17" s="138"/>
      <c r="K17" s="138"/>
      <c r="L17" s="138"/>
      <c r="M17" s="138"/>
      <c r="N17" s="134"/>
      <c r="O17" s="134"/>
      <c r="P17" s="134"/>
      <c r="Q17" s="134"/>
      <c r="R17" s="138"/>
      <c r="S17" s="134"/>
      <c r="T17" s="138"/>
      <c r="U17" s="134"/>
      <c r="V17" s="138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</row>
    <row r="18" spans="1:32" s="57" customFormat="1" ht="12.65" customHeight="1" x14ac:dyDescent="0.2">
      <c r="A18" s="134"/>
      <c r="B18" s="134"/>
      <c r="C18" s="134"/>
      <c r="D18" s="134"/>
      <c r="E18" s="134"/>
      <c r="G18" s="138"/>
      <c r="H18" s="138"/>
      <c r="I18" s="138"/>
      <c r="J18" s="138"/>
      <c r="K18" s="138"/>
      <c r="L18" s="138"/>
      <c r="M18" s="138"/>
      <c r="N18" s="134"/>
      <c r="O18" s="134"/>
      <c r="P18" s="134"/>
      <c r="Q18" s="134"/>
      <c r="R18" s="138"/>
      <c r="S18" s="134"/>
      <c r="T18" s="138"/>
      <c r="U18" s="134"/>
      <c r="V18" s="138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</row>
    <row r="19" spans="1:32" s="57" customFormat="1" ht="12.65" customHeight="1" x14ac:dyDescent="0.2">
      <c r="A19" s="134"/>
      <c r="B19" s="134"/>
      <c r="C19" s="134"/>
      <c r="D19" s="134"/>
      <c r="E19" s="95"/>
      <c r="G19" s="138"/>
      <c r="H19" s="138"/>
      <c r="I19" s="138"/>
      <c r="J19" s="138"/>
      <c r="K19" s="138"/>
      <c r="L19" s="138"/>
      <c r="M19" s="138"/>
      <c r="N19" s="134"/>
      <c r="O19" s="134"/>
      <c r="P19" s="134"/>
      <c r="Q19" s="134"/>
      <c r="R19" s="138"/>
      <c r="S19" s="134"/>
      <c r="T19" s="138"/>
      <c r="U19" s="134"/>
      <c r="V19" s="138"/>
      <c r="W19" s="134"/>
      <c r="X19" s="134"/>
      <c r="Y19" s="134"/>
      <c r="Z19" s="134"/>
      <c r="AA19" s="134"/>
      <c r="AB19" s="134"/>
    </row>
    <row r="20" spans="1:32" s="57" customFormat="1" ht="12.65" customHeight="1" x14ac:dyDescent="0.2">
      <c r="A20" s="93"/>
      <c r="T20" s="138"/>
      <c r="U20" s="134"/>
    </row>
    <row r="21" spans="1:32" x14ac:dyDescent="0.2">
      <c r="T21" s="57"/>
      <c r="U21" s="57"/>
    </row>
    <row r="22" spans="1:32" x14ac:dyDescent="0.2">
      <c r="A22" s="134"/>
    </row>
    <row r="23" spans="1:32" x14ac:dyDescent="0.2">
      <c r="A23" s="134"/>
    </row>
    <row r="24" spans="1:32" x14ac:dyDescent="0.2">
      <c r="A24" s="134"/>
    </row>
    <row r="25" spans="1:32" x14ac:dyDescent="0.2">
      <c r="A25" s="134"/>
    </row>
    <row r="26" spans="1:32" x14ac:dyDescent="0.2">
      <c r="A26" s="93"/>
    </row>
    <row r="28" spans="1:32" x14ac:dyDescent="0.2">
      <c r="A28" s="95"/>
    </row>
    <row r="29" spans="1:32" x14ac:dyDescent="0.2">
      <c r="A29" s="134"/>
    </row>
    <row r="30" spans="1:32" x14ac:dyDescent="0.2">
      <c r="A30" s="134"/>
    </row>
    <row r="31" spans="1:32" x14ac:dyDescent="0.2">
      <c r="A31" s="95"/>
    </row>
    <row r="32" spans="1:32" x14ac:dyDescent="0.2">
      <c r="A32" s="93"/>
    </row>
  </sheetData>
  <phoneticPr fontId="0" type="noConversion"/>
  <hyperlinks>
    <hyperlink ref="V1" location="Übersicht!A1" display="zurück zur Übersicht"/>
  </hyperlinks>
  <pageMargins left="0.19" right="0.26" top="0.984251969" bottom="0.984251969" header="0.4921259845" footer="0.4921259845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43"/>
  <sheetViews>
    <sheetView showGridLines="0" zoomScaleNormal="100" workbookViewId="0"/>
  </sheetViews>
  <sheetFormatPr baseColWidth="10" defaultColWidth="12" defaultRowHeight="10" customHeight="1" x14ac:dyDescent="0.25"/>
  <cols>
    <col min="1" max="1" width="13.77734375" style="89" customWidth="1"/>
    <col min="2" max="2" width="11.77734375" style="47" customWidth="1"/>
    <col min="3" max="18" width="7.6640625" style="47" customWidth="1"/>
    <col min="19" max="16384" width="12" style="47"/>
  </cols>
  <sheetData>
    <row r="1" spans="1:18" s="40" customFormat="1" ht="13.5" customHeight="1" x14ac:dyDescent="0.25">
      <c r="A1" s="2" t="str">
        <f>"Kanton "&amp;Übersicht!C5</f>
        <v>Kanton Schaffhausen</v>
      </c>
      <c r="B1" s="39"/>
      <c r="C1" s="39"/>
      <c r="D1" s="39"/>
      <c r="E1" s="39"/>
      <c r="F1" s="39"/>
      <c r="G1" s="39"/>
      <c r="H1" s="39"/>
      <c r="I1" s="39"/>
      <c r="J1" s="39"/>
      <c r="P1" s="210"/>
      <c r="R1" s="210" t="s">
        <v>44</v>
      </c>
    </row>
    <row r="2" spans="1:18" s="88" customFormat="1" ht="13.5" customHeight="1" x14ac:dyDescent="0.25">
      <c r="A2" s="96" t="s">
        <v>53</v>
      </c>
      <c r="B2" s="86"/>
      <c r="C2" s="86"/>
      <c r="D2" s="86"/>
      <c r="E2" s="86"/>
      <c r="F2" s="86"/>
      <c r="G2" s="86"/>
      <c r="H2" s="86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s="214" customFormat="1" ht="13.5" customHeight="1" x14ac:dyDescent="0.2">
      <c r="A3" s="211" t="s">
        <v>177</v>
      </c>
      <c r="B3" s="212">
        <v>1956</v>
      </c>
      <c r="C3" s="212">
        <v>1960</v>
      </c>
      <c r="D3" s="212">
        <v>1964</v>
      </c>
      <c r="E3" s="212">
        <v>1968</v>
      </c>
      <c r="F3" s="212">
        <v>1972</v>
      </c>
      <c r="G3" s="212">
        <v>1976</v>
      </c>
      <c r="H3" s="212">
        <v>1980</v>
      </c>
      <c r="I3" s="212">
        <v>1984</v>
      </c>
      <c r="J3" s="212">
        <v>1988</v>
      </c>
      <c r="K3" s="212">
        <v>1992</v>
      </c>
      <c r="L3" s="212">
        <v>1996</v>
      </c>
      <c r="M3" s="212">
        <v>2000</v>
      </c>
      <c r="N3" s="212">
        <v>2004</v>
      </c>
      <c r="O3" s="213">
        <v>2008</v>
      </c>
      <c r="P3" s="213">
        <v>2012</v>
      </c>
      <c r="Q3" s="213">
        <v>2016</v>
      </c>
      <c r="R3" s="213">
        <v>2020</v>
      </c>
    </row>
    <row r="4" spans="1:18" s="40" customFormat="1" ht="13.5" customHeight="1" x14ac:dyDescent="0.25">
      <c r="A4" s="201" t="s">
        <v>1</v>
      </c>
      <c r="B4" s="215">
        <v>25.046986496276595</v>
      </c>
      <c r="C4" s="215">
        <v>24.484018640411055</v>
      </c>
      <c r="D4" s="215">
        <v>23.821039687483783</v>
      </c>
      <c r="E4" s="215">
        <v>21.830819407308915</v>
      </c>
      <c r="F4" s="215">
        <v>23.378662349999999</v>
      </c>
      <c r="G4" s="215">
        <v>21.512528490000001</v>
      </c>
      <c r="H4" s="215">
        <v>22.015898</v>
      </c>
      <c r="I4" s="215">
        <v>23.129254329999998</v>
      </c>
      <c r="J4" s="215">
        <v>18.754753999999998</v>
      </c>
      <c r="K4" s="215">
        <v>19.78254472099642</v>
      </c>
      <c r="L4" s="215">
        <v>20.91182886802175</v>
      </c>
      <c r="M4" s="215">
        <v>20.869824789607968</v>
      </c>
      <c r="N4" s="215">
        <v>17.133278377994955</v>
      </c>
      <c r="O4" s="215">
        <v>22.190665847772543</v>
      </c>
      <c r="P4" s="216">
        <v>18.2684870286928</v>
      </c>
      <c r="Q4" s="216">
        <v>15.537288430757</v>
      </c>
      <c r="R4" s="216">
        <v>14.1</v>
      </c>
    </row>
    <row r="5" spans="1:18" s="40" customFormat="1" ht="13.5" customHeight="1" x14ac:dyDescent="0.25">
      <c r="A5" s="201" t="s">
        <v>2</v>
      </c>
      <c r="B5" s="215">
        <v>10.643874310682957</v>
      </c>
      <c r="C5" s="215">
        <v>11.062223960987323</v>
      </c>
      <c r="D5" s="215">
        <v>10.728801653428855</v>
      </c>
      <c r="E5" s="215">
        <v>10.323273435864483</v>
      </c>
      <c r="F5" s="215">
        <v>9.2372025319999995</v>
      </c>
      <c r="G5" s="215">
        <v>9.8362236119999995</v>
      </c>
      <c r="H5" s="215">
        <v>10.423883699999999</v>
      </c>
      <c r="I5" s="215">
        <v>9.7242901279999998</v>
      </c>
      <c r="J5" s="215">
        <v>7.6923912879999996</v>
      </c>
      <c r="K5" s="215">
        <v>5.5740218494328468</v>
      </c>
      <c r="L5" s="215">
        <v>5.4564023613650203</v>
      </c>
      <c r="M5" s="215">
        <v>5.4124296544815884</v>
      </c>
      <c r="N5" s="215">
        <v>4.6168299506713932</v>
      </c>
      <c r="O5" s="215">
        <v>5.1164008362646012</v>
      </c>
      <c r="P5" s="215">
        <v>4.885785064178906</v>
      </c>
      <c r="Q5" s="215">
        <v>3.6683945603533701</v>
      </c>
      <c r="R5" s="215">
        <v>3.2</v>
      </c>
    </row>
    <row r="6" spans="1:18" s="40" customFormat="1" ht="13.5" customHeight="1" x14ac:dyDescent="0.25">
      <c r="A6" s="201" t="s">
        <v>7</v>
      </c>
      <c r="B6" s="215">
        <v>38.31847611003947</v>
      </c>
      <c r="C6" s="215">
        <v>35.07478957298575</v>
      </c>
      <c r="D6" s="215">
        <v>35.681836616830196</v>
      </c>
      <c r="E6" s="215">
        <v>32.350624860691376</v>
      </c>
      <c r="F6" s="215">
        <v>32.440426590000001</v>
      </c>
      <c r="G6" s="215">
        <v>29.477094569999998</v>
      </c>
      <c r="H6" s="215">
        <v>30.949915019999999</v>
      </c>
      <c r="I6" s="215">
        <v>30.620851760000001</v>
      </c>
      <c r="J6" s="215">
        <v>29.545110860000001</v>
      </c>
      <c r="K6" s="215">
        <v>25.153126444623908</v>
      </c>
      <c r="L6" s="215">
        <v>27.738152876634196</v>
      </c>
      <c r="M6" s="215">
        <v>26.618584021648754</v>
      </c>
      <c r="N6" s="215">
        <v>27.206932049255336</v>
      </c>
      <c r="O6" s="215">
        <v>23.013728884008607</v>
      </c>
      <c r="P6" s="215">
        <v>22.600031921816107</v>
      </c>
      <c r="Q6" s="215">
        <v>22.830537631891701</v>
      </c>
      <c r="R6" s="215">
        <v>19.7</v>
      </c>
    </row>
    <row r="7" spans="1:18" s="40" customFormat="1" ht="13.5" customHeight="1" x14ac:dyDescent="0.25">
      <c r="A7" s="201" t="s">
        <v>3</v>
      </c>
      <c r="B7" s="215">
        <v>18.407995352905434</v>
      </c>
      <c r="C7" s="215">
        <v>19.369486708611628</v>
      </c>
      <c r="D7" s="215">
        <v>20.626484387167107</v>
      </c>
      <c r="E7" s="215">
        <v>21.20116859577869</v>
      </c>
      <c r="F7" s="215">
        <v>20.555823069999999</v>
      </c>
      <c r="G7" s="215">
        <v>20.273276790000001</v>
      </c>
      <c r="H7" s="215">
        <v>20.672219269999999</v>
      </c>
      <c r="I7" s="215">
        <v>22.81989635</v>
      </c>
      <c r="J7" s="215">
        <v>20.519263209999998</v>
      </c>
      <c r="K7" s="215">
        <v>22.182317074705388</v>
      </c>
      <c r="L7" s="215">
        <v>27.240513728536534</v>
      </c>
      <c r="M7" s="215">
        <v>33.616736454093555</v>
      </c>
      <c r="N7" s="215">
        <v>35.60102894601193</v>
      </c>
      <c r="O7" s="215">
        <v>32.599256791548022</v>
      </c>
      <c r="P7" s="215">
        <v>33.609729353998766</v>
      </c>
      <c r="Q7" s="215">
        <v>35.072440083803301</v>
      </c>
      <c r="R7" s="215">
        <v>33.4</v>
      </c>
    </row>
    <row r="8" spans="1:18" s="40" customFormat="1" ht="13.5" customHeight="1" x14ac:dyDescent="0.25">
      <c r="A8" s="201" t="s">
        <v>9</v>
      </c>
      <c r="B8" s="215">
        <v>4.4958559769224191</v>
      </c>
      <c r="C8" s="215">
        <v>5.0853209440627181</v>
      </c>
      <c r="D8" s="215">
        <v>3.9849792996937139</v>
      </c>
      <c r="E8" s="215">
        <v>8.3313818028980045</v>
      </c>
      <c r="F8" s="215">
        <v>6.1382350370000003</v>
      </c>
      <c r="G8" s="215">
        <v>7.3346825469999999</v>
      </c>
      <c r="H8" s="215">
        <v>5.8542758880000001</v>
      </c>
      <c r="I8" s="215">
        <v>4.7668646810000004</v>
      </c>
      <c r="J8" s="215">
        <v>3.1100372869999999</v>
      </c>
      <c r="K8" s="215"/>
      <c r="L8" s="215"/>
      <c r="M8" s="215"/>
      <c r="N8" s="215"/>
      <c r="O8" s="215"/>
      <c r="P8" s="215"/>
      <c r="Q8" s="215"/>
      <c r="R8" s="215"/>
    </row>
    <row r="9" spans="1:18" s="40" customFormat="1" ht="13.5" customHeight="1" x14ac:dyDescent="0.25">
      <c r="A9" s="201" t="s">
        <v>10</v>
      </c>
      <c r="B9" s="215">
        <v>1.9899684849443957</v>
      </c>
      <c r="C9" s="215">
        <v>1.8845576233096024</v>
      </c>
      <c r="D9" s="215">
        <v>2.483039051549603</v>
      </c>
      <c r="E9" s="215">
        <v>1.9363214006117804</v>
      </c>
      <c r="F9" s="215">
        <v>2.2283310790000002</v>
      </c>
      <c r="G9" s="215">
        <v>2.9026379050000002</v>
      </c>
      <c r="H9" s="215">
        <v>4.0586329929999998</v>
      </c>
      <c r="I9" s="215">
        <v>3.6894368590000002</v>
      </c>
      <c r="J9" s="215">
        <v>2.1340496299999998</v>
      </c>
      <c r="K9" s="215">
        <v>1.880076726842566</v>
      </c>
      <c r="L9" s="215">
        <v>1.9351588085193887</v>
      </c>
      <c r="M9" s="215">
        <v>1.979693319731854</v>
      </c>
      <c r="N9" s="215">
        <v>1.3737510511266486</v>
      </c>
      <c r="O9" s="215">
        <v>2.3519135446328314</v>
      </c>
      <c r="P9" s="215">
        <v>2.1830555600153754</v>
      </c>
      <c r="Q9" s="215">
        <v>2.40155460069764</v>
      </c>
      <c r="R9" s="215">
        <v>2.6</v>
      </c>
    </row>
    <row r="10" spans="1:18" s="40" customFormat="1" ht="13.5" customHeight="1" x14ac:dyDescent="0.25">
      <c r="A10" s="201" t="s">
        <v>12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>
        <v>5.6511712731994397</v>
      </c>
      <c r="R10" s="215">
        <v>8.6</v>
      </c>
    </row>
    <row r="11" spans="1:18" s="40" customFormat="1" ht="13.5" customHeight="1" x14ac:dyDescent="0.25">
      <c r="A11" s="201" t="s">
        <v>14</v>
      </c>
      <c r="B11" s="215"/>
      <c r="C11" s="215"/>
      <c r="D11" s="215"/>
      <c r="E11" s="215"/>
      <c r="F11" s="215"/>
      <c r="G11" s="215">
        <v>3.5488069219999998</v>
      </c>
      <c r="H11" s="215">
        <v>3.0152291240000002</v>
      </c>
      <c r="I11" s="215">
        <v>2.3813598659999999</v>
      </c>
      <c r="J11" s="215"/>
      <c r="K11" s="215"/>
      <c r="L11" s="215"/>
      <c r="M11" s="215"/>
      <c r="N11" s="215"/>
      <c r="O11" s="215"/>
      <c r="P11" s="215"/>
      <c r="Q11" s="215"/>
      <c r="R11" s="215"/>
    </row>
    <row r="12" spans="1:18" s="40" customFormat="1" ht="13.5" customHeight="1" x14ac:dyDescent="0.25">
      <c r="A12" s="201" t="s">
        <v>16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>
        <v>5.0413432669864751</v>
      </c>
      <c r="M12" s="215">
        <v>7.5357376376854521</v>
      </c>
      <c r="N12" s="215">
        <v>8.1831215911479074</v>
      </c>
      <c r="O12" s="215">
        <v>8.2714013635827861</v>
      </c>
      <c r="P12" s="215">
        <v>7.4489038445010891</v>
      </c>
      <c r="Q12" s="215">
        <v>3.9300133222884801</v>
      </c>
      <c r="R12" s="215">
        <v>9</v>
      </c>
    </row>
    <row r="13" spans="1:18" s="40" customFormat="1" ht="13.5" customHeight="1" x14ac:dyDescent="0.25">
      <c r="A13" s="201" t="s">
        <v>15</v>
      </c>
      <c r="B13" s="215"/>
      <c r="C13" s="215"/>
      <c r="D13" s="215"/>
      <c r="E13" s="215"/>
      <c r="F13" s="215"/>
      <c r="G13" s="215"/>
      <c r="H13" s="215"/>
      <c r="I13" s="215"/>
      <c r="J13" s="215">
        <v>1.870586713</v>
      </c>
      <c r="K13" s="215">
        <v>2.0629668323542476</v>
      </c>
      <c r="L13" s="215"/>
      <c r="M13" s="215"/>
      <c r="N13" s="215">
        <v>1.9933846006962033</v>
      </c>
      <c r="O13" s="215">
        <v>4.1174988988355574</v>
      </c>
      <c r="P13" s="215">
        <v>7.4791256822343746</v>
      </c>
      <c r="Q13" s="215">
        <v>7.0547082827835403</v>
      </c>
      <c r="R13" s="215">
        <v>6.1</v>
      </c>
    </row>
    <row r="14" spans="1:18" s="40" customFormat="1" ht="13.5" customHeight="1" x14ac:dyDescent="0.25">
      <c r="A14" s="201" t="s">
        <v>69</v>
      </c>
      <c r="B14" s="215"/>
      <c r="C14" s="215"/>
      <c r="D14" s="215"/>
      <c r="E14" s="215"/>
      <c r="F14" s="215">
        <v>1.726010475</v>
      </c>
      <c r="G14" s="215">
        <v>1.000956403</v>
      </c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</row>
    <row r="15" spans="1:18" s="40" customFormat="1" ht="13.5" customHeight="1" x14ac:dyDescent="0.25">
      <c r="A15" s="201" t="s">
        <v>18</v>
      </c>
      <c r="B15" s="215"/>
      <c r="C15" s="215"/>
      <c r="D15" s="215"/>
      <c r="E15" s="215"/>
      <c r="F15" s="215"/>
      <c r="G15" s="215"/>
      <c r="H15" s="215"/>
      <c r="I15" s="215"/>
      <c r="J15" s="215">
        <v>0.67425359299999998</v>
      </c>
      <c r="K15" s="215">
        <v>0.77462628787057963</v>
      </c>
      <c r="L15" s="215">
        <v>1.0033455487963649</v>
      </c>
      <c r="M15" s="215"/>
      <c r="N15" s="215">
        <v>1.0228839314467986</v>
      </c>
      <c r="O15" s="215">
        <v>2.3391338333550462</v>
      </c>
      <c r="P15" s="215">
        <v>3.5248815445625721</v>
      </c>
      <c r="Q15" s="215">
        <v>3.85389181422557</v>
      </c>
      <c r="R15" s="215">
        <v>3.4</v>
      </c>
    </row>
    <row r="16" spans="1:18" s="40" customFormat="1" ht="13.5" customHeight="1" x14ac:dyDescent="0.25">
      <c r="A16" s="201" t="s">
        <v>19</v>
      </c>
      <c r="B16" s="215"/>
      <c r="C16" s="215"/>
      <c r="D16" s="215"/>
      <c r="E16" s="215"/>
      <c r="F16" s="215"/>
      <c r="G16" s="215"/>
      <c r="H16" s="215"/>
      <c r="I16" s="215"/>
      <c r="J16" s="215">
        <v>11.410306629999999</v>
      </c>
      <c r="K16" s="215">
        <v>9.4569554858554152</v>
      </c>
      <c r="L16" s="215">
        <v>5.6777760947949663</v>
      </c>
      <c r="M16" s="215"/>
      <c r="N16" s="215"/>
      <c r="O16" s="215"/>
      <c r="P16" s="215"/>
      <c r="Q16" s="215"/>
      <c r="R16" s="215"/>
    </row>
    <row r="17" spans="1:42" s="40" customFormat="1" ht="13.5" customHeight="1" x14ac:dyDescent="0.25">
      <c r="A17" s="201" t="s">
        <v>82</v>
      </c>
      <c r="B17" s="215">
        <v>1.0968432682287388</v>
      </c>
      <c r="C17" s="215">
        <v>1.4643174434627753</v>
      </c>
      <c r="D17" s="215">
        <v>1.2054927192026166</v>
      </c>
      <c r="E17" s="215">
        <v>1.3796755685485547</v>
      </c>
      <c r="F17" s="215">
        <v>1.224331303</v>
      </c>
      <c r="G17" s="215">
        <v>0.87861994700000001</v>
      </c>
      <c r="H17" s="215">
        <v>0.86893922700000004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</row>
    <row r="18" spans="1:42" s="40" customFormat="1" ht="13.5" customHeight="1" x14ac:dyDescent="0.25">
      <c r="A18" s="201" t="s">
        <v>20</v>
      </c>
      <c r="B18" s="215"/>
      <c r="C18" s="215">
        <v>1.5752851061691588</v>
      </c>
      <c r="D18" s="215">
        <v>1.4683265846441367</v>
      </c>
      <c r="E18" s="215">
        <v>2.6467349282981911</v>
      </c>
      <c r="F18" s="215">
        <v>3.0709775659999998</v>
      </c>
      <c r="G18" s="215">
        <v>3.235172811</v>
      </c>
      <c r="H18" s="215">
        <v>2.1410067819999998</v>
      </c>
      <c r="I18" s="215">
        <v>2.8680460249999999</v>
      </c>
      <c r="J18" s="215">
        <v>4.2892467859999996</v>
      </c>
      <c r="K18" s="215">
        <v>13.133364577318623</v>
      </c>
      <c r="L18" s="215">
        <v>4.9954784463453317</v>
      </c>
      <c r="M18" s="215">
        <v>3.9669941227508323</v>
      </c>
      <c r="N18" s="215">
        <v>2.8687895016488012</v>
      </c>
      <c r="O18" s="215"/>
      <c r="P18" s="215"/>
      <c r="Q18" s="215"/>
      <c r="R18" s="215"/>
    </row>
    <row r="19" spans="1:42" s="40" customFormat="1" ht="13.5" customHeight="1" x14ac:dyDescent="0.25">
      <c r="A19" s="191" t="s">
        <v>4</v>
      </c>
      <c r="B19" s="105">
        <f t="shared" ref="B19:Q19" si="0">SUM(B4:B18)</f>
        <v>100</v>
      </c>
      <c r="C19" s="105">
        <f t="shared" si="0"/>
        <v>100.00000000000001</v>
      </c>
      <c r="D19" s="105">
        <f t="shared" si="0"/>
        <v>100</v>
      </c>
      <c r="E19" s="105">
        <f t="shared" si="0"/>
        <v>99.999999999999972</v>
      </c>
      <c r="F19" s="105">
        <f t="shared" si="0"/>
        <v>100.00000000199999</v>
      </c>
      <c r="G19" s="105">
        <f t="shared" si="0"/>
        <v>99.999999997000003</v>
      </c>
      <c r="H19" s="105">
        <f t="shared" si="0"/>
        <v>100.000000004</v>
      </c>
      <c r="I19" s="105">
        <f t="shared" si="0"/>
        <v>99.999999998999996</v>
      </c>
      <c r="J19" s="105">
        <f t="shared" si="0"/>
        <v>99.999999996999975</v>
      </c>
      <c r="K19" s="105">
        <f t="shared" si="0"/>
        <v>99.999999999999972</v>
      </c>
      <c r="L19" s="105">
        <f t="shared" si="0"/>
        <v>100.00000000000001</v>
      </c>
      <c r="M19" s="105">
        <f t="shared" si="0"/>
        <v>100.00000000000001</v>
      </c>
      <c r="N19" s="105">
        <f t="shared" si="0"/>
        <v>99.999999999999972</v>
      </c>
      <c r="O19" s="105">
        <f t="shared" si="0"/>
        <v>100</v>
      </c>
      <c r="P19" s="105">
        <f t="shared" si="0"/>
        <v>100</v>
      </c>
      <c r="Q19" s="105">
        <f t="shared" si="0"/>
        <v>100.00000000000004</v>
      </c>
      <c r="R19" s="105">
        <f>SUM(R4:R18)</f>
        <v>100.1</v>
      </c>
    </row>
    <row r="20" spans="1:42" s="40" customFormat="1" ht="13.5" customHeight="1" x14ac:dyDescent="0.25">
      <c r="A20" s="217" t="s">
        <v>21</v>
      </c>
      <c r="B20" s="218">
        <v>87.4</v>
      </c>
      <c r="C20" s="218">
        <v>86.6</v>
      </c>
      <c r="D20" s="218">
        <v>84.6</v>
      </c>
      <c r="E20" s="218">
        <v>83.9</v>
      </c>
      <c r="F20" s="218">
        <v>77.599999999999994</v>
      </c>
      <c r="G20" s="218">
        <v>76.2</v>
      </c>
      <c r="H20" s="218">
        <v>71.3</v>
      </c>
      <c r="I20" s="218">
        <v>70.3</v>
      </c>
      <c r="J20" s="218">
        <v>64.900000000000006</v>
      </c>
      <c r="K20" s="218">
        <v>60.916915865190333</v>
      </c>
      <c r="L20" s="218">
        <v>56.383868808567605</v>
      </c>
      <c r="M20" s="218">
        <v>59.210860187769605</v>
      </c>
      <c r="N20" s="218">
        <v>59.760753372359382</v>
      </c>
      <c r="O20" s="218">
        <v>53.813585965500614</v>
      </c>
      <c r="P20" s="218">
        <v>54.025768167777599</v>
      </c>
      <c r="Q20" s="218">
        <v>53.909827051884399</v>
      </c>
      <c r="R20" s="218">
        <v>57</v>
      </c>
    </row>
    <row r="21" spans="1:42" s="40" customFormat="1" ht="13.5" customHeight="1" x14ac:dyDescent="0.25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</row>
    <row r="22" spans="1:42" s="204" customFormat="1" ht="13.5" customHeight="1" x14ac:dyDescent="0.25">
      <c r="A22" s="169" t="s">
        <v>145</v>
      </c>
      <c r="B22" s="170"/>
      <c r="C22" s="170"/>
      <c r="D22" s="170"/>
      <c r="E22" s="170"/>
      <c r="F22" s="170"/>
      <c r="G22" s="170"/>
      <c r="H22" s="170"/>
      <c r="I22" s="221"/>
      <c r="J22" s="221"/>
      <c r="K22" s="221"/>
    </row>
    <row r="23" spans="1:42" ht="12.65" customHeight="1" x14ac:dyDescent="0.25">
      <c r="A23" s="222">
        <v>1960</v>
      </c>
      <c r="B23" s="223"/>
      <c r="C23" s="205" t="s">
        <v>157</v>
      </c>
      <c r="AP23" s="204"/>
    </row>
    <row r="24" spans="1:42" ht="12.65" customHeight="1" x14ac:dyDescent="0.25">
      <c r="A24" s="222">
        <v>1964</v>
      </c>
      <c r="B24" s="223"/>
      <c r="C24" s="205" t="s">
        <v>158</v>
      </c>
      <c r="AP24" s="204"/>
    </row>
    <row r="25" spans="1:42" ht="12.65" customHeight="1" x14ac:dyDescent="0.25">
      <c r="A25" s="222">
        <v>1968</v>
      </c>
      <c r="B25" s="223"/>
      <c r="C25" s="205" t="s">
        <v>159</v>
      </c>
      <c r="AP25" s="204"/>
    </row>
    <row r="26" spans="1:42" ht="12.65" customHeight="1" x14ac:dyDescent="0.25">
      <c r="A26" s="222">
        <v>1972</v>
      </c>
      <c r="B26" s="223"/>
      <c r="C26" s="223" t="s">
        <v>135</v>
      </c>
      <c r="AP26" s="204"/>
    </row>
    <row r="27" spans="1:42" ht="12.65" customHeight="1" x14ac:dyDescent="0.25">
      <c r="A27" s="222">
        <v>1976</v>
      </c>
      <c r="B27" s="223"/>
      <c r="C27" s="223" t="s">
        <v>136</v>
      </c>
      <c r="AP27" s="204"/>
    </row>
    <row r="28" spans="1:42" ht="12.65" customHeight="1" x14ac:dyDescent="0.25">
      <c r="A28" s="222">
        <v>1980</v>
      </c>
      <c r="B28" s="223"/>
      <c r="C28" s="223" t="s">
        <v>137</v>
      </c>
      <c r="AP28" s="204"/>
    </row>
    <row r="29" spans="1:42" ht="12.65" customHeight="1" x14ac:dyDescent="0.25">
      <c r="A29" s="222">
        <v>1984</v>
      </c>
      <c r="B29" s="223"/>
      <c r="C29" s="223" t="s">
        <v>138</v>
      </c>
      <c r="AP29" s="204"/>
    </row>
    <row r="30" spans="1:42" ht="12.65" customHeight="1" x14ac:dyDescent="0.25">
      <c r="A30" s="222"/>
      <c r="B30" s="223"/>
      <c r="C30" s="223" t="s">
        <v>139</v>
      </c>
      <c r="AP30" s="204"/>
    </row>
    <row r="31" spans="1:42" ht="12.65" customHeight="1" x14ac:dyDescent="0.25">
      <c r="A31" s="222">
        <v>1988</v>
      </c>
      <c r="B31" s="223"/>
      <c r="C31" s="223" t="s">
        <v>140</v>
      </c>
      <c r="AP31" s="204"/>
    </row>
    <row r="32" spans="1:42" ht="12.65" customHeight="1" x14ac:dyDescent="0.25">
      <c r="A32" s="222">
        <v>1992</v>
      </c>
      <c r="B32" s="223"/>
      <c r="C32" s="223" t="s">
        <v>141</v>
      </c>
      <c r="AP32" s="204"/>
    </row>
    <row r="33" spans="1:42" ht="12.65" customHeight="1" x14ac:dyDescent="0.25">
      <c r="A33" s="222">
        <v>1996</v>
      </c>
      <c r="B33" s="223"/>
      <c r="C33" s="223" t="s">
        <v>142</v>
      </c>
      <c r="AP33" s="204"/>
    </row>
    <row r="34" spans="1:42" ht="12.65" customHeight="1" x14ac:dyDescent="0.25">
      <c r="A34" s="222">
        <v>2000</v>
      </c>
      <c r="B34" s="223"/>
      <c r="C34" s="223" t="s">
        <v>143</v>
      </c>
      <c r="AP34" s="204"/>
    </row>
    <row r="35" spans="1:42" ht="12.65" customHeight="1" x14ac:dyDescent="0.25">
      <c r="A35" s="222">
        <v>2004</v>
      </c>
      <c r="B35" s="223"/>
      <c r="C35" s="223" t="s">
        <v>144</v>
      </c>
      <c r="AP35" s="204"/>
    </row>
    <row r="36" spans="1:42" ht="12.65" customHeight="1" x14ac:dyDescent="0.25">
      <c r="A36" s="222"/>
      <c r="B36" s="223"/>
      <c r="C36" s="223"/>
      <c r="AP36" s="204"/>
    </row>
    <row r="37" spans="1:42" s="204" customFormat="1" ht="18" customHeight="1" x14ac:dyDescent="0.25">
      <c r="A37" s="169" t="s">
        <v>146</v>
      </c>
      <c r="B37" s="170"/>
      <c r="C37" s="170"/>
      <c r="D37" s="170"/>
      <c r="E37" s="170"/>
      <c r="F37" s="170"/>
      <c r="G37" s="170"/>
      <c r="H37" s="170"/>
      <c r="I37" s="221"/>
      <c r="J37" s="221"/>
      <c r="K37" s="221"/>
    </row>
    <row r="38" spans="1:42" ht="12.65" customHeight="1" x14ac:dyDescent="0.25">
      <c r="A38" s="222">
        <v>2008</v>
      </c>
      <c r="B38" s="223"/>
      <c r="C38" s="223" t="s">
        <v>147</v>
      </c>
      <c r="AP38" s="204"/>
    </row>
    <row r="39" spans="1:42" s="204" customFormat="1" ht="10" customHeight="1" x14ac:dyDescent="0.2">
      <c r="A39" s="224"/>
      <c r="B39" s="205"/>
      <c r="C39" s="205"/>
      <c r="D39" s="205"/>
      <c r="E39" s="205"/>
      <c r="F39" s="205"/>
      <c r="G39" s="205"/>
      <c r="H39" s="205"/>
    </row>
    <row r="40" spans="1:42" ht="22" customHeight="1" x14ac:dyDescent="0.25">
      <c r="A40" s="204" t="s">
        <v>216</v>
      </c>
      <c r="AP40" s="204"/>
    </row>
    <row r="41" spans="1:42" ht="12.65" customHeight="1" x14ac:dyDescent="0.25">
      <c r="A41" s="204" t="s">
        <v>217</v>
      </c>
      <c r="AP41" s="204"/>
    </row>
    <row r="42" spans="1:42" ht="12.65" customHeight="1" x14ac:dyDescent="0.25">
      <c r="A42" s="47"/>
      <c r="B42" s="205"/>
      <c r="AP42" s="204"/>
    </row>
    <row r="43" spans="1:42" ht="12.65" customHeight="1" x14ac:dyDescent="0.25">
      <c r="A43" s="204" t="s">
        <v>218</v>
      </c>
      <c r="B43" s="205"/>
      <c r="AP43" s="204"/>
    </row>
    <row r="44" spans="1:42" s="204" customFormat="1" ht="10" customHeight="1" x14ac:dyDescent="0.25">
      <c r="A44" s="224"/>
      <c r="B44" s="205"/>
      <c r="C44" s="205"/>
      <c r="D44" s="205"/>
      <c r="E44" s="205"/>
      <c r="F44" s="205"/>
      <c r="G44" s="205"/>
      <c r="H44" s="205"/>
      <c r="Q44" s="47"/>
    </row>
    <row r="45" spans="1:42" ht="10" customHeight="1" x14ac:dyDescent="0.25">
      <c r="A45" s="185"/>
      <c r="Q45" s="204"/>
    </row>
    <row r="46" spans="1:42" ht="10" customHeight="1" x14ac:dyDescent="0.25">
      <c r="A46" s="185"/>
    </row>
    <row r="47" spans="1:42" ht="10" customHeight="1" x14ac:dyDescent="0.25">
      <c r="A47" s="185"/>
    </row>
    <row r="48" spans="1:42" ht="10" customHeight="1" x14ac:dyDescent="0.25">
      <c r="A48" s="185"/>
    </row>
    <row r="49" spans="1:8" ht="10" customHeight="1" x14ac:dyDescent="0.25">
      <c r="A49" s="185"/>
    </row>
    <row r="50" spans="1:8" ht="10" customHeight="1" x14ac:dyDescent="0.25">
      <c r="A50" s="185"/>
    </row>
    <row r="51" spans="1:8" ht="10" customHeight="1" x14ac:dyDescent="0.25">
      <c r="A51" s="185"/>
    </row>
    <row r="52" spans="1:8" ht="10" customHeight="1" x14ac:dyDescent="0.25">
      <c r="A52" s="185"/>
    </row>
    <row r="53" spans="1:8" ht="10" customHeight="1" x14ac:dyDescent="0.25">
      <c r="A53" s="185"/>
    </row>
    <row r="54" spans="1:8" ht="10" customHeight="1" x14ac:dyDescent="0.25">
      <c r="A54" s="185"/>
    </row>
    <row r="55" spans="1:8" ht="10" customHeight="1" x14ac:dyDescent="0.25">
      <c r="A55" s="185"/>
    </row>
    <row r="56" spans="1:8" ht="10" customHeight="1" x14ac:dyDescent="0.25">
      <c r="A56" s="185"/>
    </row>
    <row r="57" spans="1:8" ht="10" customHeight="1" x14ac:dyDescent="0.25">
      <c r="A57" s="185"/>
    </row>
    <row r="58" spans="1:8" ht="10" customHeight="1" x14ac:dyDescent="0.25">
      <c r="A58" s="185"/>
    </row>
    <row r="59" spans="1:8" ht="10" customHeight="1" x14ac:dyDescent="0.25">
      <c r="A59" s="185"/>
    </row>
    <row r="60" spans="1:8" ht="10" customHeight="1" x14ac:dyDescent="0.25">
      <c r="A60" s="185"/>
    </row>
    <row r="61" spans="1:8" ht="10" customHeight="1" x14ac:dyDescent="0.25">
      <c r="A61" s="185"/>
    </row>
    <row r="62" spans="1:8" ht="10" customHeight="1" x14ac:dyDescent="0.25">
      <c r="A62" s="185"/>
    </row>
    <row r="63" spans="1:8" ht="10" customHeight="1" x14ac:dyDescent="0.25">
      <c r="A63" s="185"/>
      <c r="B63" s="168"/>
      <c r="C63" s="168"/>
      <c r="D63" s="168"/>
      <c r="E63" s="168"/>
      <c r="F63" s="168"/>
      <c r="G63" s="168"/>
      <c r="H63" s="168"/>
    </row>
    <row r="64" spans="1:8" ht="10" customHeight="1" x14ac:dyDescent="0.25">
      <c r="A64" s="185"/>
      <c r="B64" s="168"/>
      <c r="C64" s="168"/>
      <c r="D64" s="168"/>
      <c r="E64" s="168"/>
      <c r="F64" s="168"/>
      <c r="G64" s="168"/>
      <c r="H64" s="168"/>
    </row>
    <row r="65" spans="1:8" ht="10" customHeight="1" x14ac:dyDescent="0.25">
      <c r="A65" s="185"/>
      <c r="B65" s="168"/>
      <c r="C65" s="168"/>
      <c r="D65" s="168"/>
      <c r="E65" s="168"/>
      <c r="F65" s="168"/>
      <c r="G65" s="168"/>
      <c r="H65" s="168"/>
    </row>
    <row r="66" spans="1:8" ht="10" customHeight="1" x14ac:dyDescent="0.25">
      <c r="A66" s="185"/>
      <c r="B66" s="168"/>
      <c r="C66" s="168"/>
      <c r="D66" s="168"/>
      <c r="E66" s="168"/>
      <c r="F66" s="168"/>
      <c r="G66" s="168"/>
      <c r="H66" s="168"/>
    </row>
    <row r="67" spans="1:8" ht="10" customHeight="1" x14ac:dyDescent="0.25">
      <c r="A67" s="185"/>
      <c r="B67" s="168"/>
      <c r="C67" s="168"/>
      <c r="D67" s="168"/>
      <c r="E67" s="168"/>
      <c r="F67" s="168"/>
      <c r="G67" s="168"/>
      <c r="H67" s="168"/>
    </row>
    <row r="68" spans="1:8" ht="10" customHeight="1" x14ac:dyDescent="0.25">
      <c r="B68" s="94"/>
      <c r="C68" s="94"/>
      <c r="D68" s="94"/>
      <c r="E68" s="94"/>
      <c r="F68" s="94"/>
      <c r="G68" s="94"/>
      <c r="H68" s="94"/>
    </row>
    <row r="69" spans="1:8" ht="10" customHeight="1" x14ac:dyDescent="0.25">
      <c r="B69" s="94"/>
      <c r="C69" s="94"/>
      <c r="D69" s="94"/>
      <c r="E69" s="94"/>
      <c r="F69" s="94"/>
      <c r="G69" s="94"/>
      <c r="H69" s="94"/>
    </row>
    <row r="70" spans="1:8" ht="10" customHeight="1" x14ac:dyDescent="0.25">
      <c r="B70" s="94"/>
      <c r="C70" s="94"/>
      <c r="D70" s="94"/>
      <c r="E70" s="94"/>
      <c r="F70" s="94"/>
      <c r="G70" s="94"/>
      <c r="H70" s="94"/>
    </row>
    <row r="71" spans="1:8" ht="10" customHeight="1" x14ac:dyDescent="0.25">
      <c r="B71" s="94"/>
      <c r="C71" s="94"/>
      <c r="D71" s="94"/>
      <c r="E71" s="94"/>
      <c r="F71" s="94"/>
      <c r="G71" s="94"/>
      <c r="H71" s="94"/>
    </row>
    <row r="72" spans="1:8" ht="10" customHeight="1" x14ac:dyDescent="0.25">
      <c r="B72" s="94"/>
      <c r="C72" s="94"/>
      <c r="D72" s="94"/>
      <c r="E72" s="94"/>
      <c r="F72" s="94"/>
      <c r="G72" s="94"/>
      <c r="H72" s="94"/>
    </row>
    <row r="73" spans="1:8" ht="10" customHeight="1" x14ac:dyDescent="0.25">
      <c r="B73" s="94"/>
      <c r="C73" s="94"/>
      <c r="D73" s="94"/>
      <c r="E73" s="94"/>
      <c r="F73" s="94"/>
      <c r="G73" s="94"/>
      <c r="H73" s="94"/>
    </row>
    <row r="74" spans="1:8" ht="10" customHeight="1" x14ac:dyDescent="0.25">
      <c r="B74" s="94"/>
      <c r="C74" s="94"/>
      <c r="D74" s="94"/>
      <c r="E74" s="94"/>
      <c r="F74" s="94"/>
      <c r="G74" s="94"/>
      <c r="H74" s="94"/>
    </row>
    <row r="75" spans="1:8" ht="10" customHeight="1" x14ac:dyDescent="0.25">
      <c r="B75" s="94"/>
      <c r="C75" s="94"/>
      <c r="D75" s="94"/>
      <c r="E75" s="94"/>
      <c r="F75" s="94"/>
      <c r="G75" s="94"/>
      <c r="H75" s="94"/>
    </row>
    <row r="76" spans="1:8" ht="10" customHeight="1" x14ac:dyDescent="0.25">
      <c r="B76" s="94"/>
      <c r="C76" s="94"/>
      <c r="D76" s="94"/>
      <c r="E76" s="94"/>
      <c r="F76" s="94"/>
      <c r="G76" s="94"/>
      <c r="H76" s="94"/>
    </row>
    <row r="77" spans="1:8" ht="10" customHeight="1" x14ac:dyDescent="0.25">
      <c r="B77" s="94"/>
      <c r="C77" s="94"/>
      <c r="D77" s="94"/>
      <c r="E77" s="94"/>
      <c r="F77" s="94"/>
      <c r="G77" s="94"/>
      <c r="H77" s="94"/>
    </row>
    <row r="78" spans="1:8" ht="10" customHeight="1" x14ac:dyDescent="0.25">
      <c r="B78" s="94"/>
      <c r="C78" s="94"/>
      <c r="D78" s="94"/>
      <c r="E78" s="94"/>
      <c r="F78" s="94"/>
      <c r="G78" s="94"/>
      <c r="H78" s="94"/>
    </row>
    <row r="79" spans="1:8" ht="10" customHeight="1" x14ac:dyDescent="0.25">
      <c r="B79" s="94"/>
      <c r="C79" s="94"/>
      <c r="D79" s="94"/>
      <c r="E79" s="94"/>
      <c r="F79" s="94"/>
      <c r="G79" s="94"/>
      <c r="H79" s="94"/>
    </row>
    <row r="80" spans="1:8" ht="10" customHeight="1" x14ac:dyDescent="0.25">
      <c r="B80" s="94"/>
      <c r="C80" s="94"/>
      <c r="D80" s="94"/>
      <c r="E80" s="94"/>
      <c r="F80" s="94"/>
      <c r="G80" s="94"/>
      <c r="H80" s="94"/>
    </row>
    <row r="81" spans="2:8" ht="10" customHeight="1" x14ac:dyDescent="0.25">
      <c r="B81" s="94"/>
      <c r="C81" s="94"/>
      <c r="D81" s="94"/>
      <c r="E81" s="94"/>
      <c r="F81" s="94"/>
      <c r="G81" s="94"/>
      <c r="H81" s="94"/>
    </row>
    <row r="82" spans="2:8" ht="10" customHeight="1" x14ac:dyDescent="0.25">
      <c r="B82" s="94"/>
      <c r="C82" s="94"/>
      <c r="D82" s="94"/>
      <c r="E82" s="94"/>
      <c r="F82" s="94"/>
      <c r="G82" s="94"/>
      <c r="H82" s="94"/>
    </row>
    <row r="83" spans="2:8" ht="10" customHeight="1" x14ac:dyDescent="0.25">
      <c r="B83" s="94"/>
      <c r="C83" s="94"/>
      <c r="D83" s="94"/>
      <c r="E83" s="94"/>
      <c r="F83" s="94"/>
      <c r="G83" s="94"/>
      <c r="H83" s="94"/>
    </row>
    <row r="84" spans="2:8" ht="10" customHeight="1" x14ac:dyDescent="0.25">
      <c r="B84" s="94"/>
      <c r="C84" s="94"/>
      <c r="D84" s="94"/>
      <c r="E84" s="94"/>
      <c r="F84" s="94"/>
      <c r="G84" s="94"/>
      <c r="H84" s="94"/>
    </row>
    <row r="85" spans="2:8" ht="10" customHeight="1" x14ac:dyDescent="0.25">
      <c r="B85" s="94"/>
      <c r="C85" s="94"/>
      <c r="D85" s="94"/>
      <c r="E85" s="94"/>
      <c r="F85" s="94"/>
      <c r="G85" s="94"/>
      <c r="H85" s="94"/>
    </row>
    <row r="86" spans="2:8" ht="10" customHeight="1" x14ac:dyDescent="0.25">
      <c r="B86" s="94"/>
      <c r="C86" s="94"/>
      <c r="D86" s="94"/>
      <c r="E86" s="94"/>
      <c r="F86" s="94"/>
      <c r="G86" s="94"/>
      <c r="H86" s="94"/>
    </row>
    <row r="87" spans="2:8" ht="10" customHeight="1" x14ac:dyDescent="0.25">
      <c r="B87" s="94"/>
      <c r="C87" s="94"/>
      <c r="D87" s="94"/>
      <c r="E87" s="94"/>
      <c r="F87" s="94"/>
      <c r="G87" s="94"/>
      <c r="H87" s="94"/>
    </row>
    <row r="88" spans="2:8" ht="10" customHeight="1" x14ac:dyDescent="0.25">
      <c r="B88" s="94"/>
      <c r="C88" s="94"/>
      <c r="D88" s="94"/>
      <c r="E88" s="94"/>
      <c r="F88" s="94"/>
      <c r="G88" s="94"/>
      <c r="H88" s="94"/>
    </row>
    <row r="89" spans="2:8" ht="10" customHeight="1" x14ac:dyDescent="0.25">
      <c r="B89" s="94"/>
      <c r="C89" s="94"/>
      <c r="D89" s="94"/>
      <c r="E89" s="94"/>
      <c r="F89" s="94"/>
      <c r="G89" s="94"/>
      <c r="H89" s="94"/>
    </row>
    <row r="90" spans="2:8" ht="10" customHeight="1" x14ac:dyDescent="0.25">
      <c r="B90" s="94"/>
      <c r="C90" s="94"/>
      <c r="D90" s="94"/>
      <c r="E90" s="94"/>
      <c r="F90" s="94"/>
      <c r="G90" s="94"/>
      <c r="H90" s="94"/>
    </row>
    <row r="91" spans="2:8" ht="10" customHeight="1" x14ac:dyDescent="0.25">
      <c r="B91" s="94"/>
      <c r="C91" s="94"/>
      <c r="D91" s="94"/>
      <c r="E91" s="94"/>
      <c r="F91" s="94"/>
      <c r="G91" s="94"/>
      <c r="H91" s="94"/>
    </row>
    <row r="92" spans="2:8" ht="10" customHeight="1" x14ac:dyDescent="0.25">
      <c r="B92" s="94"/>
      <c r="C92" s="94"/>
      <c r="D92" s="94"/>
      <c r="E92" s="94"/>
      <c r="F92" s="94"/>
      <c r="G92" s="94"/>
      <c r="H92" s="94"/>
    </row>
    <row r="93" spans="2:8" ht="10" customHeight="1" x14ac:dyDescent="0.25">
      <c r="B93" s="94"/>
      <c r="C93" s="94"/>
      <c r="D93" s="94"/>
      <c r="E93" s="94"/>
      <c r="F93" s="94"/>
      <c r="G93" s="94"/>
      <c r="H93" s="94"/>
    </row>
    <row r="94" spans="2:8" ht="10" customHeight="1" x14ac:dyDescent="0.25">
      <c r="B94" s="94"/>
      <c r="C94" s="94"/>
      <c r="D94" s="94"/>
      <c r="E94" s="94"/>
      <c r="F94" s="94"/>
      <c r="G94" s="94"/>
      <c r="H94" s="94"/>
    </row>
    <row r="95" spans="2:8" ht="10" customHeight="1" x14ac:dyDescent="0.25">
      <c r="B95" s="94"/>
      <c r="C95" s="94"/>
      <c r="D95" s="94"/>
      <c r="E95" s="94"/>
      <c r="F95" s="94"/>
      <c r="G95" s="94"/>
      <c r="H95" s="94"/>
    </row>
    <row r="96" spans="2:8" ht="10" customHeight="1" x14ac:dyDescent="0.25">
      <c r="B96" s="94"/>
      <c r="C96" s="94"/>
      <c r="D96" s="94"/>
      <c r="E96" s="94"/>
      <c r="F96" s="94"/>
      <c r="G96" s="94"/>
      <c r="H96" s="94"/>
    </row>
    <row r="97" spans="2:8" ht="10" customHeight="1" x14ac:dyDescent="0.25">
      <c r="B97" s="94"/>
      <c r="C97" s="94"/>
      <c r="D97" s="94"/>
      <c r="E97" s="94"/>
      <c r="F97" s="94"/>
      <c r="G97" s="94"/>
      <c r="H97" s="94"/>
    </row>
    <row r="98" spans="2:8" ht="10" customHeight="1" x14ac:dyDescent="0.25">
      <c r="B98" s="94"/>
      <c r="C98" s="94"/>
      <c r="D98" s="94"/>
      <c r="E98" s="94"/>
      <c r="F98" s="94"/>
      <c r="G98" s="94"/>
      <c r="H98" s="94"/>
    </row>
    <row r="99" spans="2:8" ht="10" customHeight="1" x14ac:dyDescent="0.25">
      <c r="B99" s="94"/>
      <c r="C99" s="94"/>
      <c r="D99" s="94"/>
      <c r="E99" s="94"/>
      <c r="F99" s="94"/>
      <c r="G99" s="94"/>
      <c r="H99" s="94"/>
    </row>
    <row r="100" spans="2:8" ht="10" customHeight="1" x14ac:dyDescent="0.25">
      <c r="B100" s="94"/>
      <c r="C100" s="94"/>
      <c r="D100" s="94"/>
      <c r="E100" s="94"/>
      <c r="F100" s="94"/>
      <c r="G100" s="94"/>
      <c r="H100" s="94"/>
    </row>
    <row r="101" spans="2:8" ht="10" customHeight="1" x14ac:dyDescent="0.25">
      <c r="B101" s="94"/>
      <c r="C101" s="94"/>
      <c r="D101" s="94"/>
      <c r="E101" s="94"/>
      <c r="F101" s="94"/>
      <c r="G101" s="94"/>
      <c r="H101" s="94"/>
    </row>
    <row r="102" spans="2:8" ht="10" customHeight="1" x14ac:dyDescent="0.25">
      <c r="B102" s="94"/>
      <c r="C102" s="94"/>
      <c r="D102" s="94"/>
      <c r="E102" s="94"/>
      <c r="F102" s="94"/>
      <c r="G102" s="94"/>
      <c r="H102" s="94"/>
    </row>
    <row r="103" spans="2:8" ht="10" customHeight="1" x14ac:dyDescent="0.25">
      <c r="B103" s="94"/>
      <c r="C103" s="94"/>
      <c r="D103" s="94"/>
      <c r="E103" s="94"/>
      <c r="F103" s="94"/>
      <c r="G103" s="94"/>
      <c r="H103" s="94"/>
    </row>
    <row r="104" spans="2:8" ht="10" customHeight="1" x14ac:dyDescent="0.25">
      <c r="B104" s="94"/>
      <c r="C104" s="94"/>
      <c r="D104" s="94"/>
      <c r="E104" s="94"/>
      <c r="F104" s="94"/>
      <c r="G104" s="94"/>
      <c r="H104" s="94"/>
    </row>
    <row r="105" spans="2:8" ht="10" customHeight="1" x14ac:dyDescent="0.25">
      <c r="B105" s="94"/>
      <c r="C105" s="94"/>
      <c r="D105" s="94"/>
      <c r="E105" s="94"/>
      <c r="F105" s="94"/>
      <c r="G105" s="94"/>
      <c r="H105" s="94"/>
    </row>
    <row r="106" spans="2:8" ht="10" customHeight="1" x14ac:dyDescent="0.25">
      <c r="B106" s="94"/>
      <c r="C106" s="94"/>
      <c r="D106" s="94"/>
      <c r="E106" s="94"/>
      <c r="F106" s="94"/>
      <c r="G106" s="94"/>
      <c r="H106" s="94"/>
    </row>
    <row r="107" spans="2:8" ht="10" customHeight="1" x14ac:dyDescent="0.25">
      <c r="B107" s="94"/>
      <c r="C107" s="94"/>
      <c r="D107" s="94"/>
      <c r="E107" s="94"/>
      <c r="F107" s="94"/>
      <c r="G107" s="94"/>
      <c r="H107" s="94"/>
    </row>
    <row r="108" spans="2:8" ht="10" customHeight="1" x14ac:dyDescent="0.25">
      <c r="B108" s="94"/>
      <c r="C108" s="94"/>
      <c r="D108" s="94"/>
      <c r="E108" s="94"/>
      <c r="F108" s="94"/>
      <c r="G108" s="94"/>
      <c r="H108" s="94"/>
    </row>
    <row r="109" spans="2:8" ht="10" customHeight="1" x14ac:dyDescent="0.25">
      <c r="B109" s="94"/>
      <c r="C109" s="94"/>
      <c r="D109" s="94"/>
      <c r="E109" s="94"/>
      <c r="F109" s="94"/>
      <c r="G109" s="94"/>
      <c r="H109" s="94"/>
    </row>
    <row r="110" spans="2:8" ht="10" customHeight="1" x14ac:dyDescent="0.25">
      <c r="B110" s="94"/>
      <c r="C110" s="94"/>
      <c r="D110" s="94"/>
      <c r="E110" s="94"/>
      <c r="F110" s="94"/>
      <c r="G110" s="94"/>
      <c r="H110" s="94"/>
    </row>
    <row r="111" spans="2:8" ht="10" customHeight="1" x14ac:dyDescent="0.25">
      <c r="B111" s="94"/>
      <c r="C111" s="94"/>
      <c r="D111" s="94"/>
      <c r="E111" s="94"/>
      <c r="F111" s="94"/>
      <c r="G111" s="94"/>
      <c r="H111" s="94"/>
    </row>
    <row r="112" spans="2:8" ht="10" customHeight="1" x14ac:dyDescent="0.25">
      <c r="B112" s="94"/>
      <c r="C112" s="94"/>
      <c r="D112" s="94"/>
      <c r="E112" s="94"/>
      <c r="F112" s="94"/>
      <c r="G112" s="94"/>
      <c r="H112" s="94"/>
    </row>
    <row r="113" spans="2:8" ht="10" customHeight="1" x14ac:dyDescent="0.25">
      <c r="B113" s="94"/>
      <c r="C113" s="94"/>
      <c r="D113" s="94"/>
      <c r="E113" s="94"/>
      <c r="F113" s="94"/>
      <c r="G113" s="94"/>
      <c r="H113" s="94"/>
    </row>
    <row r="114" spans="2:8" ht="10" customHeight="1" x14ac:dyDescent="0.25">
      <c r="B114" s="94"/>
      <c r="C114" s="94"/>
      <c r="D114" s="94"/>
      <c r="E114" s="94"/>
      <c r="F114" s="94"/>
      <c r="G114" s="94"/>
      <c r="H114" s="94"/>
    </row>
    <row r="115" spans="2:8" ht="10" customHeight="1" x14ac:dyDescent="0.25">
      <c r="B115" s="94"/>
      <c r="C115" s="94"/>
      <c r="D115" s="94"/>
      <c r="E115" s="94"/>
      <c r="F115" s="94"/>
      <c r="G115" s="94"/>
      <c r="H115" s="94"/>
    </row>
    <row r="116" spans="2:8" ht="10" customHeight="1" x14ac:dyDescent="0.25">
      <c r="B116" s="94"/>
      <c r="C116" s="94"/>
      <c r="D116" s="94"/>
      <c r="E116" s="94"/>
      <c r="F116" s="94"/>
      <c r="G116" s="94"/>
      <c r="H116" s="94"/>
    </row>
    <row r="117" spans="2:8" ht="10" customHeight="1" x14ac:dyDescent="0.25">
      <c r="B117" s="94"/>
      <c r="C117" s="94"/>
      <c r="D117" s="94"/>
      <c r="E117" s="94"/>
      <c r="F117" s="94"/>
      <c r="G117" s="94"/>
      <c r="H117" s="94"/>
    </row>
    <row r="118" spans="2:8" ht="10" customHeight="1" x14ac:dyDescent="0.25">
      <c r="B118" s="94"/>
      <c r="C118" s="94"/>
      <c r="D118" s="94"/>
      <c r="E118" s="94"/>
      <c r="F118" s="94"/>
      <c r="G118" s="94"/>
      <c r="H118" s="94"/>
    </row>
    <row r="119" spans="2:8" ht="10" customHeight="1" x14ac:dyDescent="0.25">
      <c r="B119" s="94"/>
      <c r="C119" s="94"/>
      <c r="D119" s="94"/>
      <c r="E119" s="94"/>
      <c r="F119" s="94"/>
      <c r="G119" s="94"/>
      <c r="H119" s="94"/>
    </row>
    <row r="120" spans="2:8" ht="10" customHeight="1" x14ac:dyDescent="0.25">
      <c r="B120" s="94"/>
      <c r="C120" s="94"/>
      <c r="D120" s="94"/>
      <c r="E120" s="94"/>
      <c r="F120" s="94"/>
      <c r="G120" s="94"/>
      <c r="H120" s="94"/>
    </row>
    <row r="121" spans="2:8" ht="10" customHeight="1" x14ac:dyDescent="0.25">
      <c r="B121" s="94"/>
      <c r="C121" s="94"/>
      <c r="D121" s="94"/>
      <c r="E121" s="94"/>
      <c r="F121" s="94"/>
      <c r="G121" s="94"/>
      <c r="H121" s="94"/>
    </row>
    <row r="122" spans="2:8" ht="10" customHeight="1" x14ac:dyDescent="0.25">
      <c r="B122" s="94"/>
      <c r="C122" s="94"/>
      <c r="D122" s="94"/>
      <c r="E122" s="94"/>
      <c r="F122" s="94"/>
      <c r="G122" s="94"/>
      <c r="H122" s="94"/>
    </row>
    <row r="123" spans="2:8" ht="10" customHeight="1" x14ac:dyDescent="0.25">
      <c r="B123" s="94"/>
      <c r="C123" s="94"/>
      <c r="D123" s="94"/>
      <c r="E123" s="94"/>
      <c r="F123" s="94"/>
      <c r="G123" s="94"/>
      <c r="H123" s="94"/>
    </row>
    <row r="124" spans="2:8" ht="10" customHeight="1" x14ac:dyDescent="0.25">
      <c r="B124" s="94"/>
      <c r="C124" s="94"/>
      <c r="D124" s="94"/>
      <c r="E124" s="94"/>
      <c r="F124" s="94"/>
      <c r="G124" s="94"/>
      <c r="H124" s="94"/>
    </row>
    <row r="125" spans="2:8" ht="10" customHeight="1" x14ac:dyDescent="0.25">
      <c r="B125" s="94"/>
      <c r="C125" s="94"/>
      <c r="D125" s="94"/>
      <c r="E125" s="94"/>
      <c r="F125" s="94"/>
      <c r="G125" s="94"/>
      <c r="H125" s="94"/>
    </row>
    <row r="126" spans="2:8" ht="10" customHeight="1" x14ac:dyDescent="0.25">
      <c r="B126" s="94"/>
      <c r="C126" s="94"/>
      <c r="D126" s="94"/>
      <c r="E126" s="94"/>
      <c r="F126" s="94"/>
      <c r="G126" s="94"/>
      <c r="H126" s="94"/>
    </row>
    <row r="127" spans="2:8" ht="10" customHeight="1" x14ac:dyDescent="0.25">
      <c r="B127" s="94"/>
      <c r="C127" s="94"/>
      <c r="D127" s="94"/>
      <c r="E127" s="94"/>
      <c r="F127" s="94"/>
      <c r="G127" s="94"/>
      <c r="H127" s="94"/>
    </row>
    <row r="128" spans="2:8" ht="10" customHeight="1" x14ac:dyDescent="0.25">
      <c r="B128" s="94"/>
      <c r="C128" s="94"/>
      <c r="D128" s="94"/>
      <c r="E128" s="94"/>
      <c r="F128" s="94"/>
      <c r="G128" s="94"/>
      <c r="H128" s="94"/>
    </row>
    <row r="129" spans="2:8" ht="10" customHeight="1" x14ac:dyDescent="0.25">
      <c r="B129" s="94"/>
      <c r="C129" s="94"/>
      <c r="D129" s="94"/>
      <c r="E129" s="94"/>
      <c r="F129" s="94"/>
      <c r="G129" s="94"/>
      <c r="H129" s="94"/>
    </row>
    <row r="130" spans="2:8" ht="10" customHeight="1" x14ac:dyDescent="0.25">
      <c r="B130" s="94"/>
      <c r="C130" s="94"/>
      <c r="D130" s="94"/>
      <c r="E130" s="94"/>
      <c r="F130" s="94"/>
      <c r="G130" s="94"/>
      <c r="H130" s="94"/>
    </row>
    <row r="131" spans="2:8" ht="10" customHeight="1" x14ac:dyDescent="0.25">
      <c r="B131" s="94"/>
      <c r="C131" s="94"/>
      <c r="D131" s="94"/>
      <c r="E131" s="94"/>
      <c r="F131" s="94"/>
      <c r="G131" s="94"/>
      <c r="H131" s="94"/>
    </row>
    <row r="132" spans="2:8" ht="10" customHeight="1" x14ac:dyDescent="0.25">
      <c r="B132" s="94"/>
      <c r="C132" s="94"/>
      <c r="D132" s="94"/>
      <c r="E132" s="94"/>
      <c r="F132" s="94"/>
      <c r="G132" s="94"/>
      <c r="H132" s="94"/>
    </row>
    <row r="133" spans="2:8" ht="10" customHeight="1" x14ac:dyDescent="0.25">
      <c r="B133" s="94"/>
      <c r="C133" s="94"/>
      <c r="D133" s="94"/>
      <c r="E133" s="94"/>
      <c r="F133" s="94"/>
      <c r="G133" s="94"/>
      <c r="H133" s="94"/>
    </row>
    <row r="134" spans="2:8" ht="10" customHeight="1" x14ac:dyDescent="0.25">
      <c r="B134" s="94"/>
      <c r="C134" s="94"/>
      <c r="D134" s="94"/>
      <c r="E134" s="94"/>
      <c r="F134" s="94"/>
      <c r="G134" s="94"/>
      <c r="H134" s="94"/>
    </row>
    <row r="135" spans="2:8" ht="10" customHeight="1" x14ac:dyDescent="0.25">
      <c r="B135" s="94"/>
      <c r="C135" s="94"/>
      <c r="D135" s="94"/>
      <c r="E135" s="94"/>
      <c r="F135" s="94"/>
      <c r="G135" s="94"/>
      <c r="H135" s="94"/>
    </row>
    <row r="136" spans="2:8" ht="10" customHeight="1" x14ac:dyDescent="0.25">
      <c r="B136" s="94"/>
      <c r="C136" s="94"/>
      <c r="D136" s="94"/>
      <c r="E136" s="94"/>
      <c r="F136" s="94"/>
      <c r="G136" s="94"/>
      <c r="H136" s="94"/>
    </row>
    <row r="137" spans="2:8" ht="10" customHeight="1" x14ac:dyDescent="0.25">
      <c r="B137" s="94"/>
      <c r="C137" s="94"/>
      <c r="D137" s="94"/>
      <c r="E137" s="94"/>
      <c r="F137" s="94"/>
      <c r="G137" s="94"/>
      <c r="H137" s="94"/>
    </row>
    <row r="138" spans="2:8" ht="10" customHeight="1" x14ac:dyDescent="0.25">
      <c r="B138" s="94"/>
      <c r="C138" s="94"/>
      <c r="D138" s="94"/>
      <c r="E138" s="94"/>
      <c r="F138" s="94"/>
      <c r="G138" s="94"/>
      <c r="H138" s="94"/>
    </row>
    <row r="139" spans="2:8" ht="10" customHeight="1" x14ac:dyDescent="0.25">
      <c r="B139" s="94"/>
      <c r="C139" s="94"/>
      <c r="D139" s="94"/>
      <c r="E139" s="94"/>
      <c r="F139" s="94"/>
      <c r="G139" s="94"/>
      <c r="H139" s="94"/>
    </row>
    <row r="140" spans="2:8" ht="10" customHeight="1" x14ac:dyDescent="0.25">
      <c r="B140" s="94"/>
      <c r="C140" s="94"/>
      <c r="D140" s="94"/>
      <c r="E140" s="94"/>
      <c r="F140" s="94"/>
      <c r="G140" s="94"/>
      <c r="H140" s="94"/>
    </row>
    <row r="141" spans="2:8" ht="10" customHeight="1" x14ac:dyDescent="0.25">
      <c r="B141" s="94"/>
      <c r="C141" s="94"/>
      <c r="D141" s="94"/>
      <c r="E141" s="94"/>
      <c r="F141" s="94"/>
      <c r="G141" s="94"/>
      <c r="H141" s="94"/>
    </row>
    <row r="142" spans="2:8" ht="10" customHeight="1" x14ac:dyDescent="0.25">
      <c r="B142" s="94"/>
      <c r="C142" s="94"/>
      <c r="D142" s="94"/>
      <c r="E142" s="94"/>
      <c r="F142" s="94"/>
      <c r="G142" s="94"/>
      <c r="H142" s="94"/>
    </row>
    <row r="143" spans="2:8" ht="10" customHeight="1" x14ac:dyDescent="0.25">
      <c r="B143" s="94"/>
      <c r="C143" s="94"/>
      <c r="D143" s="94"/>
      <c r="E143" s="94"/>
      <c r="F143" s="94"/>
      <c r="G143" s="94"/>
      <c r="H143" s="94"/>
    </row>
    <row r="144" spans="2:8" ht="10" customHeight="1" x14ac:dyDescent="0.25">
      <c r="B144" s="94"/>
      <c r="C144" s="94"/>
      <c r="D144" s="94"/>
      <c r="E144" s="94"/>
      <c r="F144" s="94"/>
      <c r="G144" s="94"/>
      <c r="H144" s="94"/>
    </row>
    <row r="145" spans="2:8" ht="10" customHeight="1" x14ac:dyDescent="0.25">
      <c r="B145" s="94"/>
      <c r="C145" s="94"/>
      <c r="D145" s="94"/>
      <c r="E145" s="94"/>
      <c r="F145" s="94"/>
      <c r="G145" s="94"/>
      <c r="H145" s="94"/>
    </row>
    <row r="146" spans="2:8" ht="10" customHeight="1" x14ac:dyDescent="0.25">
      <c r="B146" s="94"/>
      <c r="C146" s="94"/>
      <c r="D146" s="94"/>
      <c r="E146" s="94"/>
      <c r="F146" s="94"/>
      <c r="G146" s="94"/>
      <c r="H146" s="94"/>
    </row>
    <row r="147" spans="2:8" ht="10" customHeight="1" x14ac:dyDescent="0.25">
      <c r="B147" s="94"/>
      <c r="C147" s="94"/>
      <c r="D147" s="94"/>
      <c r="E147" s="94"/>
      <c r="F147" s="94"/>
      <c r="G147" s="94"/>
      <c r="H147" s="94"/>
    </row>
    <row r="148" spans="2:8" ht="10" customHeight="1" x14ac:dyDescent="0.25">
      <c r="B148" s="94"/>
      <c r="C148" s="94"/>
      <c r="D148" s="94"/>
      <c r="E148" s="94"/>
      <c r="F148" s="94"/>
      <c r="G148" s="94"/>
      <c r="H148" s="94"/>
    </row>
    <row r="149" spans="2:8" ht="10" customHeight="1" x14ac:dyDescent="0.25">
      <c r="B149" s="94"/>
      <c r="C149" s="94"/>
      <c r="D149" s="94"/>
      <c r="E149" s="94"/>
      <c r="F149" s="94"/>
      <c r="G149" s="94"/>
      <c r="H149" s="94"/>
    </row>
    <row r="150" spans="2:8" ht="10" customHeight="1" x14ac:dyDescent="0.25">
      <c r="B150" s="94"/>
      <c r="C150" s="94"/>
      <c r="D150" s="94"/>
      <c r="E150" s="94"/>
      <c r="F150" s="94"/>
      <c r="G150" s="94"/>
      <c r="H150" s="94"/>
    </row>
    <row r="151" spans="2:8" ht="10" customHeight="1" x14ac:dyDescent="0.25">
      <c r="B151" s="94"/>
      <c r="C151" s="94"/>
      <c r="D151" s="94"/>
      <c r="E151" s="94"/>
      <c r="F151" s="94"/>
      <c r="G151" s="94"/>
      <c r="H151" s="94"/>
    </row>
    <row r="152" spans="2:8" ht="10" customHeight="1" x14ac:dyDescent="0.25">
      <c r="B152" s="94"/>
      <c r="C152" s="94"/>
      <c r="D152" s="94"/>
      <c r="E152" s="94"/>
      <c r="F152" s="94"/>
      <c r="G152" s="94"/>
      <c r="H152" s="94"/>
    </row>
    <row r="153" spans="2:8" ht="10" customHeight="1" x14ac:dyDescent="0.25">
      <c r="B153" s="94"/>
      <c r="C153" s="94"/>
      <c r="D153" s="94"/>
      <c r="E153" s="94"/>
      <c r="F153" s="94"/>
      <c r="G153" s="94"/>
      <c r="H153" s="94"/>
    </row>
    <row r="154" spans="2:8" ht="10" customHeight="1" x14ac:dyDescent="0.25">
      <c r="B154" s="94"/>
      <c r="C154" s="94"/>
      <c r="D154" s="94"/>
      <c r="E154" s="94"/>
      <c r="F154" s="94"/>
      <c r="G154" s="94"/>
      <c r="H154" s="94"/>
    </row>
    <row r="155" spans="2:8" ht="10" customHeight="1" x14ac:dyDescent="0.25">
      <c r="B155" s="94"/>
      <c r="C155" s="94"/>
      <c r="D155" s="94"/>
      <c r="E155" s="94"/>
      <c r="F155" s="94"/>
      <c r="G155" s="94"/>
      <c r="H155" s="94"/>
    </row>
    <row r="156" spans="2:8" ht="10" customHeight="1" x14ac:dyDescent="0.25">
      <c r="B156" s="94"/>
      <c r="C156" s="94"/>
      <c r="D156" s="94"/>
      <c r="E156" s="94"/>
      <c r="F156" s="94"/>
      <c r="G156" s="94"/>
      <c r="H156" s="94"/>
    </row>
    <row r="157" spans="2:8" ht="10" customHeight="1" x14ac:dyDescent="0.25">
      <c r="B157" s="94"/>
      <c r="C157" s="94"/>
      <c r="D157" s="94"/>
      <c r="E157" s="94"/>
      <c r="F157" s="94"/>
      <c r="G157" s="94"/>
      <c r="H157" s="94"/>
    </row>
    <row r="158" spans="2:8" ht="10" customHeight="1" x14ac:dyDescent="0.25">
      <c r="B158" s="94"/>
      <c r="C158" s="94"/>
      <c r="D158" s="94"/>
      <c r="E158" s="94"/>
      <c r="F158" s="94"/>
      <c r="G158" s="94"/>
      <c r="H158" s="94"/>
    </row>
    <row r="159" spans="2:8" ht="10" customHeight="1" x14ac:dyDescent="0.25">
      <c r="B159" s="94"/>
      <c r="C159" s="94"/>
      <c r="D159" s="94"/>
      <c r="E159" s="94"/>
      <c r="F159" s="94"/>
      <c r="G159" s="94"/>
      <c r="H159" s="94"/>
    </row>
    <row r="160" spans="2:8" ht="10" customHeight="1" x14ac:dyDescent="0.25">
      <c r="B160" s="94"/>
      <c r="C160" s="94"/>
      <c r="D160" s="94"/>
      <c r="E160" s="94"/>
      <c r="F160" s="94"/>
      <c r="G160" s="94"/>
      <c r="H160" s="94"/>
    </row>
    <row r="161" spans="2:8" ht="10" customHeight="1" x14ac:dyDescent="0.25">
      <c r="B161" s="94"/>
      <c r="C161" s="94"/>
      <c r="D161" s="94"/>
      <c r="E161" s="94"/>
      <c r="F161" s="94"/>
      <c r="G161" s="94"/>
      <c r="H161" s="94"/>
    </row>
    <row r="162" spans="2:8" ht="10" customHeight="1" x14ac:dyDescent="0.25">
      <c r="B162" s="94"/>
      <c r="C162" s="94"/>
      <c r="D162" s="94"/>
      <c r="E162" s="94"/>
      <c r="F162" s="94"/>
      <c r="G162" s="94"/>
      <c r="H162" s="94"/>
    </row>
    <row r="163" spans="2:8" ht="10" customHeight="1" x14ac:dyDescent="0.25">
      <c r="B163" s="94"/>
      <c r="C163" s="94"/>
      <c r="D163" s="94"/>
      <c r="E163" s="94"/>
      <c r="F163" s="94"/>
      <c r="G163" s="94"/>
      <c r="H163" s="94"/>
    </row>
    <row r="164" spans="2:8" ht="10" customHeight="1" x14ac:dyDescent="0.25">
      <c r="B164" s="94"/>
      <c r="C164" s="94"/>
      <c r="D164" s="94"/>
      <c r="E164" s="94"/>
      <c r="F164" s="94"/>
      <c r="G164" s="94"/>
      <c r="H164" s="94"/>
    </row>
    <row r="165" spans="2:8" ht="10" customHeight="1" x14ac:dyDescent="0.25">
      <c r="B165" s="94"/>
      <c r="C165" s="94"/>
      <c r="D165" s="94"/>
      <c r="E165" s="94"/>
      <c r="F165" s="94"/>
      <c r="G165" s="94"/>
      <c r="H165" s="94"/>
    </row>
    <row r="166" spans="2:8" ht="10" customHeight="1" x14ac:dyDescent="0.25">
      <c r="B166" s="94"/>
      <c r="C166" s="94"/>
      <c r="D166" s="94"/>
      <c r="E166" s="94"/>
      <c r="F166" s="94"/>
      <c r="G166" s="94"/>
      <c r="H166" s="94"/>
    </row>
    <row r="167" spans="2:8" ht="10" customHeight="1" x14ac:dyDescent="0.25">
      <c r="B167" s="94"/>
      <c r="C167" s="94"/>
      <c r="D167" s="94"/>
      <c r="E167" s="94"/>
      <c r="F167" s="94"/>
      <c r="G167" s="94"/>
      <c r="H167" s="94"/>
    </row>
    <row r="168" spans="2:8" ht="10" customHeight="1" x14ac:dyDescent="0.25">
      <c r="B168" s="94"/>
      <c r="C168" s="94"/>
      <c r="D168" s="94"/>
      <c r="E168" s="94"/>
      <c r="F168" s="94"/>
      <c r="G168" s="94"/>
      <c r="H168" s="94"/>
    </row>
    <row r="169" spans="2:8" ht="10" customHeight="1" x14ac:dyDescent="0.25">
      <c r="B169" s="94"/>
      <c r="C169" s="94"/>
      <c r="D169" s="94"/>
      <c r="E169" s="94"/>
      <c r="F169" s="94"/>
      <c r="G169" s="94"/>
      <c r="H169" s="94"/>
    </row>
    <row r="170" spans="2:8" ht="10" customHeight="1" x14ac:dyDescent="0.25">
      <c r="B170" s="94"/>
      <c r="C170" s="94"/>
      <c r="D170" s="94"/>
      <c r="E170" s="94"/>
      <c r="F170" s="94"/>
      <c r="G170" s="94"/>
      <c r="H170" s="94"/>
    </row>
    <row r="171" spans="2:8" ht="10" customHeight="1" x14ac:dyDescent="0.25">
      <c r="B171" s="94"/>
      <c r="C171" s="94"/>
      <c r="D171" s="94"/>
      <c r="E171" s="94"/>
      <c r="F171" s="94"/>
      <c r="G171" s="94"/>
      <c r="H171" s="94"/>
    </row>
    <row r="172" spans="2:8" ht="10" customHeight="1" x14ac:dyDescent="0.25">
      <c r="B172" s="94"/>
      <c r="C172" s="94"/>
      <c r="D172" s="94"/>
      <c r="E172" s="94"/>
      <c r="F172" s="94"/>
      <c r="G172" s="94"/>
      <c r="H172" s="94"/>
    </row>
    <row r="173" spans="2:8" ht="10" customHeight="1" x14ac:dyDescent="0.25">
      <c r="B173" s="94"/>
      <c r="C173" s="94"/>
      <c r="D173" s="94"/>
      <c r="E173" s="94"/>
      <c r="F173" s="94"/>
      <c r="G173" s="94"/>
      <c r="H173" s="94"/>
    </row>
    <row r="174" spans="2:8" ht="10" customHeight="1" x14ac:dyDescent="0.25">
      <c r="B174" s="94"/>
      <c r="C174" s="94"/>
      <c r="D174" s="94"/>
      <c r="E174" s="94"/>
      <c r="F174" s="94"/>
      <c r="G174" s="94"/>
      <c r="H174" s="94"/>
    </row>
    <row r="175" spans="2:8" ht="10" customHeight="1" x14ac:dyDescent="0.25">
      <c r="B175" s="94"/>
      <c r="C175" s="94"/>
      <c r="D175" s="94"/>
      <c r="E175" s="94"/>
      <c r="F175" s="94"/>
      <c r="G175" s="94"/>
      <c r="H175" s="94"/>
    </row>
    <row r="176" spans="2:8" ht="10" customHeight="1" x14ac:dyDescent="0.25">
      <c r="B176" s="94"/>
      <c r="C176" s="94"/>
      <c r="D176" s="94"/>
      <c r="E176" s="94"/>
      <c r="F176" s="94"/>
      <c r="G176" s="94"/>
      <c r="H176" s="94"/>
    </row>
    <row r="177" spans="2:8" ht="10" customHeight="1" x14ac:dyDescent="0.25">
      <c r="B177" s="94"/>
      <c r="C177" s="94"/>
      <c r="D177" s="94"/>
      <c r="E177" s="94"/>
      <c r="F177" s="94"/>
      <c r="G177" s="94"/>
      <c r="H177" s="94"/>
    </row>
    <row r="178" spans="2:8" ht="10" customHeight="1" x14ac:dyDescent="0.25">
      <c r="B178" s="94"/>
      <c r="C178" s="94"/>
      <c r="D178" s="94"/>
      <c r="E178" s="94"/>
      <c r="F178" s="94"/>
      <c r="G178" s="94"/>
      <c r="H178" s="94"/>
    </row>
    <row r="179" spans="2:8" ht="10" customHeight="1" x14ac:dyDescent="0.25">
      <c r="B179" s="94"/>
      <c r="C179" s="94"/>
      <c r="D179" s="94"/>
      <c r="E179" s="94"/>
      <c r="F179" s="94"/>
      <c r="G179" s="94"/>
      <c r="H179" s="94"/>
    </row>
    <row r="180" spans="2:8" ht="10" customHeight="1" x14ac:dyDescent="0.25">
      <c r="B180" s="94"/>
      <c r="C180" s="94"/>
      <c r="D180" s="94"/>
      <c r="E180" s="94"/>
      <c r="F180" s="94"/>
      <c r="G180" s="94"/>
      <c r="H180" s="94"/>
    </row>
    <row r="181" spans="2:8" ht="10" customHeight="1" x14ac:dyDescent="0.25">
      <c r="B181" s="94"/>
      <c r="C181" s="94"/>
      <c r="D181" s="94"/>
      <c r="E181" s="94"/>
      <c r="F181" s="94"/>
      <c r="G181" s="94"/>
      <c r="H181" s="94"/>
    </row>
    <row r="182" spans="2:8" ht="10" customHeight="1" x14ac:dyDescent="0.25">
      <c r="B182" s="94"/>
      <c r="C182" s="94"/>
      <c r="D182" s="94"/>
      <c r="E182" s="94"/>
      <c r="F182" s="94"/>
      <c r="G182" s="94"/>
      <c r="H182" s="94"/>
    </row>
    <row r="183" spans="2:8" ht="10" customHeight="1" x14ac:dyDescent="0.25">
      <c r="B183" s="94"/>
      <c r="C183" s="94"/>
      <c r="D183" s="94"/>
      <c r="E183" s="94"/>
      <c r="F183" s="94"/>
      <c r="G183" s="94"/>
      <c r="H183" s="94"/>
    </row>
    <row r="184" spans="2:8" ht="10" customHeight="1" x14ac:dyDescent="0.25">
      <c r="B184" s="94"/>
      <c r="C184" s="94"/>
      <c r="D184" s="94"/>
      <c r="E184" s="94"/>
      <c r="F184" s="94"/>
      <c r="G184" s="94"/>
      <c r="H184" s="94"/>
    </row>
    <row r="185" spans="2:8" ht="10" customHeight="1" x14ac:dyDescent="0.25">
      <c r="B185" s="94"/>
      <c r="C185" s="94"/>
      <c r="D185" s="94"/>
      <c r="E185" s="94"/>
      <c r="F185" s="94"/>
      <c r="G185" s="94"/>
      <c r="H185" s="94"/>
    </row>
    <row r="186" spans="2:8" ht="10" customHeight="1" x14ac:dyDescent="0.25">
      <c r="B186" s="94"/>
      <c r="C186" s="94"/>
      <c r="D186" s="94"/>
      <c r="E186" s="94"/>
      <c r="F186" s="94"/>
      <c r="G186" s="94"/>
      <c r="H186" s="94"/>
    </row>
    <row r="187" spans="2:8" ht="10" customHeight="1" x14ac:dyDescent="0.25">
      <c r="B187" s="94"/>
      <c r="C187" s="94"/>
      <c r="D187" s="94"/>
      <c r="E187" s="94"/>
      <c r="F187" s="94"/>
      <c r="G187" s="94"/>
      <c r="H187" s="94"/>
    </row>
    <row r="188" spans="2:8" ht="10" customHeight="1" x14ac:dyDescent="0.25">
      <c r="B188" s="94"/>
      <c r="C188" s="94"/>
      <c r="D188" s="94"/>
      <c r="E188" s="94"/>
      <c r="F188" s="94"/>
      <c r="G188" s="94"/>
      <c r="H188" s="94"/>
    </row>
    <row r="189" spans="2:8" ht="10" customHeight="1" x14ac:dyDescent="0.25">
      <c r="B189" s="94"/>
      <c r="C189" s="94"/>
      <c r="D189" s="94"/>
      <c r="E189" s="94"/>
      <c r="F189" s="94"/>
      <c r="G189" s="94"/>
      <c r="H189" s="94"/>
    </row>
    <row r="190" spans="2:8" ht="10" customHeight="1" x14ac:dyDescent="0.25">
      <c r="B190" s="94"/>
      <c r="C190" s="94"/>
      <c r="D190" s="94"/>
      <c r="E190" s="94"/>
      <c r="F190" s="94"/>
      <c r="G190" s="94"/>
      <c r="H190" s="94"/>
    </row>
    <row r="191" spans="2:8" ht="10" customHeight="1" x14ac:dyDescent="0.25">
      <c r="B191" s="94"/>
      <c r="C191" s="94"/>
      <c r="D191" s="94"/>
      <c r="E191" s="94"/>
      <c r="F191" s="94"/>
      <c r="G191" s="94"/>
      <c r="H191" s="94"/>
    </row>
    <row r="192" spans="2:8" ht="10" customHeight="1" x14ac:dyDescent="0.25">
      <c r="B192" s="94"/>
      <c r="C192" s="94"/>
      <c r="D192" s="94"/>
      <c r="E192" s="94"/>
      <c r="F192" s="94"/>
      <c r="G192" s="94"/>
      <c r="H192" s="94"/>
    </row>
    <row r="193" spans="2:8" ht="10" customHeight="1" x14ac:dyDescent="0.25">
      <c r="B193" s="94"/>
      <c r="C193" s="94"/>
      <c r="D193" s="94"/>
      <c r="E193" s="94"/>
      <c r="F193" s="94"/>
      <c r="G193" s="94"/>
      <c r="H193" s="94"/>
    </row>
    <row r="194" spans="2:8" ht="10" customHeight="1" x14ac:dyDescent="0.25">
      <c r="B194" s="94"/>
      <c r="C194" s="94"/>
      <c r="D194" s="94"/>
      <c r="E194" s="94"/>
      <c r="F194" s="94"/>
      <c r="G194" s="94"/>
      <c r="H194" s="94"/>
    </row>
    <row r="195" spans="2:8" ht="10" customHeight="1" x14ac:dyDescent="0.25">
      <c r="B195" s="94"/>
      <c r="C195" s="94"/>
      <c r="D195" s="94"/>
      <c r="E195" s="94"/>
      <c r="F195" s="94"/>
      <c r="G195" s="94"/>
      <c r="H195" s="94"/>
    </row>
    <row r="196" spans="2:8" ht="10" customHeight="1" x14ac:dyDescent="0.25">
      <c r="B196" s="94"/>
      <c r="C196" s="94"/>
      <c r="D196" s="94"/>
      <c r="E196" s="94"/>
      <c r="F196" s="94"/>
      <c r="G196" s="94"/>
      <c r="H196" s="94"/>
    </row>
    <row r="197" spans="2:8" ht="10" customHeight="1" x14ac:dyDescent="0.25">
      <c r="B197" s="94"/>
      <c r="C197" s="94"/>
      <c r="D197" s="94"/>
      <c r="E197" s="94"/>
      <c r="F197" s="94"/>
      <c r="G197" s="94"/>
      <c r="H197" s="94"/>
    </row>
    <row r="198" spans="2:8" ht="10" customHeight="1" x14ac:dyDescent="0.25">
      <c r="B198" s="94"/>
      <c r="C198" s="94"/>
      <c r="D198" s="94"/>
      <c r="E198" s="94"/>
      <c r="F198" s="94"/>
      <c r="G198" s="94"/>
      <c r="H198" s="94"/>
    </row>
    <row r="199" spans="2:8" ht="10" customHeight="1" x14ac:dyDescent="0.25">
      <c r="B199" s="94"/>
      <c r="C199" s="94"/>
      <c r="D199" s="94"/>
      <c r="E199" s="94"/>
      <c r="F199" s="94"/>
      <c r="G199" s="94"/>
      <c r="H199" s="94"/>
    </row>
    <row r="200" spans="2:8" ht="10" customHeight="1" x14ac:dyDescent="0.25">
      <c r="B200" s="94"/>
      <c r="C200" s="94"/>
      <c r="D200" s="94"/>
      <c r="E200" s="94"/>
      <c r="F200" s="94"/>
      <c r="G200" s="94"/>
      <c r="H200" s="94"/>
    </row>
    <row r="201" spans="2:8" ht="10" customHeight="1" x14ac:dyDescent="0.25">
      <c r="B201" s="94"/>
      <c r="C201" s="94"/>
      <c r="D201" s="94"/>
      <c r="E201" s="94"/>
      <c r="F201" s="94"/>
      <c r="G201" s="94"/>
      <c r="H201" s="94"/>
    </row>
    <row r="202" spans="2:8" ht="10" customHeight="1" x14ac:dyDescent="0.25">
      <c r="B202" s="94"/>
      <c r="C202" s="94"/>
      <c r="D202" s="94"/>
      <c r="E202" s="94"/>
      <c r="F202" s="94"/>
      <c r="G202" s="94"/>
      <c r="H202" s="94"/>
    </row>
    <row r="203" spans="2:8" ht="10" customHeight="1" x14ac:dyDescent="0.25">
      <c r="B203" s="94"/>
      <c r="C203" s="94"/>
      <c r="D203" s="94"/>
      <c r="E203" s="94"/>
      <c r="F203" s="94"/>
      <c r="G203" s="94"/>
      <c r="H203" s="94"/>
    </row>
    <row r="204" spans="2:8" ht="10" customHeight="1" x14ac:dyDescent="0.25">
      <c r="B204" s="94"/>
      <c r="C204" s="94"/>
      <c r="D204" s="94"/>
      <c r="E204" s="94"/>
      <c r="F204" s="94"/>
      <c r="G204" s="94"/>
      <c r="H204" s="94"/>
    </row>
    <row r="205" spans="2:8" ht="10" customHeight="1" x14ac:dyDescent="0.25">
      <c r="B205" s="94"/>
      <c r="C205" s="94"/>
      <c r="D205" s="94"/>
      <c r="E205" s="94"/>
      <c r="F205" s="94"/>
      <c r="G205" s="94"/>
      <c r="H205" s="94"/>
    </row>
    <row r="206" spans="2:8" ht="10" customHeight="1" x14ac:dyDescent="0.25">
      <c r="B206" s="94"/>
      <c r="C206" s="94"/>
      <c r="D206" s="94"/>
      <c r="E206" s="94"/>
      <c r="F206" s="94"/>
      <c r="G206" s="94"/>
      <c r="H206" s="94"/>
    </row>
    <row r="207" spans="2:8" ht="10" customHeight="1" x14ac:dyDescent="0.25">
      <c r="B207" s="94"/>
      <c r="C207" s="94"/>
      <c r="D207" s="94"/>
      <c r="E207" s="94"/>
      <c r="F207" s="94"/>
      <c r="G207" s="94"/>
      <c r="H207" s="94"/>
    </row>
    <row r="208" spans="2:8" ht="10" customHeight="1" x14ac:dyDescent="0.25">
      <c r="B208" s="94"/>
      <c r="C208" s="94"/>
      <c r="D208" s="94"/>
      <c r="E208" s="94"/>
      <c r="F208" s="94"/>
      <c r="G208" s="94"/>
      <c r="H208" s="94"/>
    </row>
    <row r="209" spans="2:8" ht="10" customHeight="1" x14ac:dyDescent="0.25">
      <c r="B209" s="94"/>
      <c r="C209" s="94"/>
      <c r="D209" s="94"/>
      <c r="E209" s="94"/>
      <c r="F209" s="94"/>
      <c r="G209" s="94"/>
      <c r="H209" s="94"/>
    </row>
    <row r="210" spans="2:8" ht="10" customHeight="1" x14ac:dyDescent="0.25">
      <c r="B210" s="94"/>
      <c r="C210" s="94"/>
      <c r="D210" s="94"/>
      <c r="E210" s="94"/>
      <c r="F210" s="94"/>
      <c r="G210" s="94"/>
      <c r="H210" s="94"/>
    </row>
    <row r="211" spans="2:8" ht="10" customHeight="1" x14ac:dyDescent="0.25">
      <c r="B211" s="94"/>
      <c r="C211" s="94"/>
      <c r="D211" s="94"/>
      <c r="E211" s="94"/>
      <c r="F211" s="94"/>
      <c r="G211" s="94"/>
      <c r="H211" s="94"/>
    </row>
    <row r="212" spans="2:8" ht="10" customHeight="1" x14ac:dyDescent="0.25">
      <c r="B212" s="94"/>
      <c r="C212" s="94"/>
      <c r="D212" s="94"/>
      <c r="E212" s="94"/>
      <c r="F212" s="94"/>
      <c r="G212" s="94"/>
      <c r="H212" s="94"/>
    </row>
    <row r="213" spans="2:8" ht="10" customHeight="1" x14ac:dyDescent="0.25">
      <c r="B213" s="94"/>
      <c r="C213" s="94"/>
      <c r="D213" s="94"/>
      <c r="E213" s="94"/>
      <c r="F213" s="94"/>
      <c r="G213" s="94"/>
      <c r="H213" s="94"/>
    </row>
    <row r="214" spans="2:8" ht="10" customHeight="1" x14ac:dyDescent="0.25">
      <c r="B214" s="94"/>
      <c r="C214" s="94"/>
      <c r="D214" s="94"/>
      <c r="E214" s="94"/>
      <c r="F214" s="94"/>
      <c r="G214" s="94"/>
      <c r="H214" s="94"/>
    </row>
    <row r="215" spans="2:8" ht="10" customHeight="1" x14ac:dyDescent="0.25">
      <c r="B215" s="94"/>
      <c r="C215" s="94"/>
      <c r="D215" s="94"/>
      <c r="E215" s="94"/>
      <c r="F215" s="94"/>
      <c r="G215" s="94"/>
      <c r="H215" s="94"/>
    </row>
    <row r="216" spans="2:8" ht="10" customHeight="1" x14ac:dyDescent="0.25">
      <c r="B216" s="94"/>
      <c r="C216" s="94"/>
      <c r="D216" s="94"/>
      <c r="E216" s="94"/>
      <c r="F216" s="94"/>
      <c r="G216" s="94"/>
      <c r="H216" s="94"/>
    </row>
    <row r="217" spans="2:8" ht="10" customHeight="1" x14ac:dyDescent="0.25">
      <c r="B217" s="94"/>
      <c r="C217" s="94"/>
      <c r="D217" s="94"/>
      <c r="E217" s="94"/>
      <c r="F217" s="94"/>
      <c r="G217" s="94"/>
      <c r="H217" s="94"/>
    </row>
    <row r="218" spans="2:8" ht="10" customHeight="1" x14ac:dyDescent="0.25">
      <c r="B218" s="94"/>
      <c r="C218" s="94"/>
      <c r="D218" s="94"/>
      <c r="E218" s="94"/>
      <c r="F218" s="94"/>
      <c r="G218" s="94"/>
      <c r="H218" s="94"/>
    </row>
    <row r="219" spans="2:8" ht="10" customHeight="1" x14ac:dyDescent="0.25">
      <c r="B219" s="94"/>
      <c r="C219" s="94"/>
      <c r="D219" s="94"/>
      <c r="E219" s="94"/>
      <c r="F219" s="94"/>
      <c r="G219" s="94"/>
      <c r="H219" s="94"/>
    </row>
    <row r="220" spans="2:8" ht="10" customHeight="1" x14ac:dyDescent="0.25">
      <c r="B220" s="94"/>
      <c r="C220" s="94"/>
      <c r="D220" s="94"/>
      <c r="E220" s="94"/>
      <c r="F220" s="94"/>
      <c r="G220" s="94"/>
      <c r="H220" s="94"/>
    </row>
    <row r="221" spans="2:8" ht="10" customHeight="1" x14ac:dyDescent="0.25">
      <c r="B221" s="94"/>
      <c r="C221" s="94"/>
      <c r="D221" s="94"/>
      <c r="E221" s="94"/>
      <c r="F221" s="94"/>
      <c r="G221" s="94"/>
      <c r="H221" s="94"/>
    </row>
    <row r="222" spans="2:8" ht="10" customHeight="1" x14ac:dyDescent="0.25">
      <c r="B222" s="94"/>
      <c r="C222" s="94"/>
      <c r="D222" s="94"/>
      <c r="E222" s="94"/>
      <c r="F222" s="94"/>
      <c r="G222" s="94"/>
      <c r="H222" s="94"/>
    </row>
    <row r="223" spans="2:8" ht="10" customHeight="1" x14ac:dyDescent="0.25">
      <c r="B223" s="94"/>
      <c r="C223" s="94"/>
      <c r="D223" s="94"/>
      <c r="E223" s="94"/>
      <c r="F223" s="94"/>
      <c r="G223" s="94"/>
      <c r="H223" s="94"/>
    </row>
    <row r="224" spans="2:8" ht="10" customHeight="1" x14ac:dyDescent="0.25">
      <c r="B224" s="94"/>
      <c r="C224" s="94"/>
      <c r="D224" s="94"/>
      <c r="E224" s="94"/>
      <c r="F224" s="94"/>
      <c r="G224" s="94"/>
      <c r="H224" s="94"/>
    </row>
    <row r="225" spans="2:8" ht="10" customHeight="1" x14ac:dyDescent="0.25">
      <c r="B225" s="94"/>
      <c r="C225" s="94"/>
      <c r="D225" s="94"/>
      <c r="E225" s="94"/>
      <c r="F225" s="94"/>
      <c r="G225" s="94"/>
      <c r="H225" s="94"/>
    </row>
    <row r="226" spans="2:8" ht="10" customHeight="1" x14ac:dyDescent="0.25">
      <c r="B226" s="94"/>
      <c r="C226" s="94"/>
      <c r="D226" s="94"/>
      <c r="E226" s="94"/>
      <c r="F226" s="94"/>
      <c r="G226" s="94"/>
      <c r="H226" s="94"/>
    </row>
    <row r="227" spans="2:8" ht="10" customHeight="1" x14ac:dyDescent="0.25">
      <c r="B227" s="94"/>
      <c r="C227" s="94"/>
      <c r="D227" s="94"/>
      <c r="E227" s="94"/>
      <c r="F227" s="94"/>
      <c r="G227" s="94"/>
      <c r="H227" s="94"/>
    </row>
    <row r="228" spans="2:8" ht="10" customHeight="1" x14ac:dyDescent="0.25">
      <c r="B228" s="94"/>
      <c r="C228" s="94"/>
      <c r="D228" s="94"/>
      <c r="E228" s="94"/>
      <c r="F228" s="94"/>
      <c r="G228" s="94"/>
      <c r="H228" s="94"/>
    </row>
    <row r="229" spans="2:8" ht="10" customHeight="1" x14ac:dyDescent="0.25">
      <c r="B229" s="94"/>
      <c r="C229" s="94"/>
      <c r="D229" s="94"/>
      <c r="E229" s="94"/>
      <c r="F229" s="94"/>
      <c r="G229" s="94"/>
      <c r="H229" s="94"/>
    </row>
    <row r="230" spans="2:8" ht="10" customHeight="1" x14ac:dyDescent="0.25">
      <c r="B230" s="94"/>
      <c r="C230" s="94"/>
      <c r="D230" s="94"/>
      <c r="E230" s="94"/>
      <c r="F230" s="94"/>
      <c r="G230" s="94"/>
      <c r="H230" s="94"/>
    </row>
    <row r="231" spans="2:8" ht="10" customHeight="1" x14ac:dyDescent="0.25">
      <c r="B231" s="94"/>
      <c r="C231" s="94"/>
      <c r="D231" s="94"/>
      <c r="E231" s="94"/>
      <c r="F231" s="94"/>
      <c r="G231" s="94"/>
      <c r="H231" s="94"/>
    </row>
    <row r="232" spans="2:8" ht="10" customHeight="1" x14ac:dyDescent="0.25">
      <c r="B232" s="94"/>
      <c r="C232" s="94"/>
      <c r="D232" s="94"/>
      <c r="E232" s="94"/>
      <c r="F232" s="94"/>
      <c r="G232" s="94"/>
      <c r="H232" s="94"/>
    </row>
    <row r="233" spans="2:8" ht="10" customHeight="1" x14ac:dyDescent="0.25">
      <c r="B233" s="94"/>
      <c r="C233" s="94"/>
      <c r="D233" s="94"/>
      <c r="E233" s="94"/>
      <c r="F233" s="94"/>
      <c r="G233" s="94"/>
      <c r="H233" s="94"/>
    </row>
    <row r="234" spans="2:8" ht="10" customHeight="1" x14ac:dyDescent="0.25">
      <c r="B234" s="94"/>
      <c r="C234" s="94"/>
      <c r="D234" s="94"/>
      <c r="E234" s="94"/>
      <c r="F234" s="94"/>
      <c r="G234" s="94"/>
      <c r="H234" s="94"/>
    </row>
    <row r="235" spans="2:8" ht="10" customHeight="1" x14ac:dyDescent="0.25">
      <c r="B235" s="94"/>
      <c r="C235" s="94"/>
      <c r="D235" s="94"/>
      <c r="E235" s="94"/>
      <c r="F235" s="94"/>
      <c r="G235" s="94"/>
      <c r="H235" s="94"/>
    </row>
    <row r="236" spans="2:8" ht="10" customHeight="1" x14ac:dyDescent="0.25">
      <c r="B236" s="94"/>
      <c r="C236" s="94"/>
      <c r="D236" s="94"/>
      <c r="E236" s="94"/>
      <c r="F236" s="94"/>
      <c r="G236" s="94"/>
      <c r="H236" s="94"/>
    </row>
    <row r="237" spans="2:8" ht="10" customHeight="1" x14ac:dyDescent="0.25">
      <c r="B237" s="94"/>
      <c r="C237" s="94"/>
      <c r="D237" s="94"/>
      <c r="E237" s="94"/>
      <c r="F237" s="94"/>
      <c r="G237" s="94"/>
      <c r="H237" s="94"/>
    </row>
    <row r="238" spans="2:8" ht="10" customHeight="1" x14ac:dyDescent="0.25">
      <c r="B238" s="94"/>
      <c r="C238" s="94"/>
      <c r="D238" s="94"/>
      <c r="E238" s="94"/>
      <c r="F238" s="94"/>
      <c r="G238" s="94"/>
      <c r="H238" s="94"/>
    </row>
    <row r="239" spans="2:8" ht="10" customHeight="1" x14ac:dyDescent="0.25">
      <c r="B239" s="94"/>
      <c r="C239" s="94"/>
      <c r="D239" s="94"/>
      <c r="E239" s="94"/>
      <c r="F239" s="94"/>
      <c r="G239" s="94"/>
      <c r="H239" s="94"/>
    </row>
    <row r="240" spans="2:8" ht="10" customHeight="1" x14ac:dyDescent="0.25">
      <c r="B240" s="94"/>
      <c r="C240" s="94"/>
      <c r="D240" s="94"/>
      <c r="E240" s="94"/>
      <c r="F240" s="94"/>
      <c r="G240" s="94"/>
      <c r="H240" s="94"/>
    </row>
    <row r="241" spans="2:8" ht="10" customHeight="1" x14ac:dyDescent="0.25">
      <c r="B241" s="94"/>
      <c r="C241" s="94"/>
      <c r="D241" s="94"/>
      <c r="E241" s="94"/>
      <c r="F241" s="94"/>
      <c r="G241" s="94"/>
      <c r="H241" s="94"/>
    </row>
    <row r="242" spans="2:8" ht="10" customHeight="1" x14ac:dyDescent="0.25">
      <c r="B242" s="94"/>
      <c r="C242" s="94"/>
      <c r="D242" s="94"/>
      <c r="E242" s="94"/>
      <c r="F242" s="94"/>
      <c r="G242" s="94"/>
      <c r="H242" s="94"/>
    </row>
    <row r="243" spans="2:8" ht="10" customHeight="1" x14ac:dyDescent="0.25">
      <c r="B243" s="94"/>
      <c r="C243" s="94"/>
      <c r="D243" s="94"/>
      <c r="E243" s="94"/>
      <c r="F243" s="94"/>
      <c r="G243" s="94"/>
      <c r="H243" s="94"/>
    </row>
  </sheetData>
  <phoneticPr fontId="0" type="noConversion"/>
  <hyperlinks>
    <hyperlink ref="R1" location="Übersicht!A1" display="zurück zur Übersicht"/>
  </hyperlinks>
  <pageMargins left="0.39" right="0.78740157499999996" top="0.71" bottom="0.36" header="0.4921259845" footer="0.21"/>
  <pageSetup paperSize="9" scale="85" fitToWidth="0" orientation="landscape" r:id="rId1"/>
  <headerFooter alignWithMargins="0"/>
  <ignoredErrors>
    <ignoredError sqref="B19:P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10</vt:i4>
      </vt:variant>
    </vt:vector>
  </HeadingPairs>
  <TitlesOfParts>
    <vt:vector size="22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'A1'!_GoBack</vt:lpstr>
      <vt:lpstr>'A1'!Impression_des_titres</vt:lpstr>
      <vt:lpstr>'B1'!Zone_d_impression</vt:lpstr>
      <vt:lpstr>'B3'!Zone_d_impression</vt:lpstr>
      <vt:lpstr>'B4'!Zone_d_impression</vt:lpstr>
      <vt:lpstr>D!Zone_d_impression</vt:lpstr>
      <vt:lpstr>'E1'!Zone_d_impression</vt:lpstr>
      <vt:lpstr>'E2'!Zone_d_impression</vt:lpstr>
      <vt:lpstr>'E3'!Zone_d_impression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Silberstein Julie BFS</cp:lastModifiedBy>
  <cp:lastPrinted>2013-02-07T10:46:30Z</cp:lastPrinted>
  <dcterms:created xsi:type="dcterms:W3CDTF">2011-04-06T10:42:28Z</dcterms:created>
  <dcterms:modified xsi:type="dcterms:W3CDTF">2020-09-29T07:02:05Z</dcterms:modified>
</cp:coreProperties>
</file>