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02_Politique\17-02_WAHLEN\04_KANTONALE WAHLEN\Diffusion\2020\20.08.30_SH_Parl\"/>
    </mc:Choice>
  </mc:AlternateContent>
  <bookViews>
    <workbookView xWindow="170" yWindow="500" windowWidth="20390" windowHeight="9060" tabRatio="788"/>
  </bookViews>
  <sheets>
    <sheet name="Survol" sheetId="1" r:id="rId1"/>
    <sheet name="A1" sheetId="11" r:id="rId2"/>
    <sheet name="B1" sheetId="8" r:id="rId3"/>
    <sheet name="B2" sheetId="5" r:id="rId4"/>
    <sheet name="B3" sheetId="15" r:id="rId5"/>
    <sheet name="B4" sheetId="4" r:id="rId6"/>
    <sheet name="C" sheetId="2" r:id="rId7"/>
    <sheet name="D" sheetId="12" r:id="rId8"/>
    <sheet name="E1" sheetId="10" r:id="rId9"/>
    <sheet name="E2" sheetId="6" r:id="rId10"/>
    <sheet name="E3" sheetId="3" r:id="rId11"/>
    <sheet name="Abk" sheetId="9" r:id="rId12"/>
  </sheets>
  <definedNames>
    <definedName name="_xlnm.Print_Titles" localSheetId="1">'A1'!$1:$1</definedName>
    <definedName name="_xlnm.Print_Area" localSheetId="11">Abk!$A$1:$C$44</definedName>
    <definedName name="_xlnm.Print_Area" localSheetId="2">'B1'!$A$1:$O$43</definedName>
    <definedName name="_xlnm.Print_Area" localSheetId="4">'B3'!$A$1:$M$27</definedName>
    <definedName name="_xlnm.Print_Area" localSheetId="5">'B4'!$A$1:$AI$26</definedName>
    <definedName name="_xlnm.Print_Area" localSheetId="7">D!$A$1:$T$14</definedName>
    <definedName name="_xlnm.Print_Area" localSheetId="8">'E1'!$A$1:$Q$44</definedName>
    <definedName name="_xlnm.Print_Area" localSheetId="9">'E2'!$A$1:$V$41</definedName>
    <definedName name="_xlnm.Print_Area" localSheetId="10">'E3'!$A$1:$AK$28</definedName>
    <definedName name="_xlnm.Print_Area" localSheetId="0">Survol!$A$1:$F$33</definedName>
  </definedNames>
  <calcPr calcId="162913"/>
</workbook>
</file>

<file path=xl/calcChain.xml><?xml version="1.0" encoding="utf-8"?>
<calcChain xmlns="http://schemas.openxmlformats.org/spreadsheetml/2006/main">
  <c r="R19" i="10" l="1"/>
  <c r="W19" i="6"/>
  <c r="AL20" i="3" l="1"/>
  <c r="AM20" i="3"/>
  <c r="AN20" i="3"/>
  <c r="AN19" i="3"/>
  <c r="AN18" i="3"/>
  <c r="AN17" i="3"/>
  <c r="AN16" i="3"/>
  <c r="AN15" i="3"/>
  <c r="AN14" i="3"/>
  <c r="AN13" i="3"/>
  <c r="AN12" i="3"/>
  <c r="AN11" i="3"/>
  <c r="AN10" i="3"/>
  <c r="AN9" i="3"/>
  <c r="AN8" i="3"/>
  <c r="AN7" i="3"/>
  <c r="AN6" i="3"/>
  <c r="AN5" i="3"/>
  <c r="P18" i="8"/>
  <c r="AM19" i="4"/>
  <c r="AL19" i="4"/>
  <c r="AN6" i="4"/>
  <c r="AN7" i="4"/>
  <c r="AN8" i="4"/>
  <c r="AN9" i="4"/>
  <c r="AN10" i="4"/>
  <c r="AN12" i="4"/>
  <c r="AN13" i="4"/>
  <c r="AN14" i="4"/>
  <c r="AN15" i="4"/>
  <c r="AN16" i="4"/>
  <c r="AN17" i="4"/>
  <c r="AN18" i="4"/>
  <c r="AN5" i="4"/>
  <c r="AH5" i="4"/>
  <c r="AB5" i="4"/>
  <c r="AE5" i="4"/>
  <c r="AN19" i="4"/>
  <c r="N18" i="15"/>
  <c r="AN8" i="5"/>
  <c r="AB20" i="11"/>
  <c r="AA20" i="11"/>
  <c r="Z20" i="11"/>
  <c r="Q19" i="10"/>
  <c r="V19" i="6"/>
  <c r="AJ20" i="3"/>
  <c r="AI20" i="3"/>
  <c r="AK20" i="3"/>
  <c r="AK19" i="3"/>
  <c r="AK18" i="3"/>
  <c r="AK17" i="3"/>
  <c r="AK16" i="3"/>
  <c r="AK15" i="3"/>
  <c r="AK14" i="3"/>
  <c r="AK13" i="3"/>
  <c r="AK12" i="3"/>
  <c r="AK11" i="3"/>
  <c r="AK10" i="3"/>
  <c r="AK9" i="3"/>
  <c r="AK8" i="3"/>
  <c r="AK7" i="3"/>
  <c r="AK6" i="3"/>
  <c r="AK5" i="3"/>
  <c r="M18" i="15"/>
  <c r="AK8" i="5"/>
  <c r="AJ19" i="4"/>
  <c r="AI19" i="4"/>
  <c r="AK19" i="4"/>
  <c r="O18" i="8"/>
  <c r="AH6" i="4"/>
  <c r="AH7" i="4"/>
  <c r="AH8" i="4"/>
  <c r="AH9" i="4"/>
  <c r="AH10" i="4"/>
  <c r="AH12" i="4"/>
  <c r="AH13" i="4"/>
  <c r="AH15" i="4"/>
  <c r="AH16" i="4"/>
  <c r="AH17" i="4"/>
  <c r="AH18" i="4"/>
  <c r="AH19" i="4"/>
  <c r="AH8" i="5"/>
  <c r="AH6" i="5"/>
  <c r="AH7" i="5"/>
  <c r="AH5" i="5"/>
  <c r="N18" i="8"/>
  <c r="U19" i="6"/>
  <c r="P19" i="10"/>
  <c r="A1" i="8"/>
  <c r="A1" i="5"/>
  <c r="A1" i="15"/>
  <c r="A1" i="4"/>
  <c r="A1" i="2"/>
  <c r="A1" i="12"/>
  <c r="A1" i="10"/>
  <c r="A1" i="6"/>
  <c r="A1" i="3"/>
  <c r="A1" i="11"/>
  <c r="M18" i="8"/>
  <c r="L18" i="8"/>
  <c r="K18" i="8"/>
  <c r="J18" i="8"/>
  <c r="I18" i="8"/>
  <c r="H18" i="8"/>
  <c r="G18" i="8"/>
  <c r="F18" i="8"/>
  <c r="E18" i="8"/>
  <c r="D18" i="8"/>
  <c r="AE20" i="3"/>
  <c r="AE19" i="3"/>
  <c r="AE18" i="3"/>
  <c r="AE17" i="3"/>
  <c r="AE16" i="3"/>
  <c r="AE14" i="3"/>
  <c r="AE15" i="3"/>
  <c r="AE13" i="3"/>
  <c r="AE11" i="3"/>
  <c r="AE10" i="3"/>
  <c r="AE9" i="3"/>
  <c r="AE8" i="3"/>
  <c r="AE7" i="3"/>
  <c r="AE6" i="3"/>
  <c r="AE5" i="3"/>
  <c r="AB20" i="3"/>
  <c r="AB19" i="3"/>
  <c r="AB18" i="3"/>
  <c r="AB17" i="3"/>
  <c r="AB16" i="3"/>
  <c r="AB14" i="3"/>
  <c r="AB15" i="3"/>
  <c r="AB13" i="3"/>
  <c r="AB11" i="3"/>
  <c r="AB10" i="3"/>
  <c r="AB9" i="3"/>
  <c r="AB8" i="3"/>
  <c r="AB7" i="3"/>
  <c r="AB6" i="3"/>
  <c r="AB5" i="3"/>
  <c r="Y20" i="3"/>
  <c r="Y19" i="3"/>
  <c r="Y18" i="3"/>
  <c r="Y17" i="3"/>
  <c r="Y16" i="3"/>
  <c r="Y14" i="3"/>
  <c r="Y15" i="3"/>
  <c r="Y13" i="3"/>
  <c r="Y11" i="3"/>
  <c r="Y10" i="3"/>
  <c r="Y9" i="3"/>
  <c r="Y8" i="3"/>
  <c r="Y7" i="3"/>
  <c r="Y6" i="3"/>
  <c r="Y5" i="3"/>
  <c r="V20" i="3"/>
  <c r="V19" i="3"/>
  <c r="V18" i="3"/>
  <c r="V17" i="3"/>
  <c r="V16" i="3"/>
  <c r="V14" i="3"/>
  <c r="V15" i="3"/>
  <c r="V13" i="3"/>
  <c r="V11" i="3"/>
  <c r="V10" i="3"/>
  <c r="V9" i="3"/>
  <c r="V8" i="3"/>
  <c r="V7" i="3"/>
  <c r="V6" i="3"/>
  <c r="V5" i="3"/>
  <c r="S20" i="3"/>
  <c r="S19" i="3"/>
  <c r="S18" i="3"/>
  <c r="S17" i="3"/>
  <c r="S16" i="3"/>
  <c r="S14" i="3"/>
  <c r="S15" i="3"/>
  <c r="S13" i="3"/>
  <c r="S11" i="3"/>
  <c r="S10" i="3"/>
  <c r="S9" i="3"/>
  <c r="S8" i="3"/>
  <c r="S7" i="3"/>
  <c r="S6" i="3"/>
  <c r="S5" i="3"/>
  <c r="P20" i="3"/>
  <c r="P19" i="3"/>
  <c r="P18" i="3"/>
  <c r="P17" i="3"/>
  <c r="P16" i="3"/>
  <c r="P14" i="3"/>
  <c r="P15" i="3"/>
  <c r="P13" i="3"/>
  <c r="P11" i="3"/>
  <c r="P10" i="3"/>
  <c r="P9" i="3"/>
  <c r="P8" i="3"/>
  <c r="P7" i="3"/>
  <c r="P6" i="3"/>
  <c r="P5" i="3"/>
  <c r="M20" i="3"/>
  <c r="M19" i="3"/>
  <c r="M18" i="3"/>
  <c r="M17" i="3"/>
  <c r="M16" i="3"/>
  <c r="M14" i="3"/>
  <c r="M15" i="3"/>
  <c r="M13" i="3"/>
  <c r="M11" i="3"/>
  <c r="M10" i="3"/>
  <c r="M9" i="3"/>
  <c r="M8" i="3"/>
  <c r="M7" i="3"/>
  <c r="M6" i="3"/>
  <c r="M5" i="3"/>
  <c r="J20" i="3"/>
  <c r="J19" i="3"/>
  <c r="J18" i="3"/>
  <c r="J17" i="3"/>
  <c r="J16" i="3"/>
  <c r="J14" i="3"/>
  <c r="J15" i="3"/>
  <c r="J13" i="3"/>
  <c r="J11" i="3"/>
  <c r="J10" i="3"/>
  <c r="J9" i="3"/>
  <c r="J8" i="3"/>
  <c r="J7" i="3"/>
  <c r="J6" i="3"/>
  <c r="J5" i="3"/>
  <c r="G20" i="3"/>
  <c r="G19" i="3"/>
  <c r="G18" i="3"/>
  <c r="G17" i="3"/>
  <c r="G16" i="3"/>
  <c r="G14" i="3"/>
  <c r="G15" i="3"/>
  <c r="G13" i="3"/>
  <c r="G11" i="3"/>
  <c r="G10" i="3"/>
  <c r="G9" i="3"/>
  <c r="G8" i="3"/>
  <c r="G7" i="3"/>
  <c r="G6" i="3"/>
  <c r="G5" i="3"/>
  <c r="D20" i="3"/>
  <c r="D19" i="3"/>
  <c r="D18" i="3"/>
  <c r="D17" i="3"/>
  <c r="D16" i="3"/>
  <c r="D14" i="3"/>
  <c r="D15" i="3"/>
  <c r="D13" i="3"/>
  <c r="D11" i="3"/>
  <c r="D10" i="3"/>
  <c r="D9" i="3"/>
  <c r="D8" i="3"/>
  <c r="D7" i="3"/>
  <c r="D6" i="3"/>
  <c r="D5" i="3"/>
  <c r="AE8" i="5"/>
  <c r="AE7" i="5"/>
  <c r="AE6" i="5"/>
  <c r="AE5" i="5"/>
  <c r="AB8" i="5"/>
  <c r="AB7" i="5"/>
  <c r="AB6" i="5"/>
  <c r="AB5" i="5"/>
  <c r="Y8" i="5"/>
  <c r="Y7" i="5"/>
  <c r="Y6" i="5"/>
  <c r="Y5" i="5"/>
  <c r="V8" i="5"/>
  <c r="V7" i="5"/>
  <c r="V6" i="5"/>
  <c r="V5" i="5"/>
  <c r="S8" i="5"/>
  <c r="S7" i="5"/>
  <c r="S6" i="5"/>
  <c r="S5" i="5"/>
  <c r="P8" i="5"/>
  <c r="P7" i="5"/>
  <c r="P6" i="5"/>
  <c r="P5" i="5"/>
  <c r="M8" i="5"/>
  <c r="M7" i="5"/>
  <c r="M6" i="5"/>
  <c r="M5" i="5"/>
  <c r="J8" i="5"/>
  <c r="J7" i="5"/>
  <c r="J6" i="5"/>
  <c r="J5" i="5"/>
  <c r="G8" i="5"/>
  <c r="G7" i="5"/>
  <c r="G6" i="5"/>
  <c r="G5" i="5"/>
  <c r="D7" i="5"/>
  <c r="D6" i="5"/>
  <c r="D5" i="5"/>
  <c r="D8" i="5"/>
  <c r="AE19" i="4"/>
  <c r="AE18" i="4"/>
  <c r="AE17" i="4"/>
  <c r="AE16" i="4"/>
  <c r="AE15" i="4"/>
  <c r="AE13" i="4"/>
  <c r="AE12" i="4"/>
  <c r="AE10" i="4"/>
  <c r="AE9" i="4"/>
  <c r="AE8" i="4"/>
  <c r="AE7" i="4"/>
  <c r="AE6" i="4"/>
  <c r="AB19" i="4"/>
  <c r="AB18" i="4"/>
  <c r="AB17" i="4"/>
  <c r="AB16" i="4"/>
  <c r="AB15" i="4"/>
  <c r="AB13" i="4"/>
  <c r="AB12" i="4"/>
  <c r="AB10" i="4"/>
  <c r="AB9" i="4"/>
  <c r="AB8" i="4"/>
  <c r="AB7" i="4"/>
  <c r="AB6" i="4"/>
  <c r="Y19" i="4"/>
  <c r="Y18" i="4"/>
  <c r="Y17" i="4"/>
  <c r="Y16" i="4"/>
  <c r="Y15" i="4"/>
  <c r="Y13" i="4"/>
  <c r="Y12" i="4"/>
  <c r="Y10" i="4"/>
  <c r="Y9" i="4"/>
  <c r="Y8" i="4"/>
  <c r="Y7" i="4"/>
  <c r="Y6" i="4"/>
  <c r="Y5" i="4"/>
  <c r="V19" i="4"/>
  <c r="V18" i="4"/>
  <c r="V17" i="4"/>
  <c r="V16" i="4"/>
  <c r="V15" i="4"/>
  <c r="V13" i="4"/>
  <c r="V12" i="4"/>
  <c r="V10" i="4"/>
  <c r="V9" i="4"/>
  <c r="V8" i="4"/>
  <c r="V7" i="4"/>
  <c r="V6" i="4"/>
  <c r="V5" i="4"/>
  <c r="S19" i="4"/>
  <c r="S18" i="4"/>
  <c r="S17" i="4"/>
  <c r="S16" i="4"/>
  <c r="S15" i="4"/>
  <c r="S13" i="4"/>
  <c r="S12" i="4"/>
  <c r="S10" i="4"/>
  <c r="S9" i="4"/>
  <c r="S8" i="4"/>
  <c r="S7" i="4"/>
  <c r="S6" i="4"/>
  <c r="S5" i="4"/>
  <c r="P19" i="4"/>
  <c r="P18" i="4"/>
  <c r="P17" i="4"/>
  <c r="P16" i="4"/>
  <c r="P15" i="4"/>
  <c r="P13" i="4"/>
  <c r="P12" i="4"/>
  <c r="P10" i="4"/>
  <c r="P9" i="4"/>
  <c r="P8" i="4"/>
  <c r="P7" i="4"/>
  <c r="P6" i="4"/>
  <c r="P5" i="4"/>
  <c r="M19" i="4"/>
  <c r="M18" i="4"/>
  <c r="M17" i="4"/>
  <c r="M16" i="4"/>
  <c r="M15" i="4"/>
  <c r="M13" i="4"/>
  <c r="M12" i="4"/>
  <c r="M10" i="4"/>
  <c r="M9" i="4"/>
  <c r="M8" i="4"/>
  <c r="M7" i="4"/>
  <c r="M6" i="4"/>
  <c r="M5" i="4"/>
  <c r="J19" i="4"/>
  <c r="J18" i="4"/>
  <c r="J17" i="4"/>
  <c r="J16" i="4"/>
  <c r="J15" i="4"/>
  <c r="J13" i="4"/>
  <c r="J12" i="4"/>
  <c r="J10" i="4"/>
  <c r="J9" i="4"/>
  <c r="J8" i="4"/>
  <c r="J7" i="4"/>
  <c r="J6" i="4"/>
  <c r="J5" i="4"/>
  <c r="G19" i="4"/>
  <c r="G18" i="4"/>
  <c r="G17" i="4"/>
  <c r="G16" i="4"/>
  <c r="G15" i="4"/>
  <c r="G13" i="4"/>
  <c r="G12" i="4"/>
  <c r="G10" i="4"/>
  <c r="G9" i="4"/>
  <c r="G8" i="4"/>
  <c r="G7" i="4"/>
  <c r="G6" i="4"/>
  <c r="G5" i="4"/>
  <c r="D19" i="4"/>
  <c r="D18" i="4"/>
  <c r="D17" i="4"/>
  <c r="D16" i="4"/>
  <c r="D15" i="4"/>
  <c r="D13" i="4"/>
  <c r="D12" i="4"/>
  <c r="D10" i="4"/>
  <c r="D9" i="4"/>
  <c r="D8" i="4"/>
  <c r="D7" i="4"/>
  <c r="D6" i="4"/>
  <c r="D5" i="4"/>
  <c r="C9" i="2"/>
  <c r="D9" i="2"/>
  <c r="E9" i="2"/>
  <c r="F9" i="2"/>
  <c r="G9" i="2"/>
  <c r="H9" i="2"/>
  <c r="I9" i="2"/>
  <c r="J9" i="2"/>
  <c r="K9" i="2"/>
  <c r="L9" i="2"/>
  <c r="M9" i="2"/>
  <c r="N9" i="2"/>
  <c r="O9" i="2"/>
  <c r="P9" i="2"/>
  <c r="Q9" i="2"/>
  <c r="R9" i="2"/>
  <c r="S9" i="2"/>
  <c r="T9" i="2"/>
  <c r="U9" i="2"/>
  <c r="B9" i="2"/>
  <c r="C19" i="10"/>
  <c r="D19" i="10"/>
  <c r="E19" i="10"/>
  <c r="F19" i="10"/>
  <c r="G19" i="10"/>
  <c r="H19" i="10"/>
  <c r="I19" i="10"/>
  <c r="J19" i="10"/>
  <c r="K19" i="10"/>
  <c r="L19" i="10"/>
  <c r="M19" i="10"/>
  <c r="N19" i="10"/>
  <c r="O19" i="10"/>
  <c r="B19" i="10"/>
  <c r="C19" i="6"/>
  <c r="D19" i="6"/>
  <c r="E19" i="6"/>
  <c r="F19" i="6"/>
  <c r="G19" i="6"/>
  <c r="H19" i="6"/>
  <c r="I19" i="6"/>
  <c r="J19" i="6"/>
  <c r="K19" i="6"/>
  <c r="L19" i="6"/>
  <c r="M19" i="6"/>
  <c r="N19" i="6"/>
  <c r="O19" i="6"/>
  <c r="P19" i="6"/>
  <c r="Q19" i="6"/>
  <c r="R19" i="6"/>
  <c r="S19" i="6"/>
  <c r="T19" i="6"/>
  <c r="B19" i="6"/>
</calcChain>
</file>

<file path=xl/sharedStrings.xml><?xml version="1.0" encoding="utf-8"?>
<sst xmlns="http://schemas.openxmlformats.org/spreadsheetml/2006/main" count="695" uniqueCount="246">
  <si>
    <t>FDP</t>
  </si>
  <si>
    <t>CVP</t>
  </si>
  <si>
    <t>SVP</t>
  </si>
  <si>
    <t>Total</t>
  </si>
  <si>
    <t>F</t>
  </si>
  <si>
    <t>SP</t>
  </si>
  <si>
    <t>*</t>
  </si>
  <si>
    <t>LdU</t>
  </si>
  <si>
    <t>EVP</t>
  </si>
  <si>
    <t>POCH</t>
  </si>
  <si>
    <t>FGA</t>
  </si>
  <si>
    <t>EDU</t>
  </si>
  <si>
    <t>FP</t>
  </si>
  <si>
    <t>Übrige</t>
  </si>
  <si>
    <t>SVP:</t>
  </si>
  <si>
    <t>FGA:</t>
  </si>
  <si>
    <t>FDP:</t>
  </si>
  <si>
    <t>1991:</t>
  </si>
  <si>
    <t>2003:</t>
  </si>
  <si>
    <t>2007:</t>
  </si>
  <si>
    <t>Abk</t>
  </si>
  <si>
    <t>A1</t>
  </si>
  <si>
    <t>B1</t>
  </si>
  <si>
    <t>B2</t>
  </si>
  <si>
    <t>C</t>
  </si>
  <si>
    <t>D</t>
  </si>
  <si>
    <t>SD</t>
  </si>
  <si>
    <t>B3</t>
  </si>
  <si>
    <t>B4</t>
  </si>
  <si>
    <t>E1</t>
  </si>
  <si>
    <t>E2</t>
  </si>
  <si>
    <t>E3</t>
  </si>
  <si>
    <t>LS</t>
  </si>
  <si>
    <t>JB</t>
  </si>
  <si>
    <t>Front</t>
  </si>
  <si>
    <t>Parti socialiste autonome du Sud du Jura</t>
  </si>
  <si>
    <t>Lega dei ticinesi</t>
  </si>
  <si>
    <t>PDC</t>
  </si>
  <si>
    <t>UDC</t>
  </si>
  <si>
    <t>AdI</t>
  </si>
  <si>
    <t>PEV</t>
  </si>
  <si>
    <t>AVF</t>
  </si>
  <si>
    <t>DS</t>
  </si>
  <si>
    <t>UDF</t>
  </si>
  <si>
    <t>PSL</t>
  </si>
  <si>
    <t>Autres</t>
  </si>
  <si>
    <t>PS</t>
  </si>
  <si>
    <t>PES</t>
  </si>
  <si>
    <t>PST</t>
  </si>
  <si>
    <t>Participation</t>
  </si>
  <si>
    <t>Grünes Bündnis – Die andere Schweiz</t>
  </si>
  <si>
    <t>Schweizerische Volkspartei (SVP): 20,4%</t>
  </si>
  <si>
    <t>Junge SVP Schaffhausen: 8,1%</t>
  </si>
  <si>
    <t>Freisinnig-Demokratische Partei (FDP): 20,2%</t>
  </si>
  <si>
    <t>Jungfreisinnige Schaffhausen: 5,7%</t>
  </si>
  <si>
    <t>Liberale Auslandschweizer: 0,8%</t>
  </si>
  <si>
    <t>Schweizerische Volkspartei (SVP): 31,1%</t>
  </si>
  <si>
    <t>Junge SVP Schaffhausen: 7,0%</t>
  </si>
  <si>
    <t>Schweizerische Volkspartei SVP international: 1,0%</t>
  </si>
  <si>
    <t xml:space="preserve">Vereinigte Minderheitsparteien: 14,6% </t>
  </si>
  <si>
    <t>Unabhängige Wirtschaftsgruppen: 7,2%</t>
  </si>
  <si>
    <t>Ohne Kommunistische Partei-Opposition (diese ist unter Übrige aufgeführt).</t>
  </si>
  <si>
    <t>Kommunistische Parteiopposition 1 Mandat. Diese vereinigte sich 1935 mit der Sozialdemokratischen Partei.</t>
  </si>
  <si>
    <t>Nationale Front</t>
  </si>
  <si>
    <t>Jungliberale Bewegung 2,4%, LS 1,22%, Junge Mitte Klettgau 0,7%</t>
  </si>
  <si>
    <t>Jungliberale und Freie Demokraten 2,7%, LS 0,88%, Parteiloser im Majorzwahlkreis Buchberg-Rüdlingen 0,5%, Vereinzelte im Majorzwahlkreis Buchberg-Rüdlingen 0,1%</t>
  </si>
  <si>
    <t>Jungliberale Bewegung Schaffhausen 1,7%, Liberalsozialisten und freie Bürger 0,9%, RML/Bresche 0,2%, Vereinzelte im Majorzwahlkreis Buchberg-Rüdlingen 0,2%</t>
  </si>
  <si>
    <r>
      <t xml:space="preserve">Jungliberale Bewegung Schaffhausen 2,37%, Für eine sozialistische und umweltgerechte Politik - Sozialistische Arbeiterpartei (SAP) und Parteilose 0,48%, </t>
    </r>
    <r>
      <rPr>
        <sz val="8"/>
        <color indexed="10"/>
        <rFont val="Arial Narrow"/>
        <family val="2"/>
      </rPr>
      <t/>
    </r>
  </si>
  <si>
    <t>Parteiloser im Majorzwahlkreis Buchberg-Rüdlingen 0,04%, Vereinzelte im Majorzwahlkreis Buchberg-Rüdlingen 0,03%</t>
  </si>
  <si>
    <t>Jungliberale Bewegung Schaffhausen und Umweltforum 3,08%, Neuhuuse für alli 1,05%, Vereinzelte Stimmen im Einerwahlkreis Buchberg-Rüdlingen 0,17%</t>
  </si>
  <si>
    <t>Liste sozial-liberal 5,55%, Ökoliberale Bewegung SH (ÖBS) 3,36%, Aktion Liberale Schaffhauser 3,09%, Neuhuuse für alli 0,82%, Vereinzelte Stimmen in Buchberg-Rüdlingen 0,32%</t>
  </si>
  <si>
    <t>Aktion Liberale Schaffhauser 2,34%, Jugendparlament 2,13%, Jugend, Familie und Staat 0,32%, Vereinzelte Stimmen im Majorzwahlkreis Buchberg-Rüdlingen 0,21%</t>
  </si>
  <si>
    <t>Senioren-Allianz 3,10%, Jungparlamentarier 0,48%, Vereinzelte Stimmen in Buchberg-Rüdlingen 0,23%, AG KIDS 0,16%</t>
  </si>
  <si>
    <t>Senioren-Allianz 1,76%, DANOWSKI 0,35%, Parteiloser im Majorzwahlkreis Buchberg-Rüdlingen 0,76%</t>
  </si>
  <si>
    <t>Senioren-Allianz</t>
  </si>
  <si>
    <t>Aktion Liberale Schaffhauser 2 Mandate; Jugendparlament 2 Mandate</t>
  </si>
  <si>
    <t>Liste sozial-liberal 5 Mandate; Aktion liberale Schaffhauser 2 Mandate; Ökoliberale Bewegung Schaffhausen 3 Mandate</t>
  </si>
  <si>
    <t>Jungliberale Bewegung Schaffhausen und Umweltforum 2 Mandate; Neuhuuse für alli 1 Mandat</t>
  </si>
  <si>
    <t>Jungliberale Bewegung 1 Mandat; Freie evangelische Wähler 1 Mandat</t>
  </si>
  <si>
    <t>Jungliberale Bewegung</t>
  </si>
  <si>
    <t>Jungliberale und Freie Demokraten</t>
  </si>
  <si>
    <t>Jungliberale Bewegung Schaffhausen</t>
  </si>
  <si>
    <t>Bürgerpartei Herblingen</t>
  </si>
  <si>
    <t>Jungliberae Bewegung</t>
  </si>
  <si>
    <t>Jungliberale Bewegung 2.3%, Freie evangelische Wähler 0.4%</t>
  </si>
  <si>
    <t>Parteilos</t>
  </si>
  <si>
    <t>Force des partis dans le canton (le canton = 100%)</t>
  </si>
  <si>
    <t>Taux de participation</t>
  </si>
  <si>
    <t>Le signe «*» signifie que le parti ne s'est pas présenté, lors des élections de l'année correspondante.</t>
  </si>
  <si>
    <t>Remarques:</t>
  </si>
  <si>
    <t>Office fédéral de la statistique (OFS)</t>
  </si>
  <si>
    <t>Statistique des élections</t>
  </si>
  <si>
    <t>Résultats des élections nationales et cantonales</t>
  </si>
  <si>
    <t>Canton:</t>
  </si>
  <si>
    <t>Thème</t>
  </si>
  <si>
    <t>Onglet *</t>
  </si>
  <si>
    <t>Période</t>
  </si>
  <si>
    <t>Remarques</t>
  </si>
  <si>
    <t>Elections au Conseil national depuis 1919</t>
  </si>
  <si>
    <t>Série chronologique dès 1919</t>
  </si>
  <si>
    <t>Conseil national: mandats</t>
  </si>
  <si>
    <t>Conseil national: force des partis</t>
  </si>
  <si>
    <t>Force des partis</t>
  </si>
  <si>
    <t>Force des partis et participation en %, y compris des remarques concernant les listes partielles des partis</t>
  </si>
  <si>
    <t>Répartition des mandats, selon le sexe</t>
  </si>
  <si>
    <t>Nombre de listes déposées</t>
  </si>
  <si>
    <t>Nombre de candidats, selon le sexe</t>
  </si>
  <si>
    <t>Elections au Conseil des Etats</t>
  </si>
  <si>
    <t>Elections dans les exécutifs cantonaux</t>
  </si>
  <si>
    <t>Elections dans les parlements cantonaux</t>
  </si>
  <si>
    <t>Force des partis et participation en %</t>
  </si>
  <si>
    <t>Répartition des mandats</t>
  </si>
  <si>
    <t>Partis et abréviations</t>
  </si>
  <si>
    <t>Partis</t>
  </si>
  <si>
    <t>* Cliquez pour atteindre directement l'onglet désiré</t>
  </si>
  <si>
    <t xml:space="preserve">Pour les abréviations et les désignations complètes des partis, voir dans l'onglet "Partis" </t>
  </si>
  <si>
    <t>Schaffhouse</t>
  </si>
  <si>
    <t>Parti démocrate-chrétien suisse</t>
  </si>
  <si>
    <t>Parti socialiste suisse</t>
  </si>
  <si>
    <t>PBD</t>
  </si>
  <si>
    <t>Parti Bourgeois-Démocratique</t>
  </si>
  <si>
    <t>Parti libéral suisse</t>
  </si>
  <si>
    <t>Parti évangélique populaire suisse</t>
  </si>
  <si>
    <t>Parti chrétien-social</t>
  </si>
  <si>
    <t xml:space="preserve">PSD </t>
  </si>
  <si>
    <t>Parti social-démocrate</t>
  </si>
  <si>
    <t>Parti suisse du travail / Parti ouvrier et populaire (POP)</t>
  </si>
  <si>
    <t>SolidaritéS</t>
  </si>
  <si>
    <t>Parti écologiste suisse</t>
  </si>
  <si>
    <t xml:space="preserve">DS </t>
  </si>
  <si>
    <t>Union démocratique fédérale</t>
  </si>
  <si>
    <t>Sép.</t>
  </si>
  <si>
    <t>Groupes épars</t>
  </si>
  <si>
    <t>Partis qui existaient surtout avant 1971</t>
  </si>
  <si>
    <t>Grut</t>
  </si>
  <si>
    <t>Grutléens</t>
  </si>
  <si>
    <t>Parti d'économie franche</t>
  </si>
  <si>
    <t>Jeunes paysans</t>
  </si>
  <si>
    <t>Front national (1933–1940)</t>
  </si>
  <si>
    <t>Elections au Conseil national: force des partis en %</t>
  </si>
  <si>
    <t>Elections au Conseil national: répartition des mandats</t>
  </si>
  <si>
    <t>Remarques concernant les élections de 1919 à 1967 (à partir de 1971 voir l'onglet B1):</t>
  </si>
  <si>
    <t>Elections au Conseil national: répartion des mandats, selon le sexe</t>
  </si>
  <si>
    <t>Elections au Conseil national: nombre de listes déposées</t>
  </si>
  <si>
    <t>Elections au Conseil national: candidats, selon le sexe</t>
  </si>
  <si>
    <t>Elections au Conseil des Etats: répartition des mandats, selon le sexe</t>
  </si>
  <si>
    <t>Elections dans les exécutifs cantonaux: répartition des mandats, selon le sexe</t>
  </si>
  <si>
    <t>Elections dans les parlements cantonaux: force des partis en %</t>
  </si>
  <si>
    <t>Elections dans les parlements cantonaux: répartition des mandats</t>
  </si>
  <si>
    <t>Elections dans parlements cantonaux: répartition des mandats, selon le sexe</t>
  </si>
  <si>
    <t>retour au survol</t>
  </si>
  <si>
    <t>Remarques concernant la catégorie "Autres" y compris les listes mixtes:</t>
  </si>
  <si>
    <t>Autres remarques:</t>
  </si>
  <si>
    <t>Remarques concernant la catégorie "Autres"</t>
  </si>
  <si>
    <t>Pour les informations concernant les "Autres" voir l'onglet E2</t>
  </si>
  <si>
    <t>H</t>
  </si>
  <si>
    <t>H: hommes / F: femmes</t>
  </si>
  <si>
    <t xml:space="preserve">Réduction du nombre de sièges de 80 à 60 et réforme du droit électoral (introduction de la methode "doppelter Pukelsheim" au lieu du système de réparition élaboré par Hagenbach-Bischoff). </t>
  </si>
  <si>
    <t>F en %</t>
  </si>
  <si>
    <t>élection</t>
  </si>
  <si>
    <t>tacite</t>
  </si>
  <si>
    <t>F in %</t>
  </si>
  <si>
    <t/>
  </si>
  <si>
    <t>PLR (PRD)</t>
  </si>
  <si>
    <t>2011:</t>
  </si>
  <si>
    <t>FDP.Die Liberalen (FDP): 10.7%</t>
  </si>
  <si>
    <t>Jungfreisinnige Schaffhausen: 1.6%</t>
  </si>
  <si>
    <t>Sozialdemokratische Partei (SP): 32.4%</t>
  </si>
  <si>
    <t>JUSO Schaffhausen: 1.4%</t>
  </si>
  <si>
    <t>Sozialdemokratische Partei International: 0.7%</t>
  </si>
  <si>
    <t>Alternative Liste Schaffhausen: 4.3%</t>
  </si>
  <si>
    <t>Schweizerische Volkspartei (SVP): 36.5%</t>
  </si>
  <si>
    <t>Junge SVP: 2.5%</t>
  </si>
  <si>
    <t>SVP International: 0.8%</t>
  </si>
  <si>
    <t>SP:</t>
  </si>
  <si>
    <t>Übrige:</t>
  </si>
  <si>
    <t>Elections au Conseil national depuis 1971</t>
  </si>
  <si>
    <t>Partei</t>
  </si>
  <si>
    <t>Parti</t>
  </si>
  <si>
    <t>Partis: liste des abréviations</t>
  </si>
  <si>
    <t>PLR</t>
  </si>
  <si>
    <t>PLR. Les Libéraux-Radicaux</t>
  </si>
  <si>
    <t>En 2009, fusion du parti radical-démocratique suisse (PRD) avec le Parti libéral suisse (PLS) au plan national sous la dénomination de « PLR. Les Libéraux-Radicaux »</t>
  </si>
  <si>
    <t xml:space="preserve">PS </t>
  </si>
  <si>
    <t xml:space="preserve">UDC </t>
  </si>
  <si>
    <t>Union démocratique du centre </t>
  </si>
  <si>
    <t>Jusqu’en 1971: parti des paysans, artisans et bourgeois (PAB)</t>
  </si>
  <si>
    <t xml:space="preserve">PLS </t>
  </si>
  <si>
    <t>2009: fusion avec le PRD au plan national</t>
  </si>
  <si>
    <t xml:space="preserve">AdI </t>
  </si>
  <si>
    <t>Alliance des indépendants (1936 – 1999)</t>
  </si>
  <si>
    <t xml:space="preserve">PEV </t>
  </si>
  <si>
    <t xml:space="preserve">PCS </t>
  </si>
  <si>
    <t>PVL</t>
  </si>
  <si>
    <t>Parti vert-libéral</t>
  </si>
  <si>
    <t>2004: scission du PE zurichois; en 2007 établi comme parti national</t>
  </si>
  <si>
    <t>2008: scission de l’UDC</t>
  </si>
  <si>
    <t xml:space="preserve">PST </t>
  </si>
  <si>
    <t xml:space="preserve">PSA </t>
  </si>
  <si>
    <t>Partito socialista autonomo (TI) 1970 – 1988 </t>
  </si>
  <si>
    <t>Après la fusion avec une partie du PS tessinois: partito socialista unitario (PSU); depuis 1992: membre du PSS</t>
  </si>
  <si>
    <t xml:space="preserve">PSA-SJ </t>
  </si>
  <si>
    <t xml:space="preserve">POCH </t>
  </si>
  <si>
    <t>Organisations progressistes suisses (1973 – 1993)</t>
  </si>
  <si>
    <t xml:space="preserve">PES </t>
  </si>
  <si>
    <t xml:space="preserve">AVF </t>
  </si>
  <si>
    <t>Alternative socialiste verte et groupements féministes (étiquette commune, 1975 – 2010)</t>
  </si>
  <si>
    <t xml:space="preserve">Sol. </t>
  </si>
  <si>
    <t>Démocrates suisses (1961 – 1990: Action nationale)</t>
  </si>
  <si>
    <t xml:space="preserve">Rép. </t>
  </si>
  <si>
    <t>Républicains (1971 – 1989) </t>
  </si>
  <si>
    <t>Les mandats et les voix de Vigilance à Genève (1965 – 1990) sont placés sous Rép.</t>
  </si>
  <si>
    <t xml:space="preserve">UDF </t>
  </si>
  <si>
    <t xml:space="preserve">PSL </t>
  </si>
  <si>
    <t>Parti suisse de la liberté (1985 – 1994: Parti suisse des automobilistes, PA)</t>
  </si>
  <si>
    <t xml:space="preserve">Lega </t>
  </si>
  <si>
    <t>MCR</t>
  </si>
  <si>
    <t>Mouvement Citoyens Romands</t>
  </si>
  <si>
    <t>Séparatistes (Canton de Berne)</t>
  </si>
  <si>
    <t xml:space="preserve">Autres </t>
  </si>
  <si>
    <t>Dém.</t>
  </si>
  <si>
    <t>Démocrats (1905–1971)</t>
  </si>
  <si>
    <t>en 1971, les démocrates zurichois ont renoué avec le PRD, alors que les démocrates de Glaris et des Grisons fusionnaient avec le Parti des paysans, artisans et bourgeois (PAB) sous le nom d’UDC</t>
  </si>
  <si>
    <t>Après 1971</t>
  </si>
  <si>
    <t>Voir feuille B1</t>
  </si>
  <si>
    <t>2015:</t>
  </si>
  <si>
    <t>FDP.Die Liberalen: 11.1%</t>
  </si>
  <si>
    <t>Jungfreisinnige (JFSH): 1.8%</t>
  </si>
  <si>
    <t>Sozialdemokratische Partei (SP): 26.9%</t>
  </si>
  <si>
    <t>JUSO: 1.3%</t>
  </si>
  <si>
    <t>Sozialdemokratische Partei International: 0.5%</t>
  </si>
  <si>
    <t>Schweizerische Volkspartei (SVP): 43.2%</t>
  </si>
  <si>
    <t>SVP International: 0.7%</t>
  </si>
  <si>
    <t>Junge SVP: 1.5%</t>
  </si>
  <si>
    <t>1919–2019</t>
  </si>
  <si>
    <t>1971–2019</t>
  </si>
  <si>
    <t>1980–2020</t>
  </si>
  <si>
    <t>1956–2016</t>
  </si>
  <si>
    <t>T17.02.01_SH</t>
  </si>
  <si>
    <t>Source: OFS, statistiques électorales</t>
  </si>
  <si>
    <t>© OFS 2019</t>
  </si>
  <si>
    <t>Informations: Office fédéral de la statistique (OFS), Section POKU Politique, Culture &amp; Médias, 058 463 61 58, poku@bfs.admin.ch</t>
  </si>
  <si>
    <t xml:space="preserve">1) Après les élections de 2019, certaines listes auparavant classées sous « autres » ont été réattribuées à l’AVF. Bien que cette plateforme n’existe plus en tant que telle, certains groupes qui la constituaient subsistent à Zürich et Schaffhouse – sous la dénomination d’ « AL – Alternative Liste ». En 2011, ils se joignent avec d’autres listes présentes dans les cantons de Berne et du Valais sous la plateforme commune « La Gauche – Alternative Linke » . </t>
  </si>
  <si>
    <t>GPS</t>
  </si>
  <si>
    <t>© OFS 2020</t>
  </si>
  <si>
    <t>Dernière modification: 28.09.2020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</si>
</sst>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_ * #,##0.00_ ;_ * \-#,##0.00_ ;_ * &quot;-&quot;??_ ;_ @_ "/>
    <numFmt numFmtId="165" formatCode="&quot;  &quot;@"/>
    <numFmt numFmtId="166" formatCode="0.0&quot;     &quot;"/>
    <numFmt numFmtId="167" formatCode="0.0&quot;      &quot;"/>
    <numFmt numFmtId="168" formatCode="0.0"/>
    <numFmt numFmtId="169" formatCode="0&quot;      &quot;"/>
    <numFmt numFmtId="170" formatCode="0.0&quot;       &quot;"/>
    <numFmt numFmtId="171" formatCode="@&quot;  &quot;"/>
    <numFmt numFmtId="172" formatCode="0.0&quot; &quot;"/>
    <numFmt numFmtId="173" formatCode="0&quot; &quot;"/>
    <numFmt numFmtId="174" formatCode="0&quot;  &quot;"/>
    <numFmt numFmtId="175" formatCode="#,###,##0.0__;\-#,###,##0.0__;\-__;@__\ "/>
    <numFmt numFmtId="176" formatCode="_ * #,##0_ ;_ * \-#,##0_ ;_ * &quot;-&quot;??_ ;_ @_ "/>
    <numFmt numFmtId="177" formatCode="#,###,##0__;\-#,###,##0__;\-__;@__\ "/>
    <numFmt numFmtId="178" formatCode="#,###,##0____;\-#,###,##0____;0____;@____"/>
    <numFmt numFmtId="179" formatCode="0&quot;   &quot;;\–\ 0&quot;   &quot;;\–&quot;   &quot;"/>
  </numFmts>
  <fonts count="28" x14ac:knownFonts="1">
    <font>
      <sz val="8"/>
      <name val="Arial"/>
    </font>
    <font>
      <sz val="8"/>
      <name val="Arial"/>
      <family val="2"/>
    </font>
    <font>
      <b/>
      <sz val="9"/>
      <name val="Arial"/>
      <family val="2"/>
    </font>
    <font>
      <sz val="9"/>
      <name val="Arial"/>
      <family val="2"/>
    </font>
    <font>
      <sz val="8"/>
      <color indexed="10"/>
      <name val="Arial Narrow"/>
      <family val="2"/>
    </font>
    <font>
      <sz val="8"/>
      <name val="Arial"/>
      <family val="2"/>
    </font>
    <font>
      <b/>
      <sz val="14"/>
      <name val="Arial"/>
      <family val="2"/>
    </font>
    <font>
      <sz val="14"/>
      <name val="Arial"/>
      <family val="2"/>
    </font>
    <font>
      <b/>
      <sz val="14"/>
      <color indexed="18"/>
      <name val="Arial"/>
      <family val="2"/>
    </font>
    <font>
      <u/>
      <sz val="8"/>
      <color indexed="12"/>
      <name val="Arial"/>
      <family val="2"/>
    </font>
    <font>
      <sz val="28"/>
      <color indexed="23"/>
      <name val="Arial"/>
      <family val="2"/>
    </font>
    <font>
      <b/>
      <sz val="10"/>
      <name val="Arial"/>
      <family val="2"/>
    </font>
    <font>
      <sz val="10"/>
      <name val="Arial"/>
      <family val="2"/>
    </font>
    <font>
      <b/>
      <sz val="8"/>
      <name val="Arial"/>
      <family val="2"/>
    </font>
    <font>
      <b/>
      <u/>
      <sz val="8"/>
      <name val="Arial"/>
      <family val="2"/>
    </font>
    <font>
      <sz val="10"/>
      <color indexed="10"/>
      <name val="Arial"/>
      <family val="2"/>
    </font>
    <font>
      <sz val="8"/>
      <color indexed="10"/>
      <name val="Arial"/>
      <family val="2"/>
    </font>
    <font>
      <sz val="8"/>
      <color indexed="8"/>
      <name val="Arial"/>
      <family val="2"/>
    </font>
    <font>
      <b/>
      <sz val="8"/>
      <color indexed="10"/>
      <name val="Arial"/>
      <family val="2"/>
    </font>
    <font>
      <b/>
      <sz val="9"/>
      <color indexed="18"/>
      <name val="Arial"/>
      <family val="2"/>
    </font>
    <font>
      <sz val="9"/>
      <color rgb="FF000000"/>
      <name val="Arial"/>
      <family val="2"/>
    </font>
    <font>
      <sz val="8"/>
      <color rgb="FFFF0000"/>
      <name val="Arial"/>
      <family val="2"/>
    </font>
    <font>
      <b/>
      <sz val="8"/>
      <color rgb="FFFF0000"/>
      <name val="Arial"/>
      <family val="2"/>
    </font>
    <font>
      <sz val="9"/>
      <color theme="1"/>
      <name val="Arial"/>
      <family val="2"/>
    </font>
    <font>
      <b/>
      <sz val="9"/>
      <color rgb="FF004CE5"/>
      <name val="Arial"/>
      <family val="2"/>
    </font>
    <font>
      <u/>
      <sz val="8"/>
      <name val="Arial"/>
      <family val="2"/>
    </font>
    <font>
      <sz val="8"/>
      <name val="Arial Narrow"/>
      <family val="2"/>
    </font>
    <font>
      <sz val="9"/>
      <name val="Arial Narrow"/>
      <family val="2"/>
    </font>
  </fonts>
  <fills count="6">
    <fill>
      <patternFill patternType="none"/>
    </fill>
    <fill>
      <patternFill patternType="gray125"/>
    </fill>
    <fill>
      <patternFill patternType="solid">
        <fgColor indexed="9"/>
        <bgColor indexed="64"/>
      </patternFill>
    </fill>
    <fill>
      <patternFill patternType="solid">
        <fgColor indexed="9"/>
        <bgColor indexed="26"/>
      </patternFill>
    </fill>
    <fill>
      <patternFill patternType="solid">
        <fgColor theme="0"/>
        <bgColor indexed="64"/>
      </patternFill>
    </fill>
    <fill>
      <patternFill patternType="solid">
        <fgColor rgb="FFE8EAF7"/>
        <bgColor indexed="64"/>
      </patternFill>
    </fill>
  </fills>
  <borders count="10">
    <border>
      <left/>
      <right/>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8"/>
      </top>
      <bottom/>
      <diagonal/>
    </border>
  </borders>
  <cellStyleXfs count="4">
    <xf numFmtId="0" fontId="0" fillId="0" borderId="0"/>
    <xf numFmtId="0" fontId="9" fillId="0" borderId="0" applyNumberFormat="0" applyFill="0" applyBorder="0" applyAlignment="0" applyProtection="0">
      <alignment vertical="top"/>
      <protection locked="0"/>
    </xf>
    <xf numFmtId="164" fontId="1" fillId="0" borderId="0" applyFont="0" applyFill="0" applyBorder="0" applyAlignment="0" applyProtection="0"/>
    <xf numFmtId="0" fontId="5" fillId="0" borderId="0"/>
  </cellStyleXfs>
  <cellXfs count="220">
    <xf numFmtId="0" fontId="0" fillId="0" borderId="0" xfId="0"/>
    <xf numFmtId="0" fontId="2" fillId="0" borderId="0" xfId="0" applyFont="1" applyFill="1"/>
    <xf numFmtId="0" fontId="5" fillId="0" borderId="0" xfId="0" applyFont="1" applyFill="1"/>
    <xf numFmtId="0" fontId="2" fillId="0" borderId="0" xfId="0" applyFont="1" applyFill="1" applyAlignment="1">
      <alignment horizontal="right"/>
    </xf>
    <xf numFmtId="0" fontId="6" fillId="0" borderId="0" xfId="0" applyFont="1" applyFill="1"/>
    <xf numFmtId="0" fontId="7" fillId="0" borderId="0" xfId="0" applyFont="1" applyFill="1"/>
    <xf numFmtId="0" fontId="7" fillId="0" borderId="0" xfId="0" applyFont="1" applyFill="1" applyAlignment="1">
      <alignment horizontal="right"/>
    </xf>
    <xf numFmtId="0" fontId="8" fillId="0" borderId="0" xfId="0" applyFont="1" applyFill="1"/>
    <xf numFmtId="0" fontId="2" fillId="0" borderId="1" xfId="0" applyFont="1" applyFill="1" applyBorder="1" applyAlignment="1">
      <alignment wrapText="1"/>
    </xf>
    <xf numFmtId="0" fontId="2" fillId="0" borderId="1" xfId="0" applyFont="1" applyFill="1" applyBorder="1" applyAlignment="1"/>
    <xf numFmtId="0" fontId="3" fillId="0" borderId="0" xfId="0" applyFont="1" applyFill="1" applyAlignment="1">
      <alignment wrapText="1"/>
    </xf>
    <xf numFmtId="0" fontId="3" fillId="0" borderId="0" xfId="0" applyFont="1" applyFill="1"/>
    <xf numFmtId="0" fontId="10" fillId="0" borderId="0" xfId="0" applyFont="1"/>
    <xf numFmtId="0" fontId="2" fillId="0" borderId="0" xfId="0" applyFont="1"/>
    <xf numFmtId="0" fontId="3" fillId="0" borderId="0" xfId="0" applyFont="1"/>
    <xf numFmtId="0" fontId="3" fillId="0" borderId="0" xfId="0" applyFont="1" applyAlignment="1">
      <alignment horizontal="left" indent="1"/>
    </xf>
    <xf numFmtId="164" fontId="5" fillId="0" borderId="0" xfId="2" applyFont="1" applyFill="1"/>
    <xf numFmtId="0" fontId="3" fillId="2" borderId="0" xfId="0" applyNumberFormat="1" applyFont="1" applyFill="1" applyBorder="1" applyAlignment="1"/>
    <xf numFmtId="165" fontId="3" fillId="2" borderId="0" xfId="0" applyNumberFormat="1" applyFont="1" applyFill="1" applyBorder="1" applyAlignment="1">
      <alignment vertical="center"/>
    </xf>
    <xf numFmtId="0" fontId="3" fillId="2" borderId="0" xfId="0" applyFont="1" applyFill="1" applyBorder="1" applyAlignment="1">
      <alignment vertical="center"/>
    </xf>
    <xf numFmtId="0" fontId="3" fillId="0" borderId="0" xfId="0" applyFont="1" applyAlignment="1">
      <alignment wrapText="1"/>
    </xf>
    <xf numFmtId="0" fontId="2" fillId="4" borderId="0" xfId="0" applyFont="1" applyFill="1"/>
    <xf numFmtId="0" fontId="3" fillId="4" borderId="0" xfId="0" applyFont="1" applyFill="1"/>
    <xf numFmtId="0" fontId="5" fillId="5" borderId="0" xfId="0" applyFont="1" applyFill="1"/>
    <xf numFmtId="0" fontId="3" fillId="0" borderId="0" xfId="0" applyNumberFormat="1" applyFont="1" applyFill="1" applyBorder="1" applyAlignment="1"/>
    <xf numFmtId="0" fontId="5" fillId="5" borderId="1" xfId="0" applyNumberFormat="1" applyFont="1" applyFill="1" applyBorder="1" applyAlignment="1">
      <alignment vertical="center"/>
    </xf>
    <xf numFmtId="0" fontId="5" fillId="5" borderId="1" xfId="0" applyFont="1" applyFill="1" applyBorder="1" applyAlignment="1">
      <alignment vertical="center"/>
    </xf>
    <xf numFmtId="167" fontId="5" fillId="5" borderId="1" xfId="0" applyNumberFormat="1" applyFont="1" applyFill="1" applyBorder="1" applyAlignment="1">
      <alignment vertical="center"/>
    </xf>
    <xf numFmtId="0" fontId="11" fillId="0" borderId="0" xfId="0" applyFont="1"/>
    <xf numFmtId="0" fontId="20" fillId="4" borderId="0" xfId="0" applyFont="1" applyFill="1" applyAlignment="1">
      <alignment horizontal="justify"/>
    </xf>
    <xf numFmtId="0" fontId="9" fillId="2" borderId="0" xfId="1" applyNumberFormat="1" applyFont="1" applyFill="1" applyBorder="1" applyAlignment="1" applyProtection="1">
      <alignment horizontal="right"/>
    </xf>
    <xf numFmtId="165" fontId="3" fillId="0" borderId="0" xfId="0" applyNumberFormat="1" applyFont="1" applyFill="1" applyBorder="1" applyAlignment="1">
      <alignment vertical="center"/>
    </xf>
    <xf numFmtId="0" fontId="3" fillId="0" borderId="0" xfId="0" applyFont="1" applyFill="1" applyBorder="1" applyAlignment="1">
      <alignment vertical="center"/>
    </xf>
    <xf numFmtId="0" fontId="12" fillId="0" borderId="0" xfId="0" applyFont="1" applyFill="1" applyAlignment="1">
      <alignment vertical="center"/>
    </xf>
    <xf numFmtId="165" fontId="5" fillId="0" borderId="2"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5" fillId="0" borderId="3" xfId="0" applyNumberFormat="1" applyFont="1" applyFill="1" applyBorder="1" applyAlignment="1">
      <alignment horizontal="center" vertical="center"/>
    </xf>
    <xf numFmtId="0" fontId="5" fillId="0" borderId="4" xfId="0" applyNumberFormat="1" applyFont="1" applyFill="1" applyBorder="1" applyAlignment="1">
      <alignment horizontal="center" vertical="center"/>
    </xf>
    <xf numFmtId="0" fontId="5" fillId="0" borderId="0" xfId="0" applyFont="1" applyFill="1" applyAlignment="1">
      <alignment vertical="center"/>
    </xf>
    <xf numFmtId="0" fontId="5" fillId="0" borderId="6" xfId="0" applyNumberFormat="1" applyFont="1" applyFill="1" applyBorder="1" applyAlignment="1">
      <alignment horizontal="center" vertical="center"/>
    </xf>
    <xf numFmtId="166" fontId="5" fillId="0" borderId="0" xfId="0" applyNumberFormat="1" applyFont="1" applyFill="1" applyBorder="1" applyAlignment="1">
      <alignment horizontal="left"/>
    </xf>
    <xf numFmtId="173" fontId="5" fillId="0" borderId="0" xfId="0" applyNumberFormat="1" applyFont="1" applyFill="1" applyBorder="1" applyAlignment="1"/>
    <xf numFmtId="0" fontId="3" fillId="0" borderId="0" xfId="0" applyFont="1" applyFill="1" applyBorder="1"/>
    <xf numFmtId="173" fontId="5" fillId="5" borderId="1" xfId="0" applyNumberFormat="1" applyFont="1" applyFill="1" applyBorder="1" applyAlignment="1">
      <alignment vertical="center"/>
    </xf>
    <xf numFmtId="168" fontId="5" fillId="5" borderId="1" xfId="0" applyNumberFormat="1" applyFont="1" applyFill="1" applyBorder="1" applyAlignment="1">
      <alignment vertical="center"/>
    </xf>
    <xf numFmtId="0" fontId="5" fillId="0" borderId="0" xfId="0" applyNumberFormat="1" applyFont="1" applyFill="1"/>
    <xf numFmtId="0" fontId="5" fillId="0" borderId="0" xfId="0" applyNumberFormat="1" applyFont="1" applyFill="1" applyBorder="1"/>
    <xf numFmtId="0" fontId="13" fillId="2" borderId="0" xfId="0" applyNumberFormat="1" applyFont="1" applyFill="1" applyBorder="1"/>
    <xf numFmtId="0" fontId="14" fillId="0" borderId="0" xfId="0" applyFont="1" applyFill="1" applyBorder="1"/>
    <xf numFmtId="0" fontId="5" fillId="2" borderId="0" xfId="0" applyFont="1" applyFill="1" applyBorder="1" applyAlignment="1">
      <alignment horizontal="left"/>
    </xf>
    <xf numFmtId="0" fontId="5" fillId="2" borderId="0" xfId="0" applyFont="1" applyFill="1" applyBorder="1" applyAlignment="1"/>
    <xf numFmtId="0" fontId="12" fillId="0" borderId="0" xfId="0" applyFont="1" applyFill="1"/>
    <xf numFmtId="0" fontId="5" fillId="2" borderId="0" xfId="0" applyNumberFormat="1" applyFont="1" applyFill="1" applyBorder="1" applyAlignment="1">
      <alignment horizontal="left"/>
    </xf>
    <xf numFmtId="0" fontId="15" fillId="0" borderId="0" xfId="0" applyNumberFormat="1" applyFont="1" applyFill="1" applyBorder="1"/>
    <xf numFmtId="0" fontId="16" fillId="0" borderId="0" xfId="0" applyNumberFormat="1" applyFont="1" applyFill="1"/>
    <xf numFmtId="171" fontId="16" fillId="0" borderId="0" xfId="0" applyNumberFormat="1" applyFont="1" applyFill="1" applyAlignment="1">
      <alignment horizontal="right"/>
    </xf>
    <xf numFmtId="0" fontId="16" fillId="0" borderId="0" xfId="0" applyFont="1" applyFill="1"/>
    <xf numFmtId="0" fontId="15" fillId="0" borderId="0" xfId="0" applyFont="1" applyFill="1"/>
    <xf numFmtId="0" fontId="12" fillId="0" borderId="0" xfId="0" applyNumberFormat="1" applyFont="1" applyFill="1" applyBorder="1"/>
    <xf numFmtId="0" fontId="12" fillId="0" borderId="0" xfId="0" applyNumberFormat="1" applyFont="1" applyFill="1"/>
    <xf numFmtId="0" fontId="5" fillId="0" borderId="0" xfId="0" applyFont="1"/>
    <xf numFmtId="0" fontId="12" fillId="2" borderId="0" xfId="0" applyFont="1" applyFill="1" applyAlignment="1">
      <alignment vertical="center"/>
    </xf>
    <xf numFmtId="0" fontId="5" fillId="2" borderId="6" xfId="0" applyNumberFormat="1" applyFont="1" applyFill="1" applyBorder="1" applyAlignment="1">
      <alignment horizontal="center" vertical="center"/>
    </xf>
    <xf numFmtId="0" fontId="5" fillId="2" borderId="4" xfId="0" applyNumberFormat="1" applyFont="1" applyFill="1" applyBorder="1" applyAlignment="1">
      <alignment horizontal="center" vertical="center"/>
    </xf>
    <xf numFmtId="0" fontId="5" fillId="2" borderId="0" xfId="0" applyFont="1" applyFill="1" applyAlignment="1">
      <alignment vertical="center"/>
    </xf>
    <xf numFmtId="0" fontId="12" fillId="2" borderId="0" xfId="0" applyNumberFormat="1" applyFont="1" applyFill="1"/>
    <xf numFmtId="0" fontId="12" fillId="2" borderId="0" xfId="0" applyFont="1" applyFill="1"/>
    <xf numFmtId="0" fontId="5" fillId="2" borderId="0" xfId="0" applyFont="1" applyFill="1" applyBorder="1"/>
    <xf numFmtId="0" fontId="12" fillId="2" borderId="0" xfId="0" applyNumberFormat="1" applyFont="1" applyFill="1" applyBorder="1"/>
    <xf numFmtId="0" fontId="2" fillId="0" borderId="0" xfId="0" applyNumberFormat="1" applyFont="1" applyFill="1" applyBorder="1" applyAlignment="1">
      <alignment horizontal="right"/>
    </xf>
    <xf numFmtId="165" fontId="5" fillId="0" borderId="7" xfId="0" applyNumberFormat="1" applyFont="1" applyFill="1" applyBorder="1" applyAlignment="1">
      <alignment horizontal="center" vertical="center"/>
    </xf>
    <xf numFmtId="0" fontId="5" fillId="2" borderId="3"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5" fillId="0" borderId="8" xfId="0" applyFont="1" applyFill="1" applyBorder="1"/>
    <xf numFmtId="173" fontId="21" fillId="0" borderId="0" xfId="0" applyNumberFormat="1" applyFont="1" applyFill="1" applyBorder="1" applyAlignment="1"/>
    <xf numFmtId="177" fontId="5" fillId="2" borderId="0" xfId="0" applyNumberFormat="1" applyFont="1" applyFill="1" applyBorder="1"/>
    <xf numFmtId="0" fontId="2" fillId="2" borderId="0" xfId="0" applyFont="1" applyFill="1" applyAlignment="1"/>
    <xf numFmtId="0" fontId="3" fillId="2" borderId="0" xfId="0" applyFont="1" applyFill="1" applyAlignment="1"/>
    <xf numFmtId="165" fontId="5" fillId="2" borderId="7" xfId="0" applyNumberFormat="1" applyFont="1" applyFill="1" applyBorder="1" applyAlignment="1">
      <alignment horizontal="center" vertical="center"/>
    </xf>
    <xf numFmtId="165" fontId="5" fillId="2" borderId="8" xfId="0" applyNumberFormat="1" applyFont="1" applyFill="1" applyBorder="1" applyAlignment="1">
      <alignment horizontal="left" vertical="center"/>
    </xf>
    <xf numFmtId="166" fontId="5" fillId="2" borderId="0" xfId="0" applyNumberFormat="1" applyFont="1" applyFill="1" applyBorder="1" applyAlignment="1">
      <alignment horizontal="left"/>
    </xf>
    <xf numFmtId="172" fontId="5" fillId="0" borderId="0" xfId="0" applyNumberFormat="1" applyFont="1" applyFill="1" applyBorder="1" applyAlignment="1"/>
    <xf numFmtId="0" fontId="5" fillId="0" borderId="0" xfId="0" applyFont="1" applyAlignment="1"/>
    <xf numFmtId="165" fontId="5" fillId="0" borderId="5" xfId="0" applyNumberFormat="1" applyFont="1" applyFill="1" applyBorder="1" applyAlignment="1">
      <alignment horizontal="left" vertical="center"/>
    </xf>
    <xf numFmtId="0" fontId="16" fillId="0" borderId="0" xfId="0" applyNumberFormat="1" applyFont="1" applyFill="1" applyBorder="1"/>
    <xf numFmtId="172" fontId="5" fillId="5" borderId="1" xfId="0" applyNumberFormat="1" applyFont="1" applyFill="1" applyBorder="1" applyAlignment="1">
      <alignment horizontal="right" vertical="center"/>
    </xf>
    <xf numFmtId="165" fontId="5" fillId="0" borderId="3" xfId="0" applyNumberFormat="1" applyFont="1" applyFill="1" applyBorder="1" applyAlignment="1">
      <alignment horizontal="left" vertical="center"/>
    </xf>
    <xf numFmtId="172" fontId="5" fillId="0" borderId="0" xfId="0" applyNumberFormat="1" applyFont="1" applyFill="1" applyBorder="1" applyAlignment="1">
      <alignment horizontal="right"/>
    </xf>
    <xf numFmtId="175" fontId="5" fillId="2" borderId="0" xfId="0" applyNumberFormat="1" applyFont="1" applyFill="1" applyBorder="1" applyAlignment="1">
      <alignment horizontal="right"/>
    </xf>
    <xf numFmtId="166" fontId="13" fillId="0" borderId="1" xfId="0" applyNumberFormat="1" applyFont="1" applyFill="1" applyBorder="1" applyAlignment="1">
      <alignment horizontal="left" vertical="center"/>
    </xf>
    <xf numFmtId="174" fontId="13" fillId="0" borderId="1" xfId="0" applyNumberFormat="1" applyFont="1" applyFill="1" applyBorder="1" applyAlignment="1">
      <alignment horizontal="right" vertical="center"/>
    </xf>
    <xf numFmtId="173" fontId="5" fillId="0" borderId="0" xfId="0" applyNumberFormat="1" applyFont="1" applyFill="1" applyBorder="1" applyAlignment="1">
      <alignment horizontal="right"/>
    </xf>
    <xf numFmtId="178" fontId="5" fillId="0" borderId="0" xfId="0" applyNumberFormat="1" applyFont="1" applyFill="1" applyBorder="1" applyAlignment="1">
      <alignment horizontal="right"/>
    </xf>
    <xf numFmtId="0" fontId="13" fillId="5" borderId="1" xfId="0" applyNumberFormat="1" applyFont="1" applyFill="1" applyBorder="1" applyAlignment="1">
      <alignment vertical="center"/>
    </xf>
    <xf numFmtId="173" fontId="13" fillId="5" borderId="1" xfId="0" applyNumberFormat="1" applyFont="1" applyFill="1" applyBorder="1" applyAlignment="1">
      <alignment horizontal="right" vertical="center"/>
    </xf>
    <xf numFmtId="0" fontId="5" fillId="0" borderId="0" xfId="0" applyFont="1" applyFill="1" applyAlignment="1">
      <alignment horizontal="left"/>
    </xf>
    <xf numFmtId="0" fontId="9" fillId="0" borderId="0" xfId="1" applyFont="1" applyAlignment="1" applyProtection="1"/>
    <xf numFmtId="0" fontId="9" fillId="0" borderId="0" xfId="1" applyFont="1" applyFill="1" applyAlignment="1" applyProtection="1"/>
    <xf numFmtId="0" fontId="9" fillId="0" borderId="8" xfId="1" applyFont="1" applyFill="1" applyBorder="1" applyAlignment="1" applyProtection="1"/>
    <xf numFmtId="0" fontId="5" fillId="0" borderId="0" xfId="0" applyFont="1" applyFill="1" applyBorder="1" applyAlignment="1"/>
    <xf numFmtId="0" fontId="13" fillId="2" borderId="0" xfId="0" applyFont="1" applyFill="1"/>
    <xf numFmtId="0" fontId="19" fillId="0" borderId="0" xfId="0" applyFont="1" applyFill="1"/>
    <xf numFmtId="0" fontId="5" fillId="0" borderId="0" xfId="0" applyFont="1" applyFill="1" applyAlignment="1">
      <alignment horizontal="right"/>
    </xf>
    <xf numFmtId="176" fontId="5" fillId="0" borderId="0" xfId="0" applyNumberFormat="1" applyFont="1" applyFill="1"/>
    <xf numFmtId="0" fontId="13" fillId="0" borderId="0" xfId="0" applyNumberFormat="1" applyFont="1" applyFill="1" applyBorder="1"/>
    <xf numFmtId="0" fontId="9" fillId="4" borderId="0" xfId="1" applyNumberFormat="1" applyFont="1" applyFill="1" applyBorder="1" applyAlignment="1" applyProtection="1">
      <alignment horizontal="right"/>
    </xf>
    <xf numFmtId="0" fontId="3" fillId="4" borderId="0" xfId="0" applyNumberFormat="1" applyFont="1" applyFill="1" applyBorder="1" applyAlignment="1"/>
    <xf numFmtId="165" fontId="3" fillId="4" borderId="0" xfId="0" applyNumberFormat="1" applyFont="1" applyFill="1" applyBorder="1" applyAlignment="1">
      <alignment vertical="center"/>
    </xf>
    <xf numFmtId="0" fontId="3" fillId="4" borderId="0" xfId="0" applyFont="1" applyFill="1" applyBorder="1" applyAlignment="1">
      <alignment vertical="center"/>
    </xf>
    <xf numFmtId="0" fontId="5" fillId="4" borderId="1" xfId="0" applyNumberFormat="1" applyFont="1" applyFill="1" applyBorder="1" applyAlignment="1">
      <alignment horizontal="center" vertical="center"/>
    </xf>
    <xf numFmtId="165" fontId="5" fillId="4" borderId="1" xfId="0" applyNumberFormat="1" applyFont="1" applyFill="1" applyBorder="1" applyAlignment="1">
      <alignment horizontal="center" vertical="center"/>
    </xf>
    <xf numFmtId="165" fontId="5" fillId="4" borderId="3" xfId="0" applyNumberFormat="1" applyFont="1" applyFill="1" applyBorder="1" applyAlignment="1">
      <alignment horizontal="center" vertical="center"/>
    </xf>
    <xf numFmtId="0" fontId="5" fillId="4" borderId="6" xfId="0" applyNumberFormat="1" applyFont="1" applyFill="1" applyBorder="1" applyAlignment="1">
      <alignment horizontal="center" vertical="center"/>
    </xf>
    <xf numFmtId="0" fontId="5" fillId="4" borderId="4" xfId="0" applyNumberFormat="1" applyFont="1" applyFill="1" applyBorder="1" applyAlignment="1">
      <alignment horizontal="center" vertical="center"/>
    </xf>
    <xf numFmtId="0" fontId="5" fillId="4" borderId="7" xfId="0" applyNumberFormat="1" applyFont="1" applyFill="1" applyBorder="1" applyAlignment="1">
      <alignment horizontal="left"/>
    </xf>
    <xf numFmtId="165" fontId="5" fillId="4" borderId="7" xfId="0" applyNumberFormat="1" applyFont="1" applyFill="1" applyBorder="1" applyAlignment="1">
      <alignment horizontal="left"/>
    </xf>
    <xf numFmtId="167" fontId="5" fillId="4" borderId="7" xfId="0" applyNumberFormat="1" applyFont="1" applyFill="1" applyBorder="1" applyAlignment="1"/>
    <xf numFmtId="0" fontId="5" fillId="4" borderId="0" xfId="0" applyNumberFormat="1" applyFont="1" applyFill="1" applyBorder="1" applyAlignment="1">
      <alignment horizontal="left"/>
    </xf>
    <xf numFmtId="165" fontId="5" fillId="4" borderId="0" xfId="0" applyNumberFormat="1" applyFont="1" applyFill="1" applyBorder="1" applyAlignment="1">
      <alignment horizontal="left"/>
    </xf>
    <xf numFmtId="167" fontId="5" fillId="4" borderId="0" xfId="0" applyNumberFormat="1" applyFont="1" applyFill="1" applyBorder="1" applyAlignment="1"/>
    <xf numFmtId="167" fontId="5" fillId="4" borderId="0" xfId="0" applyNumberFormat="1" applyFont="1" applyFill="1" applyBorder="1" applyAlignment="1">
      <alignment horizontal="center"/>
    </xf>
    <xf numFmtId="0" fontId="5" fillId="4" borderId="0" xfId="0" applyNumberFormat="1" applyFont="1" applyFill="1" applyBorder="1"/>
    <xf numFmtId="167" fontId="5" fillId="4" borderId="0" xfId="0" applyNumberFormat="1" applyFont="1" applyFill="1" applyBorder="1"/>
    <xf numFmtId="0" fontId="5" fillId="4" borderId="0" xfId="0" applyNumberFormat="1" applyFont="1" applyFill="1"/>
    <xf numFmtId="0" fontId="12" fillId="4" borderId="0" xfId="0" applyNumberFormat="1" applyFont="1" applyFill="1"/>
    <xf numFmtId="0" fontId="12" fillId="4" borderId="0" xfId="0" applyFont="1" applyFill="1"/>
    <xf numFmtId="0" fontId="13" fillId="4" borderId="0" xfId="0" applyNumberFormat="1" applyFont="1" applyFill="1" applyBorder="1"/>
    <xf numFmtId="0" fontId="14" fillId="4" borderId="0" xfId="0" applyFont="1" applyFill="1" applyBorder="1"/>
    <xf numFmtId="0" fontId="5" fillId="4" borderId="0" xfId="0" applyFont="1" applyFill="1" applyBorder="1"/>
    <xf numFmtId="0" fontId="5" fillId="4" borderId="0" xfId="0" quotePrefix="1" applyNumberFormat="1" applyFont="1" applyFill="1" applyBorder="1"/>
    <xf numFmtId="0" fontId="5" fillId="4" borderId="0" xfId="0" applyFont="1" applyFill="1" applyBorder="1" applyAlignment="1">
      <alignment horizontal="left"/>
    </xf>
    <xf numFmtId="0" fontId="16" fillId="4" borderId="0" xfId="0" applyFont="1" applyFill="1" applyBorder="1" applyAlignment="1">
      <alignment horizontal="left"/>
    </xf>
    <xf numFmtId="0" fontId="16" fillId="4" borderId="0" xfId="0" applyFont="1" applyFill="1" applyBorder="1"/>
    <xf numFmtId="171" fontId="5" fillId="4" borderId="0" xfId="0" applyNumberFormat="1" applyFont="1" applyFill="1" applyBorder="1" applyAlignment="1">
      <alignment horizontal="left"/>
    </xf>
    <xf numFmtId="49" fontId="5" fillId="4" borderId="0" xfId="0" applyNumberFormat="1" applyFont="1" applyFill="1" applyBorder="1"/>
    <xf numFmtId="0" fontId="17" fillId="4" borderId="0" xfId="0" applyFont="1" applyFill="1"/>
    <xf numFmtId="49" fontId="16" fillId="4" borderId="0" xfId="0" applyNumberFormat="1" applyFont="1" applyFill="1" applyBorder="1"/>
    <xf numFmtId="0" fontId="5" fillId="4" borderId="0" xfId="0" applyFont="1" applyFill="1"/>
    <xf numFmtId="0" fontId="16" fillId="4" borderId="0" xfId="0" applyFont="1" applyFill="1"/>
    <xf numFmtId="0" fontId="18" fillId="4" borderId="0" xfId="0" applyNumberFormat="1" applyFont="1" applyFill="1" applyBorder="1"/>
    <xf numFmtId="0" fontId="16" fillId="4" borderId="0" xfId="0" applyNumberFormat="1" applyFont="1" applyFill="1"/>
    <xf numFmtId="171" fontId="5" fillId="4" borderId="0" xfId="0" applyNumberFormat="1" applyFont="1" applyFill="1" applyAlignment="1">
      <alignment horizontal="right"/>
    </xf>
    <xf numFmtId="0" fontId="11" fillId="4" borderId="0" xfId="0" applyNumberFormat="1" applyFont="1" applyFill="1" applyBorder="1"/>
    <xf numFmtId="0" fontId="12" fillId="4" borderId="0" xfId="0" applyNumberFormat="1" applyFont="1" applyFill="1" applyBorder="1"/>
    <xf numFmtId="0" fontId="16" fillId="4" borderId="0" xfId="0" applyNumberFormat="1" applyFont="1" applyFill="1" applyBorder="1"/>
    <xf numFmtId="0" fontId="13" fillId="2" borderId="0" xfId="0" applyFont="1" applyFill="1" applyBorder="1" applyAlignment="1"/>
    <xf numFmtId="0" fontId="13" fillId="3" borderId="0" xfId="0" applyNumberFormat="1" applyFont="1" applyFill="1" applyBorder="1"/>
    <xf numFmtId="173" fontId="13" fillId="0" borderId="0" xfId="0" applyNumberFormat="1" applyFont="1" applyFill="1" applyBorder="1" applyAlignment="1">
      <alignment horizontal="right" vertical="center"/>
    </xf>
    <xf numFmtId="173" fontId="22" fillId="0" borderId="0" xfId="0" applyNumberFormat="1" applyFont="1" applyFill="1" applyBorder="1" applyAlignment="1">
      <alignment horizontal="right" vertical="center"/>
    </xf>
    <xf numFmtId="0" fontId="5" fillId="0" borderId="0" xfId="0" applyFont="1" applyFill="1" applyBorder="1"/>
    <xf numFmtId="0" fontId="0" fillId="0" borderId="0" xfId="0" applyFont="1" applyFill="1"/>
    <xf numFmtId="0" fontId="0" fillId="0" borderId="0" xfId="0" applyFont="1" applyFill="1" applyAlignment="1">
      <alignment horizontal="center"/>
    </xf>
    <xf numFmtId="0" fontId="0" fillId="0" borderId="0" xfId="0" applyNumberFormat="1" applyFont="1" applyFill="1" applyAlignment="1">
      <alignment horizontal="center" vertical="center"/>
    </xf>
    <xf numFmtId="0" fontId="13" fillId="0" borderId="0" xfId="0" applyNumberFormat="1" applyFont="1" applyFill="1" applyBorder="1" applyAlignment="1">
      <alignment vertical="center"/>
    </xf>
    <xf numFmtId="11" fontId="5" fillId="0" borderId="0" xfId="0" applyNumberFormat="1" applyFont="1" applyFill="1"/>
    <xf numFmtId="168" fontId="5" fillId="3" borderId="9" xfId="0" applyNumberFormat="1" applyFont="1" applyFill="1" applyBorder="1" applyAlignment="1">
      <alignment horizontal="center"/>
    </xf>
    <xf numFmtId="0" fontId="13" fillId="4" borderId="1" xfId="0" applyNumberFormat="1" applyFont="1" applyFill="1" applyBorder="1" applyAlignment="1">
      <alignment horizontal="left"/>
    </xf>
    <xf numFmtId="165" fontId="13" fillId="4" borderId="1" xfId="0" applyNumberFormat="1" applyFont="1" applyFill="1" applyBorder="1" applyAlignment="1">
      <alignment horizontal="left"/>
    </xf>
    <xf numFmtId="169" fontId="13" fillId="4" borderId="1" xfId="0" applyNumberFormat="1" applyFont="1" applyFill="1" applyBorder="1" applyAlignment="1"/>
    <xf numFmtId="173" fontId="13" fillId="5" borderId="1" xfId="0" applyNumberFormat="1" applyFont="1" applyFill="1" applyBorder="1" applyAlignment="1">
      <alignment vertical="center"/>
    </xf>
    <xf numFmtId="168" fontId="13" fillId="5" borderId="1" xfId="0" applyNumberFormat="1" applyFont="1" applyFill="1" applyBorder="1" applyAlignment="1">
      <alignment vertical="center"/>
    </xf>
    <xf numFmtId="174" fontId="13" fillId="5" borderId="1" xfId="0" applyNumberFormat="1" applyFont="1" applyFill="1" applyBorder="1" applyAlignment="1">
      <alignment vertical="center"/>
    </xf>
    <xf numFmtId="174" fontId="13" fillId="5" borderId="7" xfId="0" applyNumberFormat="1" applyFont="1" applyFill="1" applyBorder="1" applyAlignment="1">
      <alignment vertical="center"/>
    </xf>
    <xf numFmtId="165" fontId="13" fillId="5" borderId="1" xfId="0" applyNumberFormat="1" applyFont="1" applyFill="1" applyBorder="1" applyAlignment="1">
      <alignment vertical="center"/>
    </xf>
    <xf numFmtId="0" fontId="23" fillId="4" borderId="0" xfId="0" applyFont="1" applyFill="1"/>
    <xf numFmtId="0" fontId="24" fillId="4" borderId="0" xfId="0" applyFont="1" applyFill="1" applyAlignment="1">
      <alignment horizontal="left" indent="1"/>
    </xf>
    <xf numFmtId="0" fontId="5" fillId="0" borderId="0" xfId="0" applyFont="1" applyAlignment="1">
      <alignment horizontal="left" indent="1"/>
    </xf>
    <xf numFmtId="0" fontId="1" fillId="4" borderId="0" xfId="0" applyFont="1" applyFill="1"/>
    <xf numFmtId="0" fontId="1" fillId="0" borderId="6" xfId="0" applyNumberFormat="1" applyFont="1" applyFill="1" applyBorder="1" applyAlignment="1">
      <alignment horizontal="center" vertical="center"/>
    </xf>
    <xf numFmtId="0" fontId="5" fillId="3" borderId="0" xfId="0" applyNumberFormat="1" applyFont="1" applyFill="1" applyBorder="1" applyAlignment="1">
      <alignment horizontal="left" vertical="center" wrapText="1"/>
    </xf>
    <xf numFmtId="168" fontId="1" fillId="0" borderId="0" xfId="0" applyNumberFormat="1" applyFont="1" applyFill="1"/>
    <xf numFmtId="0" fontId="25" fillId="2" borderId="0" xfId="1" applyNumberFormat="1" applyFont="1" applyFill="1" applyBorder="1" applyAlignment="1" applyProtection="1">
      <alignment horizontal="right"/>
    </xf>
    <xf numFmtId="165" fontId="1" fillId="0" borderId="2"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3" xfId="0" applyNumberFormat="1" applyFont="1" applyFill="1" applyBorder="1" applyAlignment="1">
      <alignment horizontal="center" vertical="center"/>
    </xf>
    <xf numFmtId="0" fontId="1" fillId="0" borderId="4" xfId="0" applyNumberFormat="1" applyFont="1" applyFill="1" applyBorder="1" applyAlignment="1">
      <alignment horizontal="center" vertical="center"/>
    </xf>
    <xf numFmtId="0" fontId="1" fillId="0" borderId="0" xfId="0" applyFont="1" applyFill="1" applyAlignment="1">
      <alignment vertical="center"/>
    </xf>
    <xf numFmtId="0" fontId="1" fillId="0" borderId="5" xfId="0" applyFont="1" applyFill="1" applyBorder="1"/>
    <xf numFmtId="0" fontId="1" fillId="0" borderId="0" xfId="0" applyFont="1" applyFill="1"/>
    <xf numFmtId="166" fontId="1" fillId="0" borderId="0" xfId="0" applyNumberFormat="1" applyFont="1" applyFill="1" applyBorder="1" applyAlignment="1">
      <alignment horizontal="left"/>
    </xf>
    <xf numFmtId="173" fontId="1" fillId="0" borderId="0" xfId="0" applyNumberFormat="1" applyFont="1" applyFill="1" applyBorder="1" applyAlignment="1"/>
    <xf numFmtId="0" fontId="1" fillId="5" borderId="1" xfId="0" applyNumberFormat="1" applyFont="1" applyFill="1" applyBorder="1" applyAlignment="1">
      <alignment vertical="center"/>
    </xf>
    <xf numFmtId="173" fontId="1" fillId="5" borderId="1" xfId="0" applyNumberFormat="1" applyFont="1" applyFill="1" applyBorder="1" applyAlignment="1">
      <alignment vertical="center"/>
    </xf>
    <xf numFmtId="168" fontId="1" fillId="5" borderId="1" xfId="0" applyNumberFormat="1" applyFont="1" applyFill="1" applyBorder="1" applyAlignment="1">
      <alignment vertical="center"/>
    </xf>
    <xf numFmtId="0" fontId="1" fillId="2" borderId="0" xfId="0" applyNumberFormat="1" applyFont="1" applyFill="1" applyBorder="1"/>
    <xf numFmtId="171" fontId="1" fillId="0" borderId="0" xfId="0" applyNumberFormat="1" applyFont="1" applyFill="1" applyAlignment="1">
      <alignment horizontal="right"/>
    </xf>
    <xf numFmtId="0" fontId="1" fillId="0" borderId="0" xfId="0" applyNumberFormat="1" applyFont="1" applyFill="1" applyBorder="1"/>
    <xf numFmtId="0" fontId="1" fillId="0" borderId="0" xfId="0" applyNumberFormat="1" applyFont="1" applyFill="1"/>
    <xf numFmtId="165" fontId="1" fillId="0" borderId="1" xfId="0" applyNumberFormat="1" applyFont="1" applyFill="1" applyBorder="1" applyAlignment="1">
      <alignment horizontal="left" vertical="center"/>
    </xf>
    <xf numFmtId="0" fontId="26" fillId="0" borderId="4" xfId="0" applyNumberFormat="1" applyFont="1" applyFill="1" applyBorder="1" applyAlignment="1">
      <alignment horizontal="center" vertical="center"/>
    </xf>
    <xf numFmtId="173" fontId="1" fillId="0" borderId="0" xfId="0" applyNumberFormat="1" applyFont="1" applyFill="1" applyAlignment="1">
      <alignment horizontal="right"/>
    </xf>
    <xf numFmtId="173" fontId="26" fillId="0" borderId="0" xfId="0" applyNumberFormat="1" applyFont="1" applyFill="1" applyAlignment="1">
      <alignment horizontal="right"/>
    </xf>
    <xf numFmtId="0" fontId="27" fillId="0" borderId="0" xfId="0" applyFont="1" applyFill="1"/>
    <xf numFmtId="46" fontId="1" fillId="0" borderId="0" xfId="0" quotePrefix="1" applyNumberFormat="1" applyFont="1" applyFill="1"/>
    <xf numFmtId="173" fontId="1" fillId="5" borderId="1" xfId="0" applyNumberFormat="1" applyFont="1" applyFill="1" applyBorder="1" applyAlignment="1">
      <alignment horizontal="right" vertical="center"/>
    </xf>
    <xf numFmtId="165" fontId="1" fillId="0" borderId="0" xfId="0" applyNumberFormat="1" applyFont="1" applyFill="1" applyBorder="1" applyAlignment="1">
      <alignment horizontal="left"/>
    </xf>
    <xf numFmtId="170" fontId="1" fillId="0" borderId="0" xfId="0" applyNumberFormat="1" applyFont="1" applyFill="1" applyBorder="1"/>
    <xf numFmtId="0" fontId="1" fillId="2" borderId="0" xfId="0" applyFont="1" applyFill="1" applyBorder="1" applyAlignment="1">
      <alignment horizontal="left"/>
    </xf>
    <xf numFmtId="0" fontId="1" fillId="2" borderId="0" xfId="0" applyFont="1" applyFill="1" applyBorder="1" applyAlignment="1"/>
    <xf numFmtId="0" fontId="1" fillId="2" borderId="0" xfId="0" applyNumberFormat="1" applyFont="1" applyFill="1"/>
    <xf numFmtId="0" fontId="1" fillId="0" borderId="0" xfId="0" applyFont="1"/>
    <xf numFmtId="165" fontId="1" fillId="2" borderId="3" xfId="0" applyNumberFormat="1" applyFont="1" applyFill="1" applyBorder="1" applyAlignment="1">
      <alignment horizontal="left" vertical="center"/>
    </xf>
    <xf numFmtId="0" fontId="1" fillId="2" borderId="6" xfId="0" applyNumberFormat="1" applyFont="1" applyFill="1" applyBorder="1" applyAlignment="1">
      <alignment horizontal="center" vertical="center"/>
    </xf>
    <xf numFmtId="0" fontId="1" fillId="2" borderId="4" xfId="0" applyNumberFormat="1" applyFont="1" applyFill="1" applyBorder="1" applyAlignment="1">
      <alignment horizontal="center" vertical="center"/>
    </xf>
    <xf numFmtId="0" fontId="1" fillId="2" borderId="0" xfId="0" applyFont="1" applyFill="1" applyAlignment="1">
      <alignment vertical="center"/>
    </xf>
    <xf numFmtId="166" fontId="1" fillId="0" borderId="0" xfId="0" applyNumberFormat="1" applyFont="1" applyFill="1" applyBorder="1"/>
    <xf numFmtId="172" fontId="1" fillId="2" borderId="0" xfId="0" applyNumberFormat="1" applyFont="1" applyFill="1" applyBorder="1"/>
    <xf numFmtId="168" fontId="1" fillId="2" borderId="0" xfId="3" applyNumberFormat="1" applyFont="1" applyFill="1" applyBorder="1" applyAlignment="1">
      <alignment horizontal="right"/>
    </xf>
    <xf numFmtId="0" fontId="1" fillId="5" borderId="1" xfId="0" applyFont="1" applyFill="1" applyBorder="1" applyAlignment="1">
      <alignment vertical="center"/>
    </xf>
    <xf numFmtId="172" fontId="1" fillId="5" borderId="1" xfId="0" applyNumberFormat="1" applyFont="1" applyFill="1" applyBorder="1" applyAlignment="1">
      <alignment vertical="center"/>
    </xf>
    <xf numFmtId="0" fontId="1" fillId="4" borderId="0" xfId="0" applyFont="1" applyFill="1" applyBorder="1"/>
    <xf numFmtId="0" fontId="1" fillId="4" borderId="0" xfId="0" applyFont="1" applyFill="1" applyBorder="1" applyAlignment="1">
      <alignment horizontal="left"/>
    </xf>
    <xf numFmtId="0" fontId="1" fillId="4" borderId="0" xfId="0" applyFont="1" applyFill="1" applyBorder="1" applyAlignment="1"/>
    <xf numFmtId="0" fontId="1" fillId="4" borderId="0" xfId="0" applyNumberFormat="1" applyFont="1" applyFill="1"/>
    <xf numFmtId="0" fontId="1" fillId="4" borderId="0" xfId="0" applyNumberFormat="1" applyFont="1" applyFill="1" applyBorder="1"/>
    <xf numFmtId="165" fontId="1" fillId="2" borderId="1" xfId="0" applyNumberFormat="1" applyFont="1" applyFill="1" applyBorder="1" applyAlignment="1">
      <alignment horizontal="left" vertical="center"/>
    </xf>
    <xf numFmtId="166" fontId="1" fillId="2" borderId="0" xfId="0" applyNumberFormat="1" applyFont="1" applyFill="1" applyBorder="1" applyAlignment="1">
      <alignment horizontal="left"/>
    </xf>
    <xf numFmtId="174" fontId="1" fillId="2" borderId="0" xfId="0" applyNumberFormat="1" applyFont="1" applyFill="1" applyBorder="1" applyAlignment="1"/>
    <xf numFmtId="179" fontId="1" fillId="2" borderId="0" xfId="0" applyNumberFormat="1" applyFont="1" applyFill="1" applyBorder="1" applyAlignment="1">
      <alignment horizontal="right"/>
    </xf>
    <xf numFmtId="174" fontId="1" fillId="4" borderId="7" xfId="0" applyNumberFormat="1" applyFont="1" applyFill="1" applyBorder="1" applyAlignment="1">
      <alignment vertical="center"/>
    </xf>
  </cellXfs>
  <cellStyles count="4">
    <cellStyle name="Lien hypertexte" xfId="1" builtinId="8"/>
    <cellStyle name="Milliers" xfId="2" builtinId="3"/>
    <cellStyle name="Normal" xfId="0" builtinId="0"/>
    <cellStyle name="Standard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37"/>
  <sheetViews>
    <sheetView showGridLines="0" tabSelected="1" zoomScaleNormal="100" workbookViewId="0"/>
  </sheetViews>
  <sheetFormatPr baseColWidth="10" defaultColWidth="12" defaultRowHeight="10" x14ac:dyDescent="0.2"/>
  <cols>
    <col min="1" max="1" width="35.77734375" style="2" customWidth="1"/>
    <col min="2" max="2" width="4.33203125" style="2" customWidth="1"/>
    <col min="3" max="3" width="17" style="2" customWidth="1"/>
    <col min="4" max="4" width="23.77734375" style="2" bestFit="1" customWidth="1"/>
    <col min="5" max="5" width="12.109375" style="2" customWidth="1"/>
    <col min="6" max="6" width="86.6640625" style="2" customWidth="1"/>
    <col min="7" max="16384" width="12" style="2"/>
  </cols>
  <sheetData>
    <row r="1" spans="1:6" s="1" customFormat="1" ht="13.5" customHeight="1" x14ac:dyDescent="0.25">
      <c r="A1" s="1" t="s">
        <v>90</v>
      </c>
      <c r="F1" s="3" t="s">
        <v>238</v>
      </c>
    </row>
    <row r="2" spans="1:6" s="1" customFormat="1" ht="13.5" customHeight="1" x14ac:dyDescent="0.25">
      <c r="A2" s="1" t="s">
        <v>91</v>
      </c>
      <c r="F2" s="3"/>
    </row>
    <row r="3" spans="1:6" s="1" customFormat="1" ht="13.5" customHeight="1" x14ac:dyDescent="0.25">
      <c r="F3" s="3"/>
    </row>
    <row r="4" spans="1:6" s="5" customFormat="1" ht="13.5" customHeight="1" x14ac:dyDescent="0.4">
      <c r="A4" s="1" t="s">
        <v>92</v>
      </c>
      <c r="B4" s="4"/>
      <c r="F4" s="6"/>
    </row>
    <row r="5" spans="1:6" s="5" customFormat="1" ht="13.5" customHeight="1" x14ac:dyDescent="0.4">
      <c r="A5" s="101" t="s">
        <v>93</v>
      </c>
      <c r="B5" s="101"/>
      <c r="C5" s="101" t="s">
        <v>116</v>
      </c>
      <c r="D5" s="7"/>
      <c r="F5" s="6"/>
    </row>
    <row r="6" spans="1:6" s="5" customFormat="1" ht="13.5" customHeight="1" x14ac:dyDescent="0.4">
      <c r="A6" s="101"/>
      <c r="B6" s="101"/>
      <c r="C6" s="101"/>
      <c r="D6" s="7"/>
      <c r="F6" s="6"/>
    </row>
    <row r="7" spans="1:6" s="10" customFormat="1" ht="17.25" customHeight="1" x14ac:dyDescent="0.25">
      <c r="A7" s="8" t="s">
        <v>94</v>
      </c>
      <c r="B7" s="9" t="s">
        <v>95</v>
      </c>
      <c r="C7" s="9"/>
      <c r="D7" s="9"/>
      <c r="E7" s="8" t="s">
        <v>96</v>
      </c>
      <c r="F7" s="8" t="s">
        <v>97</v>
      </c>
    </row>
    <row r="8" spans="1:6" x14ac:dyDescent="0.2">
      <c r="A8" s="2" t="s">
        <v>98</v>
      </c>
      <c r="B8" s="2" t="s">
        <v>21</v>
      </c>
      <c r="C8" s="96" t="s">
        <v>99</v>
      </c>
      <c r="D8" s="2" t="s">
        <v>100</v>
      </c>
      <c r="E8" s="2" t="s">
        <v>234</v>
      </c>
    </row>
    <row r="9" spans="1:6" x14ac:dyDescent="0.2">
      <c r="D9" s="2" t="s">
        <v>101</v>
      </c>
      <c r="E9" s="2" t="s">
        <v>234</v>
      </c>
    </row>
    <row r="10" spans="1:6" ht="6" customHeight="1" x14ac:dyDescent="0.2">
      <c r="A10" s="23"/>
      <c r="B10" s="23"/>
      <c r="C10" s="23"/>
      <c r="D10" s="23"/>
      <c r="E10" s="23"/>
      <c r="F10" s="23"/>
    </row>
    <row r="11" spans="1:6" x14ac:dyDescent="0.2">
      <c r="A11" s="2" t="s">
        <v>176</v>
      </c>
      <c r="B11" s="2" t="s">
        <v>22</v>
      </c>
      <c r="C11" s="96" t="s">
        <v>102</v>
      </c>
      <c r="E11" s="2" t="s">
        <v>235</v>
      </c>
      <c r="F11" s="2" t="s">
        <v>103</v>
      </c>
    </row>
    <row r="12" spans="1:6" x14ac:dyDescent="0.2">
      <c r="B12" s="2" t="s">
        <v>23</v>
      </c>
      <c r="C12" s="96" t="s">
        <v>104</v>
      </c>
      <c r="E12" s="2" t="s">
        <v>235</v>
      </c>
    </row>
    <row r="13" spans="1:6" x14ac:dyDescent="0.2">
      <c r="B13" s="2" t="s">
        <v>27</v>
      </c>
      <c r="C13" s="96" t="s">
        <v>105</v>
      </c>
      <c r="E13" s="2" t="s">
        <v>235</v>
      </c>
    </row>
    <row r="14" spans="1:6" x14ac:dyDescent="0.2">
      <c r="B14" s="2" t="s">
        <v>28</v>
      </c>
      <c r="C14" s="96" t="s">
        <v>106</v>
      </c>
      <c r="E14" s="2" t="s">
        <v>235</v>
      </c>
      <c r="F14" s="56"/>
    </row>
    <row r="15" spans="1:6" ht="6" customHeight="1" x14ac:dyDescent="0.2">
      <c r="A15" s="23"/>
      <c r="B15" s="23"/>
      <c r="C15" s="23"/>
      <c r="D15" s="23"/>
      <c r="E15" s="23"/>
      <c r="F15" s="23"/>
    </row>
    <row r="16" spans="1:6" x14ac:dyDescent="0.2">
      <c r="A16" s="2" t="s">
        <v>107</v>
      </c>
      <c r="B16" s="2" t="s">
        <v>24</v>
      </c>
      <c r="C16" s="97" t="s">
        <v>104</v>
      </c>
      <c r="E16" s="2" t="s">
        <v>235</v>
      </c>
      <c r="F16" s="56"/>
    </row>
    <row r="17" spans="1:33" ht="6" customHeight="1" x14ac:dyDescent="0.2">
      <c r="A17" s="23"/>
      <c r="B17" s="23"/>
      <c r="C17" s="23"/>
      <c r="D17" s="23"/>
      <c r="E17" s="23"/>
      <c r="F17" s="23"/>
    </row>
    <row r="18" spans="1:33" x14ac:dyDescent="0.2">
      <c r="A18" s="2" t="s">
        <v>108</v>
      </c>
      <c r="B18" s="2" t="s">
        <v>25</v>
      </c>
      <c r="C18" s="97" t="s">
        <v>104</v>
      </c>
      <c r="E18" s="2" t="s">
        <v>236</v>
      </c>
      <c r="F18" s="56"/>
    </row>
    <row r="19" spans="1:33" ht="6" customHeight="1" x14ac:dyDescent="0.2">
      <c r="A19" s="23"/>
      <c r="B19" s="23"/>
      <c r="C19" s="23"/>
      <c r="D19" s="23"/>
      <c r="E19" s="23"/>
      <c r="F19" s="23"/>
    </row>
    <row r="20" spans="1:33" x14ac:dyDescent="0.2">
      <c r="A20" s="2" t="s">
        <v>109</v>
      </c>
      <c r="B20" s="2" t="s">
        <v>29</v>
      </c>
      <c r="C20" s="97" t="s">
        <v>102</v>
      </c>
      <c r="E20" s="154" t="s">
        <v>237</v>
      </c>
      <c r="F20" s="2" t="s">
        <v>110</v>
      </c>
    </row>
    <row r="21" spans="1:33" x14ac:dyDescent="0.2">
      <c r="B21" s="2" t="s">
        <v>30</v>
      </c>
      <c r="C21" s="97" t="s">
        <v>111</v>
      </c>
      <c r="E21" s="154" t="s">
        <v>237</v>
      </c>
    </row>
    <row r="22" spans="1:33" x14ac:dyDescent="0.2">
      <c r="B22" s="2" t="s">
        <v>31</v>
      </c>
      <c r="C22" s="97" t="s">
        <v>104</v>
      </c>
      <c r="E22" s="154" t="s">
        <v>237</v>
      </c>
    </row>
    <row r="23" spans="1:33" ht="6" customHeight="1" x14ac:dyDescent="0.2">
      <c r="A23" s="23"/>
      <c r="B23" s="23"/>
      <c r="C23" s="23"/>
      <c r="D23" s="23"/>
      <c r="E23" s="23"/>
      <c r="F23" s="23"/>
    </row>
    <row r="24" spans="1:33" x14ac:dyDescent="0.2">
      <c r="A24" s="73" t="s">
        <v>112</v>
      </c>
      <c r="B24" s="73" t="s">
        <v>20</v>
      </c>
      <c r="C24" s="98" t="s">
        <v>113</v>
      </c>
      <c r="D24" s="73"/>
      <c r="E24" s="73"/>
      <c r="F24" s="73"/>
    </row>
    <row r="25" spans="1:33" ht="10.5" customHeight="1" x14ac:dyDescent="0.2">
      <c r="C25" s="99" t="s">
        <v>114</v>
      </c>
    </row>
    <row r="27" spans="1:33" ht="10.5" x14ac:dyDescent="0.25">
      <c r="A27" s="100" t="s">
        <v>89</v>
      </c>
    </row>
    <row r="28" spans="1:33" x14ac:dyDescent="0.2">
      <c r="A28" s="2" t="s">
        <v>115</v>
      </c>
      <c r="E28" s="102"/>
      <c r="Q28" s="103"/>
      <c r="R28" s="103"/>
      <c r="S28" s="103"/>
    </row>
    <row r="29" spans="1:33" x14ac:dyDescent="0.2">
      <c r="A29" s="178" t="s">
        <v>156</v>
      </c>
      <c r="E29" s="102"/>
      <c r="Q29" s="103"/>
      <c r="R29" s="103"/>
      <c r="S29" s="103"/>
    </row>
    <row r="30" spans="1:33" s="51" customFormat="1" ht="22" customHeight="1" x14ac:dyDescent="0.25">
      <c r="A30" s="178" t="s">
        <v>245</v>
      </c>
      <c r="B30" s="2"/>
      <c r="C30" s="2"/>
      <c r="D30" s="2"/>
      <c r="E30" s="2"/>
      <c r="F30" s="2"/>
      <c r="AG30" s="2"/>
    </row>
    <row r="31" spans="1:33" s="51" customFormat="1" ht="12" customHeight="1" x14ac:dyDescent="0.25">
      <c r="A31" s="178" t="s">
        <v>239</v>
      </c>
      <c r="B31" s="2"/>
      <c r="AG31" s="2"/>
    </row>
    <row r="32" spans="1:33" s="51" customFormat="1" ht="12.65" customHeight="1" x14ac:dyDescent="0.25">
      <c r="A32" s="178" t="s">
        <v>244</v>
      </c>
      <c r="B32" s="2"/>
      <c r="AG32" s="2"/>
    </row>
    <row r="33" spans="1:33" s="51" customFormat="1" ht="12.65" customHeight="1" x14ac:dyDescent="0.25">
      <c r="A33" s="178"/>
      <c r="B33" s="2"/>
      <c r="AG33" s="2"/>
    </row>
    <row r="34" spans="1:33" ht="12.5" x14ac:dyDescent="0.25">
      <c r="A34" s="2" t="s">
        <v>241</v>
      </c>
      <c r="C34" s="51"/>
      <c r="D34" s="51"/>
      <c r="E34" s="51"/>
      <c r="F34" s="51"/>
    </row>
    <row r="37" spans="1:33" s="67" customFormat="1" ht="12.65" customHeight="1" x14ac:dyDescent="0.2">
      <c r="A37" s="2"/>
    </row>
  </sheetData>
  <phoneticPr fontId="0" type="noConversion"/>
  <hyperlinks>
    <hyperlink ref="C8" location="'A1'!A1" display="Zeitreihe ab 1919"/>
    <hyperlink ref="C11" location="'B1'!A1" display="Parteistärke"/>
    <hyperlink ref="C12" location="'B2'!A1" display="Mandate nach Geschlecht"/>
    <hyperlink ref="C13" location="'B3'!A1" display="Anzahl Wahllisten"/>
    <hyperlink ref="C16" location="C!A1" display="Mandate nach Geschlecht"/>
    <hyperlink ref="C18" location="D!A1" display="Mandate nach Geschlecht"/>
    <hyperlink ref="C20" location="'E1'!A1" display="Parteistärke"/>
    <hyperlink ref="C21" location="'E2'!A1" display="Mandate"/>
    <hyperlink ref="C22" location="'E3'!A1" display="Mandate nach Geschlecht"/>
    <hyperlink ref="C24" location="Abk!A1" display="Parteien"/>
    <hyperlink ref="C14" location="'B4'!A1" display="Anzahl Kandidierende nach Geschlecht"/>
  </hyperlinks>
  <pageMargins left="0.78740157499999996" right="0.78740157499999996" top="0.7" bottom="0.48" header="0.4921259845" footer="0.3"/>
  <pageSetup paperSize="9" scale="97"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241"/>
  <sheetViews>
    <sheetView showGridLines="0" zoomScaleNormal="100" workbookViewId="0"/>
  </sheetViews>
  <sheetFormatPr baseColWidth="10" defaultColWidth="12" defaultRowHeight="10" customHeight="1" x14ac:dyDescent="0.25"/>
  <cols>
    <col min="1" max="1" width="7.77734375" style="58" customWidth="1"/>
    <col min="2" max="22" width="7.6640625" style="51" customWidth="1"/>
    <col min="23" max="23" width="7.6640625" style="200" customWidth="1"/>
    <col min="24" max="16384" width="12" style="51"/>
  </cols>
  <sheetData>
    <row r="1" spans="1:24" s="11" customFormat="1" ht="11.5" x14ac:dyDescent="0.25">
      <c r="A1" s="1" t="str">
        <f>"Canton de "&amp;Survol!$C5</f>
        <v>Canton de Schaffhouse</v>
      </c>
      <c r="B1" s="1"/>
      <c r="C1" s="1"/>
      <c r="D1" s="1"/>
      <c r="E1" s="1"/>
      <c r="F1" s="1"/>
      <c r="G1" s="1"/>
      <c r="H1" s="1"/>
      <c r="I1" s="1"/>
      <c r="J1" s="1"/>
      <c r="K1" s="1"/>
      <c r="L1" s="1"/>
      <c r="M1" s="1"/>
      <c r="N1" s="1"/>
      <c r="X1" s="171" t="s">
        <v>150</v>
      </c>
    </row>
    <row r="2" spans="1:24" s="33" customFormat="1" ht="14.15" customHeight="1" x14ac:dyDescent="0.25">
      <c r="A2" s="17" t="s">
        <v>148</v>
      </c>
      <c r="B2" s="31"/>
      <c r="C2" s="31"/>
      <c r="D2" s="31"/>
      <c r="E2" s="31"/>
      <c r="F2" s="31"/>
      <c r="G2" s="31"/>
      <c r="H2" s="31"/>
      <c r="I2" s="31"/>
      <c r="J2" s="31"/>
      <c r="K2" s="31"/>
      <c r="L2" s="31"/>
      <c r="M2" s="32"/>
      <c r="N2" s="32"/>
      <c r="O2" s="32"/>
      <c r="P2" s="32"/>
      <c r="Q2" s="32"/>
      <c r="R2" s="32"/>
      <c r="S2" s="32"/>
      <c r="T2" s="32"/>
      <c r="U2" s="32"/>
      <c r="V2" s="32"/>
    </row>
    <row r="3" spans="1:24" s="176" customFormat="1" ht="18" customHeight="1" x14ac:dyDescent="0.2">
      <c r="A3" s="188" t="s">
        <v>178</v>
      </c>
      <c r="B3" s="168">
        <v>1936</v>
      </c>
      <c r="C3" s="168">
        <v>1940</v>
      </c>
      <c r="D3" s="168">
        <v>1944</v>
      </c>
      <c r="E3" s="168">
        <v>1948</v>
      </c>
      <c r="F3" s="168">
        <v>1952</v>
      </c>
      <c r="G3" s="168">
        <v>1956</v>
      </c>
      <c r="H3" s="168">
        <v>1960</v>
      </c>
      <c r="I3" s="168">
        <v>1964</v>
      </c>
      <c r="J3" s="168">
        <v>1968</v>
      </c>
      <c r="K3" s="168">
        <v>1972</v>
      </c>
      <c r="L3" s="168">
        <v>1976</v>
      </c>
      <c r="M3" s="168">
        <v>1980</v>
      </c>
      <c r="N3" s="168">
        <v>1984</v>
      </c>
      <c r="O3" s="168">
        <v>1988</v>
      </c>
      <c r="P3" s="168">
        <v>1992</v>
      </c>
      <c r="Q3" s="168">
        <v>1996</v>
      </c>
      <c r="R3" s="168">
        <v>2000</v>
      </c>
      <c r="S3" s="168">
        <v>2004</v>
      </c>
      <c r="T3" s="175">
        <v>2008</v>
      </c>
      <c r="U3" s="175">
        <v>2012</v>
      </c>
      <c r="V3" s="175">
        <v>2016</v>
      </c>
      <c r="W3" s="189">
        <v>2020</v>
      </c>
    </row>
    <row r="4" spans="1:24" s="11" customFormat="1" ht="12" customHeight="1" x14ac:dyDescent="0.25">
      <c r="A4" s="187" t="s">
        <v>163</v>
      </c>
      <c r="B4" s="190">
        <v>14</v>
      </c>
      <c r="C4" s="190">
        <v>13</v>
      </c>
      <c r="D4" s="190">
        <v>15</v>
      </c>
      <c r="E4" s="190">
        <v>18</v>
      </c>
      <c r="F4" s="190">
        <v>20</v>
      </c>
      <c r="G4" s="190">
        <v>22</v>
      </c>
      <c r="H4" s="190">
        <v>22</v>
      </c>
      <c r="I4" s="190">
        <v>20</v>
      </c>
      <c r="J4" s="190">
        <v>19</v>
      </c>
      <c r="K4" s="190">
        <v>19</v>
      </c>
      <c r="L4" s="190">
        <v>19</v>
      </c>
      <c r="M4" s="190">
        <v>20</v>
      </c>
      <c r="N4" s="190">
        <v>20</v>
      </c>
      <c r="O4" s="190">
        <v>15</v>
      </c>
      <c r="P4" s="190">
        <v>17</v>
      </c>
      <c r="Q4" s="190">
        <v>17</v>
      </c>
      <c r="R4" s="190">
        <v>16</v>
      </c>
      <c r="S4" s="190">
        <v>14</v>
      </c>
      <c r="T4" s="190">
        <v>14</v>
      </c>
      <c r="U4" s="190">
        <v>11</v>
      </c>
      <c r="V4" s="190">
        <v>10</v>
      </c>
      <c r="W4" s="191">
        <v>8</v>
      </c>
    </row>
    <row r="5" spans="1:24" s="11" customFormat="1" ht="12" customHeight="1" x14ac:dyDescent="0.25">
      <c r="A5" s="187" t="s">
        <v>37</v>
      </c>
      <c r="B5" s="190">
        <v>2</v>
      </c>
      <c r="C5" s="190">
        <v>2</v>
      </c>
      <c r="D5" s="190">
        <v>3</v>
      </c>
      <c r="E5" s="190">
        <v>5</v>
      </c>
      <c r="F5" s="190">
        <v>7</v>
      </c>
      <c r="G5" s="190">
        <v>7</v>
      </c>
      <c r="H5" s="190">
        <v>7</v>
      </c>
      <c r="I5" s="190">
        <v>8</v>
      </c>
      <c r="J5" s="190">
        <v>7</v>
      </c>
      <c r="K5" s="190">
        <v>7</v>
      </c>
      <c r="L5" s="190">
        <v>7</v>
      </c>
      <c r="M5" s="190">
        <v>7</v>
      </c>
      <c r="N5" s="190">
        <v>7</v>
      </c>
      <c r="O5" s="190">
        <v>6</v>
      </c>
      <c r="P5" s="190">
        <v>5</v>
      </c>
      <c r="Q5" s="190">
        <v>4</v>
      </c>
      <c r="R5" s="190">
        <v>5</v>
      </c>
      <c r="S5" s="190">
        <v>3</v>
      </c>
      <c r="T5" s="190">
        <v>3</v>
      </c>
      <c r="U5" s="190">
        <v>3</v>
      </c>
      <c r="V5" s="190">
        <v>2</v>
      </c>
      <c r="W5" s="191">
        <v>2</v>
      </c>
    </row>
    <row r="6" spans="1:24" s="11" customFormat="1" ht="12" customHeight="1" x14ac:dyDescent="0.25">
      <c r="A6" s="187" t="s">
        <v>46</v>
      </c>
      <c r="B6" s="190">
        <v>26</v>
      </c>
      <c r="C6" s="190">
        <v>27</v>
      </c>
      <c r="D6" s="190">
        <v>31</v>
      </c>
      <c r="E6" s="190">
        <v>20</v>
      </c>
      <c r="F6" s="190">
        <v>22</v>
      </c>
      <c r="G6" s="190">
        <v>30</v>
      </c>
      <c r="H6" s="190">
        <v>26</v>
      </c>
      <c r="I6" s="190">
        <v>27</v>
      </c>
      <c r="J6" s="190">
        <v>27</v>
      </c>
      <c r="K6" s="190">
        <v>27</v>
      </c>
      <c r="L6" s="190">
        <v>25</v>
      </c>
      <c r="M6" s="190">
        <v>26</v>
      </c>
      <c r="N6" s="190">
        <v>25</v>
      </c>
      <c r="O6" s="190">
        <v>26</v>
      </c>
      <c r="P6" s="190">
        <v>20</v>
      </c>
      <c r="Q6" s="190">
        <v>23</v>
      </c>
      <c r="R6" s="190">
        <v>21</v>
      </c>
      <c r="S6" s="190">
        <v>24</v>
      </c>
      <c r="T6" s="190">
        <v>14</v>
      </c>
      <c r="U6" s="190">
        <v>14</v>
      </c>
      <c r="V6" s="190">
        <v>14</v>
      </c>
      <c r="W6" s="191">
        <v>12</v>
      </c>
    </row>
    <row r="7" spans="1:24" s="11" customFormat="1" ht="12" customHeight="1" x14ac:dyDescent="0.25">
      <c r="A7" s="187" t="s">
        <v>38</v>
      </c>
      <c r="B7" s="190">
        <v>31</v>
      </c>
      <c r="C7" s="190">
        <v>31</v>
      </c>
      <c r="D7" s="190">
        <v>29</v>
      </c>
      <c r="E7" s="190">
        <v>26</v>
      </c>
      <c r="F7" s="190">
        <v>26</v>
      </c>
      <c r="G7" s="190">
        <v>18</v>
      </c>
      <c r="H7" s="190">
        <v>21</v>
      </c>
      <c r="I7" s="190">
        <v>18</v>
      </c>
      <c r="J7" s="190">
        <v>18</v>
      </c>
      <c r="K7" s="190">
        <v>17</v>
      </c>
      <c r="L7" s="190">
        <v>16</v>
      </c>
      <c r="M7" s="190">
        <v>16</v>
      </c>
      <c r="N7" s="190">
        <v>18</v>
      </c>
      <c r="O7" s="190">
        <v>17</v>
      </c>
      <c r="P7" s="190">
        <v>19</v>
      </c>
      <c r="Q7" s="190">
        <v>23</v>
      </c>
      <c r="R7" s="190">
        <v>27</v>
      </c>
      <c r="S7" s="190">
        <v>30</v>
      </c>
      <c r="T7" s="190">
        <v>19</v>
      </c>
      <c r="U7" s="190">
        <v>20</v>
      </c>
      <c r="V7" s="190">
        <v>21</v>
      </c>
      <c r="W7" s="191">
        <v>20</v>
      </c>
    </row>
    <row r="8" spans="1:24" s="11" customFormat="1" ht="12" customHeight="1" x14ac:dyDescent="0.25">
      <c r="A8" s="187" t="s">
        <v>39</v>
      </c>
      <c r="B8" s="190"/>
      <c r="C8" s="190"/>
      <c r="D8" s="190"/>
      <c r="E8" s="190">
        <v>2</v>
      </c>
      <c r="F8" s="190">
        <v>3</v>
      </c>
      <c r="G8" s="190">
        <v>3</v>
      </c>
      <c r="H8" s="190">
        <v>3</v>
      </c>
      <c r="I8" s="190">
        <v>3</v>
      </c>
      <c r="J8" s="190">
        <v>5</v>
      </c>
      <c r="K8" s="190">
        <v>4</v>
      </c>
      <c r="L8" s="190">
        <v>6</v>
      </c>
      <c r="M8" s="190">
        <v>5</v>
      </c>
      <c r="N8" s="190">
        <v>4</v>
      </c>
      <c r="O8" s="190">
        <v>2</v>
      </c>
      <c r="P8" s="190"/>
      <c r="Q8" s="190"/>
      <c r="R8" s="190"/>
      <c r="S8" s="190"/>
      <c r="T8" s="190"/>
      <c r="U8" s="190"/>
      <c r="V8" s="190"/>
      <c r="W8" s="191"/>
    </row>
    <row r="9" spans="1:24" s="11" customFormat="1" ht="20.149999999999999" customHeight="1" x14ac:dyDescent="0.25">
      <c r="A9" s="187" t="s">
        <v>40</v>
      </c>
      <c r="B9" s="190">
        <v>3</v>
      </c>
      <c r="C9" s="190">
        <v>3</v>
      </c>
      <c r="D9" s="190"/>
      <c r="E9" s="190">
        <v>2</v>
      </c>
      <c r="F9" s="190">
        <v>2</v>
      </c>
      <c r="G9" s="190">
        <v>1</v>
      </c>
      <c r="H9" s="190">
        <v>1</v>
      </c>
      <c r="I9" s="190">
        <v>2</v>
      </c>
      <c r="J9" s="190">
        <v>1</v>
      </c>
      <c r="K9" s="190">
        <v>2</v>
      </c>
      <c r="L9" s="190">
        <v>3</v>
      </c>
      <c r="M9" s="190">
        <v>3</v>
      </c>
      <c r="N9" s="190">
        <v>2</v>
      </c>
      <c r="O9" s="190">
        <v>2</v>
      </c>
      <c r="P9" s="190">
        <v>1</v>
      </c>
      <c r="Q9" s="190">
        <v>2</v>
      </c>
      <c r="R9" s="190">
        <v>2</v>
      </c>
      <c r="S9" s="190">
        <v>1</v>
      </c>
      <c r="T9" s="190">
        <v>1</v>
      </c>
      <c r="U9" s="190">
        <v>1</v>
      </c>
      <c r="V9" s="190">
        <v>1</v>
      </c>
      <c r="W9" s="191">
        <v>2</v>
      </c>
    </row>
    <row r="10" spans="1:24" s="11" customFormat="1" ht="11.5" x14ac:dyDescent="0.25">
      <c r="A10" s="187" t="s">
        <v>193</v>
      </c>
      <c r="B10" s="190"/>
      <c r="C10" s="190"/>
      <c r="D10" s="190"/>
      <c r="E10" s="190"/>
      <c r="F10" s="190"/>
      <c r="G10" s="190"/>
      <c r="H10" s="190"/>
      <c r="I10" s="190"/>
      <c r="J10" s="190"/>
      <c r="K10" s="190"/>
      <c r="L10" s="190"/>
      <c r="M10" s="190"/>
      <c r="N10" s="190"/>
      <c r="O10" s="190"/>
      <c r="P10" s="190"/>
      <c r="Q10" s="190"/>
      <c r="R10" s="190"/>
      <c r="S10" s="190"/>
      <c r="T10" s="190"/>
      <c r="U10" s="190"/>
      <c r="V10" s="190">
        <v>4</v>
      </c>
      <c r="W10" s="191">
        <v>5</v>
      </c>
    </row>
    <row r="11" spans="1:24" s="11" customFormat="1" ht="19.5" customHeight="1" x14ac:dyDescent="0.25">
      <c r="A11" s="187" t="s">
        <v>9</v>
      </c>
      <c r="B11" s="190"/>
      <c r="C11" s="190"/>
      <c r="D11" s="190"/>
      <c r="E11" s="190"/>
      <c r="F11" s="190"/>
      <c r="G11" s="190"/>
      <c r="H11" s="190"/>
      <c r="I11" s="190"/>
      <c r="J11" s="190"/>
      <c r="K11" s="190"/>
      <c r="L11" s="190">
        <v>2</v>
      </c>
      <c r="M11" s="190">
        <v>2</v>
      </c>
      <c r="N11" s="190">
        <v>2</v>
      </c>
      <c r="O11" s="190"/>
      <c r="P11" s="190"/>
      <c r="Q11" s="190"/>
      <c r="R11" s="190"/>
      <c r="S11" s="190"/>
      <c r="T11" s="190"/>
      <c r="U11" s="190"/>
      <c r="W11" s="192"/>
    </row>
    <row r="12" spans="1:24" s="11" customFormat="1" ht="11.5" x14ac:dyDescent="0.25">
      <c r="A12" s="187" t="s">
        <v>47</v>
      </c>
      <c r="B12" s="190"/>
      <c r="C12" s="190"/>
      <c r="D12" s="190"/>
      <c r="E12" s="190"/>
      <c r="F12" s="190"/>
      <c r="G12" s="190"/>
      <c r="H12" s="190"/>
      <c r="I12" s="190"/>
      <c r="J12" s="190"/>
      <c r="K12" s="190"/>
      <c r="L12" s="190"/>
      <c r="M12" s="190"/>
      <c r="N12" s="190"/>
      <c r="O12" s="190"/>
      <c r="P12" s="190"/>
      <c r="Q12" s="190">
        <v>4</v>
      </c>
      <c r="R12" s="190">
        <v>6</v>
      </c>
      <c r="S12" s="190">
        <v>6</v>
      </c>
      <c r="T12" s="190">
        <v>5</v>
      </c>
      <c r="U12" s="190">
        <v>4</v>
      </c>
      <c r="V12" s="190">
        <v>2</v>
      </c>
      <c r="W12" s="191">
        <v>5</v>
      </c>
    </row>
    <row r="13" spans="1:24" s="11" customFormat="1" ht="12" customHeight="1" x14ac:dyDescent="0.25">
      <c r="A13" s="187" t="s">
        <v>41</v>
      </c>
      <c r="B13" s="190"/>
      <c r="C13" s="190"/>
      <c r="D13" s="190"/>
      <c r="E13" s="190"/>
      <c r="F13" s="190"/>
      <c r="G13" s="190"/>
      <c r="H13" s="190"/>
      <c r="I13" s="190"/>
      <c r="J13" s="190"/>
      <c r="K13" s="190"/>
      <c r="L13" s="190"/>
      <c r="M13" s="190"/>
      <c r="N13" s="190"/>
      <c r="O13" s="190">
        <v>1</v>
      </c>
      <c r="P13" s="190">
        <v>1</v>
      </c>
      <c r="Q13" s="190"/>
      <c r="R13" s="190"/>
      <c r="S13" s="190">
        <v>1</v>
      </c>
      <c r="T13" s="190">
        <v>3</v>
      </c>
      <c r="U13" s="190">
        <v>5</v>
      </c>
      <c r="V13" s="190">
        <v>4</v>
      </c>
      <c r="W13" s="191">
        <v>4</v>
      </c>
    </row>
    <row r="14" spans="1:24" s="11" customFormat="1" ht="12" customHeight="1" x14ac:dyDescent="0.25">
      <c r="A14" s="193" t="s">
        <v>42</v>
      </c>
      <c r="B14" s="190"/>
      <c r="C14" s="190"/>
      <c r="D14" s="190"/>
      <c r="E14" s="190"/>
      <c r="F14" s="190"/>
      <c r="G14" s="190"/>
      <c r="H14" s="190"/>
      <c r="I14" s="190"/>
      <c r="J14" s="190"/>
      <c r="K14" s="190">
        <v>1</v>
      </c>
      <c r="L14" s="190"/>
      <c r="M14" s="190"/>
      <c r="N14" s="190"/>
      <c r="O14" s="190"/>
      <c r="P14" s="190"/>
      <c r="Q14" s="190"/>
      <c r="R14" s="190"/>
      <c r="S14" s="190"/>
      <c r="T14" s="190"/>
      <c r="U14" s="190"/>
      <c r="V14" s="190"/>
      <c r="W14" s="191"/>
    </row>
    <row r="15" spans="1:24" s="11" customFormat="1" ht="12" customHeight="1" x14ac:dyDescent="0.25">
      <c r="A15" s="187" t="s">
        <v>43</v>
      </c>
      <c r="B15" s="190"/>
      <c r="C15" s="190"/>
      <c r="D15" s="190"/>
      <c r="E15" s="190"/>
      <c r="F15" s="190"/>
      <c r="G15" s="190"/>
      <c r="H15" s="190"/>
      <c r="I15" s="190"/>
      <c r="J15" s="190"/>
      <c r="K15" s="190"/>
      <c r="L15" s="190"/>
      <c r="M15" s="190"/>
      <c r="N15" s="190"/>
      <c r="O15" s="190"/>
      <c r="P15" s="190"/>
      <c r="Q15" s="190"/>
      <c r="R15" s="190"/>
      <c r="S15" s="190"/>
      <c r="T15" s="190">
        <v>1</v>
      </c>
      <c r="U15" s="190">
        <v>2</v>
      </c>
      <c r="V15" s="190">
        <v>2</v>
      </c>
      <c r="W15" s="191">
        <v>2</v>
      </c>
    </row>
    <row r="16" spans="1:24" s="11" customFormat="1" ht="12" customHeight="1" x14ac:dyDescent="0.25">
      <c r="A16" s="187" t="s">
        <v>44</v>
      </c>
      <c r="B16" s="190"/>
      <c r="C16" s="190"/>
      <c r="D16" s="190"/>
      <c r="E16" s="190"/>
      <c r="F16" s="190"/>
      <c r="G16" s="190"/>
      <c r="H16" s="190"/>
      <c r="I16" s="190"/>
      <c r="J16" s="190"/>
      <c r="K16" s="190"/>
      <c r="L16" s="190"/>
      <c r="M16" s="190"/>
      <c r="N16" s="190"/>
      <c r="O16" s="190">
        <v>8</v>
      </c>
      <c r="P16" s="190">
        <v>7</v>
      </c>
      <c r="Q16" s="190">
        <v>3</v>
      </c>
      <c r="R16" s="190"/>
      <c r="S16" s="190"/>
      <c r="T16" s="190"/>
      <c r="U16" s="190"/>
      <c r="V16" s="190"/>
      <c r="W16" s="191"/>
    </row>
    <row r="17" spans="1:41" s="11" customFormat="1" ht="12" customHeight="1" x14ac:dyDescent="0.25">
      <c r="A17" s="187" t="s">
        <v>32</v>
      </c>
      <c r="B17" s="190"/>
      <c r="C17" s="190"/>
      <c r="D17" s="190">
        <v>1</v>
      </c>
      <c r="E17" s="190">
        <v>2</v>
      </c>
      <c r="F17" s="190"/>
      <c r="G17" s="190">
        <v>1</v>
      </c>
      <c r="H17" s="190">
        <v>1</v>
      </c>
      <c r="I17" s="190">
        <v>1</v>
      </c>
      <c r="J17" s="190">
        <v>1</v>
      </c>
      <c r="K17" s="190">
        <v>1</v>
      </c>
      <c r="L17" s="190"/>
      <c r="M17" s="190"/>
      <c r="N17" s="190"/>
      <c r="O17" s="190"/>
      <c r="P17" s="190"/>
      <c r="Q17" s="190"/>
      <c r="R17" s="190"/>
      <c r="S17" s="190"/>
      <c r="T17" s="190"/>
      <c r="U17" s="190"/>
      <c r="V17" s="190"/>
      <c r="W17" s="191"/>
    </row>
    <row r="18" spans="1:41" s="11" customFormat="1" ht="20.149999999999999" customHeight="1" x14ac:dyDescent="0.25">
      <c r="A18" s="187" t="s">
        <v>45</v>
      </c>
      <c r="B18" s="190"/>
      <c r="C18" s="190"/>
      <c r="D18" s="190">
        <v>1</v>
      </c>
      <c r="E18" s="190">
        <v>5</v>
      </c>
      <c r="F18" s="190">
        <v>5</v>
      </c>
      <c r="G18" s="190"/>
      <c r="H18" s="190">
        <v>1</v>
      </c>
      <c r="I18" s="190">
        <v>1</v>
      </c>
      <c r="J18" s="190">
        <v>2</v>
      </c>
      <c r="K18" s="190">
        <v>2</v>
      </c>
      <c r="L18" s="190">
        <v>2</v>
      </c>
      <c r="M18" s="190">
        <v>1</v>
      </c>
      <c r="N18" s="190">
        <v>2</v>
      </c>
      <c r="O18" s="190">
        <v>3</v>
      </c>
      <c r="P18" s="190">
        <v>10</v>
      </c>
      <c r="Q18" s="190">
        <v>4</v>
      </c>
      <c r="R18" s="190">
        <v>3</v>
      </c>
      <c r="S18" s="190">
        <v>1</v>
      </c>
      <c r="T18" s="190"/>
      <c r="U18" s="190"/>
      <c r="V18" s="190"/>
      <c r="W18" s="191"/>
    </row>
    <row r="19" spans="1:41" s="11" customFormat="1" ht="18" customHeight="1" x14ac:dyDescent="0.25">
      <c r="A19" s="181" t="s">
        <v>3</v>
      </c>
      <c r="B19" s="194">
        <f t="shared" ref="B19:U19" si="0">SUM(B4:B18)</f>
        <v>76</v>
      </c>
      <c r="C19" s="194">
        <f t="shared" si="0"/>
        <v>76</v>
      </c>
      <c r="D19" s="194">
        <f t="shared" si="0"/>
        <v>80</v>
      </c>
      <c r="E19" s="194">
        <f t="shared" si="0"/>
        <v>80</v>
      </c>
      <c r="F19" s="194">
        <f t="shared" si="0"/>
        <v>85</v>
      </c>
      <c r="G19" s="194">
        <f t="shared" si="0"/>
        <v>82</v>
      </c>
      <c r="H19" s="194">
        <f t="shared" si="0"/>
        <v>82</v>
      </c>
      <c r="I19" s="194">
        <f t="shared" si="0"/>
        <v>80</v>
      </c>
      <c r="J19" s="194">
        <f t="shared" si="0"/>
        <v>80</v>
      </c>
      <c r="K19" s="194">
        <f t="shared" si="0"/>
        <v>80</v>
      </c>
      <c r="L19" s="194">
        <f t="shared" si="0"/>
        <v>80</v>
      </c>
      <c r="M19" s="194">
        <f t="shared" si="0"/>
        <v>80</v>
      </c>
      <c r="N19" s="194">
        <f t="shared" si="0"/>
        <v>80</v>
      </c>
      <c r="O19" s="194">
        <f t="shared" si="0"/>
        <v>80</v>
      </c>
      <c r="P19" s="194">
        <f t="shared" si="0"/>
        <v>80</v>
      </c>
      <c r="Q19" s="194">
        <f t="shared" si="0"/>
        <v>80</v>
      </c>
      <c r="R19" s="194">
        <f t="shared" si="0"/>
        <v>80</v>
      </c>
      <c r="S19" s="194">
        <f t="shared" si="0"/>
        <v>80</v>
      </c>
      <c r="T19" s="194">
        <f t="shared" si="0"/>
        <v>60</v>
      </c>
      <c r="U19" s="194">
        <f t="shared" si="0"/>
        <v>60</v>
      </c>
      <c r="V19" s="194">
        <f>SUM(V4:V15)</f>
        <v>60</v>
      </c>
      <c r="W19" s="182">
        <f>SUM(W4:W18)</f>
        <v>60</v>
      </c>
    </row>
    <row r="20" spans="1:41" s="11" customFormat="1" ht="8.15" customHeight="1" x14ac:dyDescent="0.25">
      <c r="A20" s="186"/>
      <c r="B20" s="195"/>
      <c r="C20" s="195"/>
      <c r="D20" s="195"/>
      <c r="E20" s="195"/>
      <c r="F20" s="195"/>
      <c r="G20" s="195"/>
      <c r="H20" s="195"/>
      <c r="I20" s="195"/>
      <c r="J20" s="195"/>
      <c r="K20" s="195"/>
      <c r="L20" s="195"/>
      <c r="M20" s="196"/>
      <c r="N20" s="196"/>
      <c r="O20" s="196"/>
      <c r="P20" s="196"/>
      <c r="Q20" s="196"/>
      <c r="R20" s="196"/>
      <c r="S20" s="196"/>
      <c r="T20" s="196"/>
      <c r="U20" s="196"/>
      <c r="V20" s="196"/>
    </row>
    <row r="21" spans="1:41" s="178" customFormat="1" ht="18" customHeight="1" x14ac:dyDescent="0.25">
      <c r="A21" s="47" t="s">
        <v>153</v>
      </c>
      <c r="B21" s="48"/>
      <c r="C21" s="48"/>
      <c r="D21" s="48"/>
      <c r="E21" s="48"/>
      <c r="F21" s="48"/>
      <c r="G21" s="48"/>
      <c r="H21" s="48"/>
      <c r="I21" s="48"/>
      <c r="J21" s="48"/>
      <c r="K21" s="48"/>
    </row>
    <row r="22" spans="1:41" ht="12.65" customHeight="1" x14ac:dyDescent="0.25">
      <c r="A22" s="197">
        <v>1944</v>
      </c>
      <c r="B22" s="198"/>
      <c r="C22" s="199" t="s">
        <v>85</v>
      </c>
      <c r="W22" s="51"/>
      <c r="AO22" s="178"/>
    </row>
    <row r="23" spans="1:41" ht="12.65" customHeight="1" x14ac:dyDescent="0.25">
      <c r="A23" s="197">
        <v>1948</v>
      </c>
      <c r="B23" s="198"/>
      <c r="C23" s="199" t="s">
        <v>85</v>
      </c>
      <c r="W23" s="51"/>
      <c r="AO23" s="178"/>
    </row>
    <row r="24" spans="1:41" ht="12.65" customHeight="1" x14ac:dyDescent="0.25">
      <c r="A24" s="197">
        <v>1952</v>
      </c>
      <c r="B24" s="198"/>
      <c r="C24" s="199" t="s">
        <v>85</v>
      </c>
      <c r="W24" s="51"/>
      <c r="AO24" s="178"/>
    </row>
    <row r="25" spans="1:41" ht="12.65" customHeight="1" x14ac:dyDescent="0.25">
      <c r="A25" s="197">
        <v>1960</v>
      </c>
      <c r="B25" s="198"/>
      <c r="C25" s="199" t="s">
        <v>82</v>
      </c>
      <c r="W25" s="51"/>
      <c r="AO25" s="178"/>
    </row>
    <row r="26" spans="1:41" ht="12.65" customHeight="1" x14ac:dyDescent="0.25">
      <c r="A26" s="197">
        <v>1964</v>
      </c>
      <c r="B26" s="198"/>
      <c r="C26" s="199" t="s">
        <v>83</v>
      </c>
      <c r="W26" s="51"/>
      <c r="AO26" s="178"/>
    </row>
    <row r="27" spans="1:41" ht="12.65" customHeight="1" x14ac:dyDescent="0.25">
      <c r="A27" s="197">
        <v>1968</v>
      </c>
      <c r="B27" s="198"/>
      <c r="C27" s="198" t="s">
        <v>78</v>
      </c>
      <c r="W27" s="51"/>
      <c r="AO27" s="178"/>
    </row>
    <row r="28" spans="1:41" ht="12.65" customHeight="1" x14ac:dyDescent="0.25">
      <c r="A28" s="197">
        <v>1972</v>
      </c>
      <c r="B28" s="198"/>
      <c r="C28" s="198" t="s">
        <v>79</v>
      </c>
      <c r="W28" s="51"/>
      <c r="AO28" s="178"/>
    </row>
    <row r="29" spans="1:41" ht="12.65" customHeight="1" x14ac:dyDescent="0.25">
      <c r="A29" s="197">
        <v>1976</v>
      </c>
      <c r="B29" s="198"/>
      <c r="C29" s="198" t="s">
        <v>80</v>
      </c>
      <c r="W29" s="51"/>
      <c r="AO29" s="178"/>
    </row>
    <row r="30" spans="1:41" ht="12.65" customHeight="1" x14ac:dyDescent="0.25">
      <c r="A30" s="197">
        <v>1980</v>
      </c>
      <c r="B30" s="198"/>
      <c r="C30" s="198" t="s">
        <v>81</v>
      </c>
      <c r="W30" s="51"/>
      <c r="AO30" s="178"/>
    </row>
    <row r="31" spans="1:41" ht="12.65" customHeight="1" x14ac:dyDescent="0.25">
      <c r="A31" s="197">
        <v>1984</v>
      </c>
      <c r="B31" s="198"/>
      <c r="C31" s="198" t="s">
        <v>81</v>
      </c>
      <c r="W31" s="51"/>
      <c r="AO31" s="178"/>
    </row>
    <row r="32" spans="1:41" ht="12.65" customHeight="1" x14ac:dyDescent="0.25">
      <c r="A32" s="197">
        <v>1988</v>
      </c>
      <c r="B32" s="198"/>
      <c r="C32" s="198" t="s">
        <v>77</v>
      </c>
      <c r="W32" s="51"/>
      <c r="AO32" s="178"/>
    </row>
    <row r="33" spans="1:49" ht="12.65" customHeight="1" x14ac:dyDescent="0.25">
      <c r="A33" s="197">
        <v>1992</v>
      </c>
      <c r="B33" s="198"/>
      <c r="C33" s="198" t="s">
        <v>76</v>
      </c>
      <c r="W33" s="51"/>
      <c r="AO33" s="178"/>
    </row>
    <row r="34" spans="1:49" ht="12.65" customHeight="1" x14ac:dyDescent="0.25">
      <c r="A34" s="197">
        <v>1996</v>
      </c>
      <c r="B34" s="198"/>
      <c r="C34" s="198" t="s">
        <v>75</v>
      </c>
      <c r="W34" s="51"/>
      <c r="AO34" s="178"/>
    </row>
    <row r="35" spans="1:49" ht="12.65" customHeight="1" x14ac:dyDescent="0.25">
      <c r="A35" s="197">
        <v>2000</v>
      </c>
      <c r="B35" s="198"/>
      <c r="C35" s="198" t="s">
        <v>74</v>
      </c>
      <c r="W35" s="51"/>
      <c r="AO35" s="178"/>
    </row>
    <row r="36" spans="1:49" ht="12.65" customHeight="1" x14ac:dyDescent="0.25">
      <c r="A36" s="197">
        <v>2004</v>
      </c>
      <c r="B36" s="198"/>
      <c r="C36" s="198" t="s">
        <v>74</v>
      </c>
      <c r="W36" s="51"/>
      <c r="AO36" s="178"/>
    </row>
    <row r="37" spans="1:49" s="178" customFormat="1" ht="11.25" customHeight="1" x14ac:dyDescent="0.2"/>
    <row r="38" spans="1:49" ht="22" customHeight="1" x14ac:dyDescent="0.25">
      <c r="A38" s="167" t="s">
        <v>239</v>
      </c>
      <c r="B38" s="125"/>
      <c r="W38" s="51"/>
      <c r="AW38" s="178"/>
    </row>
    <row r="39" spans="1:49" ht="12.65" customHeight="1" x14ac:dyDescent="0.25">
      <c r="A39" s="167" t="s">
        <v>244</v>
      </c>
      <c r="B39" s="125"/>
      <c r="W39" s="51"/>
      <c r="AW39" s="178"/>
    </row>
    <row r="40" spans="1:49" ht="12.65" customHeight="1" x14ac:dyDescent="0.25">
      <c r="A40" s="167"/>
      <c r="B40" s="125"/>
      <c r="W40" s="51"/>
      <c r="AW40" s="178"/>
    </row>
    <row r="41" spans="1:49" ht="12.65" customHeight="1" x14ac:dyDescent="0.25">
      <c r="A41" s="167" t="s">
        <v>241</v>
      </c>
      <c r="B41" s="125"/>
      <c r="W41" s="51"/>
      <c r="AW41" s="178"/>
    </row>
    <row r="42" spans="1:49" ht="10" customHeight="1" x14ac:dyDescent="0.25">
      <c r="B42" s="187"/>
      <c r="C42" s="185"/>
      <c r="D42" s="185"/>
      <c r="E42" s="185"/>
      <c r="F42" s="185"/>
      <c r="G42" s="185"/>
      <c r="H42" s="185"/>
      <c r="I42" s="185"/>
      <c r="J42" s="185"/>
      <c r="K42" s="185"/>
      <c r="L42" s="185"/>
      <c r="M42" s="178"/>
      <c r="W42" s="51"/>
    </row>
    <row r="45" spans="1:49" ht="10" customHeight="1" x14ac:dyDescent="0.25">
      <c r="W45" s="51"/>
    </row>
    <row r="47" spans="1:49" s="178" customFormat="1" ht="10" customHeight="1" x14ac:dyDescent="0.25">
      <c r="A47" s="186"/>
      <c r="B47" s="187"/>
      <c r="C47" s="187"/>
      <c r="D47" s="187"/>
      <c r="E47" s="187"/>
      <c r="F47" s="187"/>
      <c r="G47" s="187"/>
      <c r="H47" s="187"/>
      <c r="I47" s="187"/>
      <c r="J47" s="187"/>
      <c r="K47" s="187"/>
      <c r="L47" s="187"/>
      <c r="M47" s="187"/>
      <c r="V47" s="51"/>
    </row>
    <row r="48" spans="1:49" s="178" customFormat="1" ht="10" customHeight="1" x14ac:dyDescent="0.2">
      <c r="A48" s="186"/>
      <c r="B48" s="187"/>
      <c r="C48" s="187"/>
      <c r="D48" s="187"/>
      <c r="E48" s="187"/>
      <c r="F48" s="187"/>
      <c r="G48" s="187"/>
      <c r="H48" s="187"/>
      <c r="I48" s="187"/>
      <c r="J48" s="187"/>
      <c r="K48" s="187"/>
      <c r="L48" s="187"/>
      <c r="M48" s="187"/>
    </row>
    <row r="49" spans="1:23" s="178" customFormat="1" ht="10" customHeight="1" x14ac:dyDescent="0.2">
      <c r="A49" s="186"/>
      <c r="B49" s="187"/>
      <c r="C49" s="187"/>
      <c r="D49" s="187"/>
      <c r="E49" s="187"/>
      <c r="F49" s="187"/>
      <c r="G49" s="187"/>
      <c r="H49" s="187"/>
      <c r="I49" s="187"/>
      <c r="J49" s="187"/>
      <c r="K49" s="187"/>
      <c r="L49" s="187"/>
      <c r="M49" s="187"/>
    </row>
    <row r="50" spans="1:23" s="178" customFormat="1" ht="10" customHeight="1" x14ac:dyDescent="0.2">
      <c r="A50" s="186"/>
      <c r="B50" s="187"/>
      <c r="C50" s="187"/>
      <c r="D50" s="187"/>
      <c r="E50" s="187"/>
      <c r="F50" s="187"/>
      <c r="G50" s="187"/>
      <c r="H50" s="187"/>
      <c r="I50" s="187"/>
      <c r="J50" s="187"/>
      <c r="K50" s="187"/>
      <c r="L50" s="187"/>
      <c r="M50" s="187"/>
    </row>
    <row r="51" spans="1:23" s="178" customFormat="1" ht="10" customHeight="1" x14ac:dyDescent="0.2">
      <c r="A51" s="186"/>
      <c r="B51" s="187"/>
      <c r="C51" s="187"/>
      <c r="D51" s="187"/>
      <c r="E51" s="187"/>
      <c r="F51" s="187"/>
      <c r="G51" s="187"/>
      <c r="H51" s="187"/>
      <c r="I51" s="187"/>
      <c r="J51" s="187"/>
      <c r="K51" s="187"/>
      <c r="L51" s="187"/>
      <c r="M51" s="187"/>
    </row>
    <row r="52" spans="1:23" s="178" customFormat="1" ht="10" customHeight="1" x14ac:dyDescent="0.2">
      <c r="A52" s="186"/>
      <c r="B52" s="187"/>
      <c r="C52" s="187"/>
      <c r="D52" s="187"/>
      <c r="E52" s="187"/>
      <c r="F52" s="187"/>
      <c r="G52" s="187"/>
      <c r="H52" s="187"/>
      <c r="I52" s="187"/>
      <c r="J52" s="187"/>
      <c r="K52" s="187"/>
      <c r="L52" s="187"/>
    </row>
    <row r="53" spans="1:23" s="178" customFormat="1" ht="10" customHeight="1" x14ac:dyDescent="0.2">
      <c r="A53" s="186"/>
      <c r="B53" s="187"/>
      <c r="C53" s="187"/>
      <c r="D53" s="187"/>
      <c r="E53" s="187"/>
      <c r="F53" s="187"/>
      <c r="G53" s="187"/>
      <c r="H53" s="187"/>
      <c r="I53" s="187"/>
      <c r="J53" s="187"/>
      <c r="K53" s="187"/>
      <c r="L53" s="187"/>
    </row>
    <row r="54" spans="1:23" s="178" customFormat="1" ht="10" customHeight="1" x14ac:dyDescent="0.2">
      <c r="A54" s="186"/>
      <c r="B54" s="187"/>
      <c r="C54" s="187"/>
      <c r="D54" s="187"/>
      <c r="E54" s="187"/>
      <c r="F54" s="187"/>
      <c r="G54" s="187"/>
      <c r="H54" s="187"/>
      <c r="I54" s="187"/>
      <c r="J54" s="187"/>
      <c r="K54" s="187"/>
      <c r="L54" s="187"/>
    </row>
    <row r="55" spans="1:23" s="178" customFormat="1" ht="10" customHeight="1" x14ac:dyDescent="0.2">
      <c r="A55" s="186"/>
      <c r="B55" s="187"/>
      <c r="C55" s="187"/>
      <c r="D55" s="187"/>
      <c r="E55" s="187"/>
      <c r="F55" s="187"/>
      <c r="G55" s="187"/>
      <c r="H55" s="187"/>
      <c r="I55" s="187"/>
      <c r="J55" s="187"/>
      <c r="K55" s="187"/>
      <c r="L55" s="187"/>
    </row>
    <row r="56" spans="1:23" s="178" customFormat="1" ht="10" customHeight="1" x14ac:dyDescent="0.2">
      <c r="A56" s="186"/>
      <c r="B56" s="187"/>
      <c r="C56" s="187"/>
      <c r="D56" s="187"/>
      <c r="E56" s="187"/>
      <c r="F56" s="187"/>
      <c r="G56" s="187"/>
      <c r="H56" s="187"/>
      <c r="I56" s="187"/>
      <c r="J56" s="187"/>
      <c r="K56" s="187"/>
      <c r="L56" s="187"/>
    </row>
    <row r="57" spans="1:23" s="178" customFormat="1" ht="10" customHeight="1" x14ac:dyDescent="0.2">
      <c r="A57" s="186"/>
      <c r="B57" s="187"/>
      <c r="C57" s="187"/>
      <c r="D57" s="187"/>
      <c r="E57" s="187"/>
      <c r="F57" s="187"/>
      <c r="G57" s="187"/>
      <c r="H57" s="187"/>
      <c r="I57" s="187"/>
      <c r="J57" s="187"/>
      <c r="K57" s="187"/>
      <c r="L57" s="187"/>
    </row>
    <row r="58" spans="1:23" s="178" customFormat="1" ht="10" customHeight="1" x14ac:dyDescent="0.2">
      <c r="A58" s="186"/>
      <c r="B58" s="187"/>
      <c r="C58" s="187"/>
      <c r="D58" s="187"/>
      <c r="E58" s="187"/>
      <c r="F58" s="187"/>
      <c r="G58" s="187"/>
      <c r="H58" s="187"/>
      <c r="I58" s="187"/>
      <c r="J58" s="187"/>
      <c r="K58" s="187"/>
      <c r="L58" s="187"/>
    </row>
    <row r="59" spans="1:23" s="178" customFormat="1" ht="10" customHeight="1" x14ac:dyDescent="0.2">
      <c r="A59" s="186"/>
      <c r="B59" s="187"/>
      <c r="C59" s="187"/>
      <c r="D59" s="187"/>
      <c r="E59" s="187"/>
      <c r="F59" s="187"/>
      <c r="G59" s="187"/>
      <c r="H59" s="187"/>
      <c r="I59" s="187"/>
      <c r="J59" s="187"/>
      <c r="K59" s="187"/>
      <c r="L59" s="187"/>
    </row>
    <row r="60" spans="1:23" ht="10" customHeight="1" x14ac:dyDescent="0.25">
      <c r="B60" s="59"/>
      <c r="C60" s="59"/>
      <c r="D60" s="59"/>
      <c r="E60" s="59"/>
      <c r="F60" s="59"/>
      <c r="G60" s="59"/>
      <c r="H60" s="59"/>
      <c r="I60" s="59"/>
      <c r="J60" s="59"/>
      <c r="K60" s="59"/>
      <c r="L60" s="59"/>
      <c r="V60" s="178"/>
      <c r="W60" s="51"/>
    </row>
    <row r="61" spans="1:23" ht="10" customHeight="1" x14ac:dyDescent="0.25">
      <c r="B61" s="59"/>
      <c r="C61" s="59"/>
      <c r="D61" s="59"/>
      <c r="E61" s="59"/>
      <c r="F61" s="59"/>
      <c r="G61" s="59"/>
      <c r="H61" s="59"/>
      <c r="I61" s="59"/>
      <c r="J61" s="59"/>
      <c r="K61" s="59"/>
      <c r="L61" s="59"/>
      <c r="W61" s="51"/>
    </row>
    <row r="62" spans="1:23" ht="10" customHeight="1" x14ac:dyDescent="0.25">
      <c r="B62" s="59"/>
      <c r="C62" s="59"/>
      <c r="D62" s="59"/>
      <c r="E62" s="59"/>
      <c r="F62" s="59"/>
      <c r="G62" s="59"/>
      <c r="H62" s="59"/>
      <c r="I62" s="59"/>
      <c r="J62" s="59"/>
      <c r="K62" s="59"/>
      <c r="L62" s="59"/>
      <c r="W62" s="51"/>
    </row>
    <row r="63" spans="1:23" ht="10" customHeight="1" x14ac:dyDescent="0.25">
      <c r="B63" s="59"/>
      <c r="C63" s="59"/>
      <c r="D63" s="59"/>
      <c r="E63" s="59"/>
      <c r="F63" s="59"/>
      <c r="G63" s="59"/>
      <c r="H63" s="59"/>
      <c r="I63" s="59"/>
      <c r="J63" s="59"/>
      <c r="K63" s="59"/>
      <c r="L63" s="59"/>
      <c r="W63" s="51"/>
    </row>
    <row r="64" spans="1:23" ht="10" customHeight="1" x14ac:dyDescent="0.25">
      <c r="B64" s="59"/>
      <c r="C64" s="59"/>
      <c r="D64" s="59"/>
      <c r="E64" s="59"/>
      <c r="F64" s="59"/>
      <c r="G64" s="59"/>
      <c r="H64" s="59"/>
      <c r="I64" s="59"/>
      <c r="J64" s="59"/>
      <c r="K64" s="59"/>
      <c r="L64" s="59"/>
      <c r="W64" s="51"/>
    </row>
    <row r="65" spans="2:23" ht="10" customHeight="1" x14ac:dyDescent="0.25">
      <c r="B65" s="59"/>
      <c r="C65" s="59"/>
      <c r="D65" s="59"/>
      <c r="E65" s="59"/>
      <c r="F65" s="59"/>
      <c r="G65" s="59"/>
      <c r="H65" s="59"/>
      <c r="I65" s="59"/>
      <c r="J65" s="59"/>
      <c r="K65" s="59"/>
      <c r="L65" s="59"/>
      <c r="W65" s="51"/>
    </row>
    <row r="66" spans="2:23" ht="10" customHeight="1" x14ac:dyDescent="0.25">
      <c r="B66" s="59"/>
      <c r="C66" s="59"/>
      <c r="D66" s="59"/>
      <c r="E66" s="59"/>
      <c r="F66" s="59"/>
      <c r="G66" s="59"/>
      <c r="H66" s="59"/>
      <c r="I66" s="59"/>
      <c r="J66" s="59"/>
      <c r="K66" s="59"/>
      <c r="L66" s="59"/>
      <c r="W66" s="51"/>
    </row>
    <row r="67" spans="2:23" ht="10" customHeight="1" x14ac:dyDescent="0.25">
      <c r="B67" s="59"/>
      <c r="C67" s="59"/>
      <c r="D67" s="59"/>
      <c r="E67" s="59"/>
      <c r="F67" s="59"/>
      <c r="G67" s="59"/>
      <c r="H67" s="59"/>
      <c r="I67" s="59"/>
      <c r="J67" s="59"/>
      <c r="K67" s="59"/>
      <c r="L67" s="59"/>
      <c r="W67" s="51"/>
    </row>
    <row r="68" spans="2:23" ht="10" customHeight="1" x14ac:dyDescent="0.25">
      <c r="B68" s="59"/>
      <c r="C68" s="59"/>
      <c r="D68" s="59"/>
      <c r="E68" s="59"/>
      <c r="F68" s="59"/>
      <c r="G68" s="59"/>
      <c r="H68" s="59"/>
      <c r="I68" s="59"/>
      <c r="J68" s="59"/>
      <c r="K68" s="59"/>
      <c r="L68" s="59"/>
      <c r="W68" s="51"/>
    </row>
    <row r="69" spans="2:23" ht="10" customHeight="1" x14ac:dyDescent="0.25">
      <c r="B69" s="59"/>
      <c r="C69" s="59"/>
      <c r="D69" s="59"/>
      <c r="E69" s="59"/>
      <c r="F69" s="59"/>
      <c r="G69" s="59"/>
      <c r="H69" s="59"/>
      <c r="I69" s="59"/>
      <c r="J69" s="59"/>
      <c r="K69" s="59"/>
      <c r="L69" s="59"/>
      <c r="W69" s="51"/>
    </row>
    <row r="70" spans="2:23" ht="10" customHeight="1" x14ac:dyDescent="0.25">
      <c r="B70" s="59"/>
      <c r="C70" s="59"/>
      <c r="D70" s="59"/>
      <c r="E70" s="59"/>
      <c r="F70" s="59"/>
      <c r="G70" s="59"/>
      <c r="H70" s="59"/>
      <c r="I70" s="59"/>
      <c r="J70" s="59"/>
      <c r="K70" s="59"/>
      <c r="L70" s="59"/>
      <c r="W70" s="51"/>
    </row>
    <row r="71" spans="2:23" ht="10" customHeight="1" x14ac:dyDescent="0.25">
      <c r="B71" s="59"/>
      <c r="C71" s="59"/>
      <c r="D71" s="59"/>
      <c r="E71" s="59"/>
      <c r="F71" s="59"/>
      <c r="G71" s="59"/>
      <c r="H71" s="59"/>
      <c r="I71" s="59"/>
      <c r="J71" s="59"/>
      <c r="K71" s="59"/>
      <c r="L71" s="59"/>
      <c r="W71" s="51"/>
    </row>
    <row r="72" spans="2:23" ht="10" customHeight="1" x14ac:dyDescent="0.25">
      <c r="B72" s="59"/>
      <c r="C72" s="59"/>
      <c r="D72" s="59"/>
      <c r="E72" s="59"/>
      <c r="F72" s="59"/>
      <c r="G72" s="59"/>
      <c r="H72" s="59"/>
      <c r="I72" s="59"/>
      <c r="J72" s="59"/>
      <c r="K72" s="59"/>
      <c r="L72" s="59"/>
      <c r="W72" s="51"/>
    </row>
    <row r="73" spans="2:23" ht="10" customHeight="1" x14ac:dyDescent="0.25">
      <c r="B73" s="59"/>
      <c r="C73" s="59"/>
      <c r="D73" s="59"/>
      <c r="E73" s="59"/>
      <c r="F73" s="59"/>
      <c r="G73" s="59"/>
      <c r="H73" s="59"/>
      <c r="I73" s="59"/>
      <c r="J73" s="59"/>
      <c r="K73" s="59"/>
      <c r="L73" s="59"/>
      <c r="W73" s="51"/>
    </row>
    <row r="74" spans="2:23" ht="10" customHeight="1" x14ac:dyDescent="0.25">
      <c r="B74" s="59"/>
      <c r="C74" s="59"/>
      <c r="D74" s="59"/>
      <c r="E74" s="59"/>
      <c r="F74" s="59"/>
      <c r="G74" s="59"/>
      <c r="H74" s="59"/>
      <c r="I74" s="59"/>
      <c r="J74" s="59"/>
      <c r="K74" s="59"/>
      <c r="L74" s="59"/>
      <c r="W74" s="51"/>
    </row>
    <row r="75" spans="2:23" ht="10" customHeight="1" x14ac:dyDescent="0.25">
      <c r="B75" s="59"/>
      <c r="C75" s="59"/>
      <c r="D75" s="59"/>
      <c r="E75" s="59"/>
      <c r="F75" s="59"/>
      <c r="G75" s="59"/>
      <c r="H75" s="59"/>
      <c r="I75" s="59"/>
      <c r="J75" s="59"/>
      <c r="K75" s="59"/>
      <c r="L75" s="59"/>
      <c r="W75" s="51"/>
    </row>
    <row r="76" spans="2:23" ht="10" customHeight="1" x14ac:dyDescent="0.25">
      <c r="B76" s="59"/>
      <c r="C76" s="59"/>
      <c r="D76" s="59"/>
      <c r="E76" s="59"/>
      <c r="F76" s="59"/>
      <c r="G76" s="59"/>
      <c r="H76" s="59"/>
      <c r="I76" s="59"/>
      <c r="J76" s="59"/>
      <c r="K76" s="59"/>
      <c r="L76" s="59"/>
      <c r="W76" s="51"/>
    </row>
    <row r="77" spans="2:23" ht="10" customHeight="1" x14ac:dyDescent="0.25">
      <c r="B77" s="59"/>
      <c r="C77" s="59"/>
      <c r="D77" s="59"/>
      <c r="E77" s="59"/>
      <c r="F77" s="59"/>
      <c r="G77" s="59"/>
      <c r="H77" s="59"/>
      <c r="I77" s="59"/>
      <c r="J77" s="59"/>
      <c r="K77" s="59"/>
      <c r="L77" s="59"/>
      <c r="W77" s="51"/>
    </row>
    <row r="78" spans="2:23" ht="10" customHeight="1" x14ac:dyDescent="0.25">
      <c r="B78" s="59"/>
      <c r="C78" s="59"/>
      <c r="D78" s="59"/>
      <c r="E78" s="59"/>
      <c r="F78" s="59"/>
      <c r="G78" s="59"/>
      <c r="H78" s="59"/>
      <c r="I78" s="59"/>
      <c r="J78" s="59"/>
      <c r="K78" s="59"/>
      <c r="L78" s="59"/>
      <c r="W78" s="51"/>
    </row>
    <row r="79" spans="2:23" ht="10" customHeight="1" x14ac:dyDescent="0.25">
      <c r="B79" s="59"/>
      <c r="C79" s="59"/>
      <c r="D79" s="59"/>
      <c r="E79" s="59"/>
      <c r="F79" s="59"/>
      <c r="G79" s="59"/>
      <c r="H79" s="59"/>
      <c r="I79" s="59"/>
      <c r="J79" s="59"/>
      <c r="K79" s="59"/>
      <c r="L79" s="59"/>
      <c r="W79" s="51"/>
    </row>
    <row r="80" spans="2:23" ht="10" customHeight="1" x14ac:dyDescent="0.25">
      <c r="B80" s="59"/>
      <c r="C80" s="59"/>
      <c r="D80" s="59"/>
      <c r="E80" s="59"/>
      <c r="F80" s="59"/>
      <c r="G80" s="59"/>
      <c r="H80" s="59"/>
      <c r="I80" s="59"/>
      <c r="J80" s="59"/>
      <c r="K80" s="59"/>
      <c r="L80" s="59"/>
      <c r="W80" s="51"/>
    </row>
    <row r="81" spans="2:23" ht="10" customHeight="1" x14ac:dyDescent="0.25">
      <c r="B81" s="59"/>
      <c r="C81" s="59"/>
      <c r="D81" s="59"/>
      <c r="E81" s="59"/>
      <c r="F81" s="59"/>
      <c r="G81" s="59"/>
      <c r="H81" s="59"/>
      <c r="I81" s="59"/>
      <c r="J81" s="59"/>
      <c r="K81" s="59"/>
      <c r="L81" s="59"/>
      <c r="W81" s="51"/>
    </row>
    <row r="82" spans="2:23" ht="10" customHeight="1" x14ac:dyDescent="0.25">
      <c r="B82" s="59"/>
      <c r="C82" s="59"/>
      <c r="D82" s="59"/>
      <c r="E82" s="59"/>
      <c r="F82" s="59"/>
      <c r="G82" s="59"/>
      <c r="H82" s="59"/>
      <c r="I82" s="59"/>
      <c r="J82" s="59"/>
      <c r="K82" s="59"/>
      <c r="L82" s="59"/>
      <c r="W82" s="51"/>
    </row>
    <row r="83" spans="2:23" ht="10" customHeight="1" x14ac:dyDescent="0.25">
      <c r="B83" s="59"/>
      <c r="C83" s="59"/>
      <c r="D83" s="59"/>
      <c r="E83" s="59"/>
      <c r="F83" s="59"/>
      <c r="G83" s="59"/>
      <c r="H83" s="59"/>
      <c r="I83" s="59"/>
      <c r="J83" s="59"/>
      <c r="K83" s="59"/>
      <c r="L83" s="59"/>
      <c r="W83" s="51"/>
    </row>
    <row r="84" spans="2:23" ht="10" customHeight="1" x14ac:dyDescent="0.25">
      <c r="B84" s="59"/>
      <c r="C84" s="59"/>
      <c r="D84" s="59"/>
      <c r="E84" s="59"/>
      <c r="F84" s="59"/>
      <c r="G84" s="59"/>
      <c r="H84" s="59"/>
      <c r="I84" s="59"/>
      <c r="J84" s="59"/>
      <c r="K84" s="59"/>
      <c r="L84" s="59"/>
      <c r="W84" s="51"/>
    </row>
    <row r="85" spans="2:23" ht="10" customHeight="1" x14ac:dyDescent="0.25">
      <c r="B85" s="59"/>
      <c r="C85" s="59"/>
      <c r="D85" s="59"/>
      <c r="E85" s="59"/>
      <c r="F85" s="59"/>
      <c r="G85" s="59"/>
      <c r="H85" s="59"/>
      <c r="I85" s="59"/>
      <c r="J85" s="59"/>
      <c r="K85" s="59"/>
      <c r="L85" s="59"/>
      <c r="W85" s="51"/>
    </row>
    <row r="86" spans="2:23" ht="10" customHeight="1" x14ac:dyDescent="0.25">
      <c r="B86" s="59"/>
      <c r="C86" s="59"/>
      <c r="D86" s="59"/>
      <c r="E86" s="59"/>
      <c r="F86" s="59"/>
      <c r="G86" s="59"/>
      <c r="H86" s="59"/>
      <c r="I86" s="59"/>
      <c r="J86" s="59"/>
      <c r="K86" s="59"/>
      <c r="L86" s="59"/>
      <c r="W86" s="51"/>
    </row>
    <row r="87" spans="2:23" ht="10" customHeight="1" x14ac:dyDescent="0.25">
      <c r="B87" s="59"/>
      <c r="C87" s="59"/>
      <c r="D87" s="59"/>
      <c r="E87" s="59"/>
      <c r="F87" s="59"/>
      <c r="G87" s="59"/>
      <c r="H87" s="59"/>
      <c r="I87" s="59"/>
      <c r="J87" s="59"/>
      <c r="K87" s="59"/>
      <c r="L87" s="59"/>
      <c r="W87" s="51"/>
    </row>
    <row r="88" spans="2:23" ht="10" customHeight="1" x14ac:dyDescent="0.25">
      <c r="B88" s="59"/>
      <c r="C88" s="59"/>
      <c r="D88" s="59"/>
      <c r="E88" s="59"/>
      <c r="F88" s="59"/>
      <c r="G88" s="59"/>
      <c r="H88" s="59"/>
      <c r="I88" s="59"/>
      <c r="J88" s="59"/>
      <c r="K88" s="59"/>
      <c r="L88" s="59"/>
      <c r="W88" s="51"/>
    </row>
    <row r="89" spans="2:23" ht="10" customHeight="1" x14ac:dyDescent="0.25">
      <c r="B89" s="59"/>
      <c r="C89" s="59"/>
      <c r="D89" s="59"/>
      <c r="E89" s="59"/>
      <c r="F89" s="59"/>
      <c r="G89" s="59"/>
      <c r="H89" s="59"/>
      <c r="I89" s="59"/>
      <c r="J89" s="59"/>
      <c r="K89" s="59"/>
      <c r="L89" s="59"/>
      <c r="W89" s="51"/>
    </row>
    <row r="90" spans="2:23" ht="10" customHeight="1" x14ac:dyDescent="0.25">
      <c r="B90" s="59"/>
      <c r="C90" s="59"/>
      <c r="D90" s="59"/>
      <c r="E90" s="59"/>
      <c r="F90" s="59"/>
      <c r="G90" s="59"/>
      <c r="H90" s="59"/>
      <c r="I90" s="59"/>
      <c r="J90" s="59"/>
      <c r="K90" s="59"/>
      <c r="L90" s="59"/>
      <c r="W90" s="51"/>
    </row>
    <row r="91" spans="2:23" ht="10" customHeight="1" x14ac:dyDescent="0.25">
      <c r="B91" s="59"/>
      <c r="C91" s="59"/>
      <c r="D91" s="59"/>
      <c r="E91" s="59"/>
      <c r="F91" s="59"/>
      <c r="G91" s="59"/>
      <c r="H91" s="59"/>
      <c r="I91" s="59"/>
      <c r="J91" s="59"/>
      <c r="K91" s="59"/>
      <c r="L91" s="59"/>
      <c r="W91" s="51"/>
    </row>
    <row r="92" spans="2:23" ht="10" customHeight="1" x14ac:dyDescent="0.25">
      <c r="B92" s="59"/>
      <c r="C92" s="59"/>
      <c r="D92" s="59"/>
      <c r="E92" s="59"/>
      <c r="F92" s="59"/>
      <c r="G92" s="59"/>
      <c r="H92" s="59"/>
      <c r="I92" s="59"/>
      <c r="J92" s="59"/>
      <c r="K92" s="59"/>
      <c r="L92" s="59"/>
      <c r="W92" s="51"/>
    </row>
    <row r="93" spans="2:23" ht="10" customHeight="1" x14ac:dyDescent="0.25">
      <c r="B93" s="59"/>
      <c r="C93" s="59"/>
      <c r="D93" s="59"/>
      <c r="E93" s="59"/>
      <c r="F93" s="59"/>
      <c r="G93" s="59"/>
      <c r="H93" s="59"/>
      <c r="I93" s="59"/>
      <c r="J93" s="59"/>
      <c r="K93" s="59"/>
      <c r="L93" s="59"/>
      <c r="W93" s="51"/>
    </row>
    <row r="94" spans="2:23" ht="10" customHeight="1" x14ac:dyDescent="0.25">
      <c r="B94" s="59"/>
      <c r="C94" s="59"/>
      <c r="D94" s="59"/>
      <c r="E94" s="59"/>
      <c r="F94" s="59"/>
      <c r="G94" s="59"/>
      <c r="H94" s="59"/>
      <c r="I94" s="59"/>
      <c r="J94" s="59"/>
      <c r="K94" s="59"/>
      <c r="L94" s="59"/>
      <c r="W94" s="51"/>
    </row>
    <row r="95" spans="2:23" ht="10" customHeight="1" x14ac:dyDescent="0.25">
      <c r="B95" s="59"/>
      <c r="C95" s="59"/>
      <c r="D95" s="59"/>
      <c r="E95" s="59"/>
      <c r="F95" s="59"/>
      <c r="G95" s="59"/>
      <c r="H95" s="59"/>
      <c r="I95" s="59"/>
      <c r="J95" s="59"/>
      <c r="K95" s="59"/>
      <c r="L95" s="59"/>
      <c r="W95" s="51"/>
    </row>
    <row r="96" spans="2:23" ht="10" customHeight="1" x14ac:dyDescent="0.25">
      <c r="B96" s="59"/>
      <c r="C96" s="59"/>
      <c r="D96" s="59"/>
      <c r="E96" s="59"/>
      <c r="F96" s="59"/>
      <c r="G96" s="59"/>
      <c r="H96" s="59"/>
      <c r="I96" s="59"/>
      <c r="J96" s="59"/>
      <c r="K96" s="59"/>
      <c r="L96" s="59"/>
      <c r="W96" s="51"/>
    </row>
    <row r="97" spans="2:23" ht="10" customHeight="1" x14ac:dyDescent="0.25">
      <c r="B97" s="59"/>
      <c r="C97" s="59"/>
      <c r="D97" s="59"/>
      <c r="E97" s="59"/>
      <c r="F97" s="59"/>
      <c r="G97" s="59"/>
      <c r="H97" s="59"/>
      <c r="I97" s="59"/>
      <c r="J97" s="59"/>
      <c r="K97" s="59"/>
      <c r="L97" s="59"/>
      <c r="W97" s="51"/>
    </row>
    <row r="98" spans="2:23" ht="10" customHeight="1" x14ac:dyDescent="0.25">
      <c r="B98" s="59"/>
      <c r="C98" s="59"/>
      <c r="D98" s="59"/>
      <c r="E98" s="59"/>
      <c r="F98" s="59"/>
      <c r="G98" s="59"/>
      <c r="H98" s="59"/>
      <c r="I98" s="59"/>
      <c r="J98" s="59"/>
      <c r="K98" s="59"/>
      <c r="L98" s="59"/>
      <c r="W98" s="51"/>
    </row>
    <row r="99" spans="2:23" ht="10" customHeight="1" x14ac:dyDescent="0.25">
      <c r="B99" s="59"/>
      <c r="C99" s="59"/>
      <c r="D99" s="59"/>
      <c r="E99" s="59"/>
      <c r="F99" s="59"/>
      <c r="G99" s="59"/>
      <c r="H99" s="59"/>
      <c r="I99" s="59"/>
      <c r="J99" s="59"/>
      <c r="K99" s="59"/>
      <c r="L99" s="59"/>
      <c r="W99" s="51"/>
    </row>
    <row r="100" spans="2:23" ht="10" customHeight="1" x14ac:dyDescent="0.25">
      <c r="B100" s="59"/>
      <c r="C100" s="59"/>
      <c r="D100" s="59"/>
      <c r="E100" s="59"/>
      <c r="F100" s="59"/>
      <c r="G100" s="59"/>
      <c r="H100" s="59"/>
      <c r="I100" s="59"/>
      <c r="J100" s="59"/>
      <c r="K100" s="59"/>
      <c r="L100" s="59"/>
      <c r="W100" s="51"/>
    </row>
    <row r="101" spans="2:23" ht="10" customHeight="1" x14ac:dyDescent="0.25">
      <c r="B101" s="59"/>
      <c r="C101" s="59"/>
      <c r="D101" s="59"/>
      <c r="E101" s="59"/>
      <c r="F101" s="59"/>
      <c r="G101" s="59"/>
      <c r="H101" s="59"/>
      <c r="I101" s="59"/>
      <c r="J101" s="59"/>
      <c r="K101" s="59"/>
      <c r="L101" s="59"/>
      <c r="W101" s="51"/>
    </row>
    <row r="102" spans="2:23" ht="10" customHeight="1" x14ac:dyDescent="0.25">
      <c r="B102" s="59"/>
      <c r="C102" s="59"/>
      <c r="D102" s="59"/>
      <c r="E102" s="59"/>
      <c r="F102" s="59"/>
      <c r="G102" s="59"/>
      <c r="H102" s="59"/>
      <c r="I102" s="59"/>
      <c r="J102" s="59"/>
      <c r="K102" s="59"/>
      <c r="L102" s="59"/>
      <c r="W102" s="51"/>
    </row>
    <row r="103" spans="2:23" ht="10" customHeight="1" x14ac:dyDescent="0.25">
      <c r="B103" s="59"/>
      <c r="C103" s="59"/>
      <c r="D103" s="59"/>
      <c r="E103" s="59"/>
      <c r="F103" s="59"/>
      <c r="G103" s="59"/>
      <c r="H103" s="59"/>
      <c r="I103" s="59"/>
      <c r="J103" s="59"/>
      <c r="K103" s="59"/>
      <c r="L103" s="59"/>
      <c r="W103" s="51"/>
    </row>
    <row r="104" spans="2:23" ht="10" customHeight="1" x14ac:dyDescent="0.25">
      <c r="B104" s="59"/>
      <c r="C104" s="59"/>
      <c r="D104" s="59"/>
      <c r="E104" s="59"/>
      <c r="F104" s="59"/>
      <c r="G104" s="59"/>
      <c r="H104" s="59"/>
      <c r="I104" s="59"/>
      <c r="J104" s="59"/>
      <c r="K104" s="59"/>
      <c r="L104" s="59"/>
      <c r="W104" s="51"/>
    </row>
    <row r="105" spans="2:23" ht="10" customHeight="1" x14ac:dyDescent="0.25">
      <c r="B105" s="59"/>
      <c r="C105" s="59"/>
      <c r="D105" s="59"/>
      <c r="E105" s="59"/>
      <c r="F105" s="59"/>
      <c r="G105" s="59"/>
      <c r="H105" s="59"/>
      <c r="I105" s="59"/>
      <c r="J105" s="59"/>
      <c r="K105" s="59"/>
      <c r="L105" s="59"/>
      <c r="W105" s="51"/>
    </row>
    <row r="106" spans="2:23" ht="10" customHeight="1" x14ac:dyDescent="0.25">
      <c r="B106" s="59"/>
      <c r="C106" s="59"/>
      <c r="D106" s="59"/>
      <c r="E106" s="59"/>
      <c r="F106" s="59"/>
      <c r="G106" s="59"/>
      <c r="H106" s="59"/>
      <c r="I106" s="59"/>
      <c r="J106" s="59"/>
      <c r="K106" s="59"/>
      <c r="L106" s="59"/>
      <c r="W106" s="51"/>
    </row>
    <row r="107" spans="2:23" ht="10" customHeight="1" x14ac:dyDescent="0.25">
      <c r="B107" s="59"/>
      <c r="C107" s="59"/>
      <c r="D107" s="59"/>
      <c r="E107" s="59"/>
      <c r="F107" s="59"/>
      <c r="G107" s="59"/>
      <c r="H107" s="59"/>
      <c r="I107" s="59"/>
      <c r="J107" s="59"/>
      <c r="K107" s="59"/>
      <c r="L107" s="59"/>
      <c r="W107" s="51"/>
    </row>
    <row r="108" spans="2:23" ht="10" customHeight="1" x14ac:dyDescent="0.25">
      <c r="B108" s="59"/>
      <c r="C108" s="59"/>
      <c r="D108" s="59"/>
      <c r="E108" s="59"/>
      <c r="F108" s="59"/>
      <c r="G108" s="59"/>
      <c r="H108" s="59"/>
      <c r="I108" s="59"/>
      <c r="J108" s="59"/>
      <c r="K108" s="59"/>
      <c r="L108" s="59"/>
      <c r="W108" s="51"/>
    </row>
    <row r="109" spans="2:23" ht="10" customHeight="1" x14ac:dyDescent="0.25">
      <c r="B109" s="59"/>
      <c r="C109" s="59"/>
      <c r="D109" s="59"/>
      <c r="E109" s="59"/>
      <c r="F109" s="59"/>
      <c r="G109" s="59"/>
      <c r="H109" s="59"/>
      <c r="I109" s="59"/>
      <c r="J109" s="59"/>
      <c r="K109" s="59"/>
      <c r="L109" s="59"/>
      <c r="W109" s="51"/>
    </row>
    <row r="110" spans="2:23" ht="10" customHeight="1" x14ac:dyDescent="0.25">
      <c r="B110" s="59"/>
      <c r="C110" s="59"/>
      <c r="D110" s="59"/>
      <c r="E110" s="59"/>
      <c r="F110" s="59"/>
      <c r="G110" s="59"/>
      <c r="H110" s="59"/>
      <c r="I110" s="59"/>
      <c r="J110" s="59"/>
      <c r="K110" s="59"/>
      <c r="L110" s="59"/>
      <c r="W110" s="51"/>
    </row>
    <row r="111" spans="2:23" ht="10" customHeight="1" x14ac:dyDescent="0.25">
      <c r="B111" s="59"/>
      <c r="C111" s="59"/>
      <c r="D111" s="59"/>
      <c r="E111" s="59"/>
      <c r="F111" s="59"/>
      <c r="G111" s="59"/>
      <c r="H111" s="59"/>
      <c r="I111" s="59"/>
      <c r="J111" s="59"/>
      <c r="K111" s="59"/>
      <c r="L111" s="59"/>
      <c r="W111" s="51"/>
    </row>
    <row r="112" spans="2:23" ht="10" customHeight="1" x14ac:dyDescent="0.25">
      <c r="B112" s="59"/>
      <c r="C112" s="59"/>
      <c r="D112" s="59"/>
      <c r="E112" s="59"/>
      <c r="F112" s="59"/>
      <c r="G112" s="59"/>
      <c r="H112" s="59"/>
      <c r="I112" s="59"/>
      <c r="J112" s="59"/>
      <c r="K112" s="59"/>
      <c r="L112" s="59"/>
      <c r="W112" s="51"/>
    </row>
    <row r="113" spans="2:23" ht="10" customHeight="1" x14ac:dyDescent="0.25">
      <c r="B113" s="59"/>
      <c r="C113" s="59"/>
      <c r="D113" s="59"/>
      <c r="E113" s="59"/>
      <c r="F113" s="59"/>
      <c r="G113" s="59"/>
      <c r="H113" s="59"/>
      <c r="I113" s="59"/>
      <c r="J113" s="59"/>
      <c r="K113" s="59"/>
      <c r="L113" s="59"/>
      <c r="W113" s="51"/>
    </row>
    <row r="114" spans="2:23" ht="10" customHeight="1" x14ac:dyDescent="0.25">
      <c r="B114" s="59"/>
      <c r="C114" s="59"/>
      <c r="D114" s="59"/>
      <c r="E114" s="59"/>
      <c r="F114" s="59"/>
      <c r="G114" s="59"/>
      <c r="H114" s="59"/>
      <c r="I114" s="59"/>
      <c r="J114" s="59"/>
      <c r="K114" s="59"/>
      <c r="L114" s="59"/>
      <c r="W114" s="51"/>
    </row>
    <row r="115" spans="2:23" ht="10" customHeight="1" x14ac:dyDescent="0.25">
      <c r="B115" s="59"/>
      <c r="C115" s="59"/>
      <c r="D115" s="59"/>
      <c r="E115" s="59"/>
      <c r="F115" s="59"/>
      <c r="G115" s="59"/>
      <c r="H115" s="59"/>
      <c r="I115" s="59"/>
      <c r="J115" s="59"/>
      <c r="K115" s="59"/>
      <c r="L115" s="59"/>
      <c r="W115" s="51"/>
    </row>
    <row r="116" spans="2:23" ht="10" customHeight="1" x14ac:dyDescent="0.25">
      <c r="B116" s="59"/>
      <c r="C116" s="59"/>
      <c r="D116" s="59"/>
      <c r="E116" s="59"/>
      <c r="F116" s="59"/>
      <c r="G116" s="59"/>
      <c r="H116" s="59"/>
      <c r="I116" s="59"/>
      <c r="J116" s="59"/>
      <c r="K116" s="59"/>
      <c r="L116" s="59"/>
      <c r="W116" s="51"/>
    </row>
    <row r="117" spans="2:23" ht="10" customHeight="1" x14ac:dyDescent="0.25">
      <c r="B117" s="59"/>
      <c r="C117" s="59"/>
      <c r="D117" s="59"/>
      <c r="E117" s="59"/>
      <c r="F117" s="59"/>
      <c r="G117" s="59"/>
      <c r="H117" s="59"/>
      <c r="I117" s="59"/>
      <c r="J117" s="59"/>
      <c r="K117" s="59"/>
      <c r="L117" s="59"/>
      <c r="W117" s="51"/>
    </row>
    <row r="118" spans="2:23" ht="10" customHeight="1" x14ac:dyDescent="0.25">
      <c r="B118" s="59"/>
      <c r="C118" s="59"/>
      <c r="D118" s="59"/>
      <c r="E118" s="59"/>
      <c r="F118" s="59"/>
      <c r="G118" s="59"/>
      <c r="H118" s="59"/>
      <c r="I118" s="59"/>
      <c r="J118" s="59"/>
      <c r="K118" s="59"/>
      <c r="L118" s="59"/>
      <c r="W118" s="51"/>
    </row>
    <row r="119" spans="2:23" ht="10" customHeight="1" x14ac:dyDescent="0.25">
      <c r="B119" s="59"/>
      <c r="C119" s="59"/>
      <c r="D119" s="59"/>
      <c r="E119" s="59"/>
      <c r="F119" s="59"/>
      <c r="G119" s="59"/>
      <c r="H119" s="59"/>
      <c r="I119" s="59"/>
      <c r="J119" s="59"/>
      <c r="K119" s="59"/>
      <c r="L119" s="59"/>
      <c r="W119" s="51"/>
    </row>
    <row r="120" spans="2:23" ht="10" customHeight="1" x14ac:dyDescent="0.25">
      <c r="B120" s="59"/>
      <c r="C120" s="59"/>
      <c r="D120" s="59"/>
      <c r="E120" s="59"/>
      <c r="F120" s="59"/>
      <c r="G120" s="59"/>
      <c r="H120" s="59"/>
      <c r="I120" s="59"/>
      <c r="J120" s="59"/>
      <c r="K120" s="59"/>
      <c r="L120" s="59"/>
      <c r="W120" s="51"/>
    </row>
    <row r="121" spans="2:23" ht="10" customHeight="1" x14ac:dyDescent="0.25">
      <c r="B121" s="59"/>
      <c r="C121" s="59"/>
      <c r="D121" s="59"/>
      <c r="E121" s="59"/>
      <c r="F121" s="59"/>
      <c r="G121" s="59"/>
      <c r="H121" s="59"/>
      <c r="I121" s="59"/>
      <c r="J121" s="59"/>
      <c r="K121" s="59"/>
      <c r="L121" s="59"/>
      <c r="W121" s="51"/>
    </row>
    <row r="122" spans="2:23" ht="10" customHeight="1" x14ac:dyDescent="0.25">
      <c r="B122" s="59"/>
      <c r="C122" s="59"/>
      <c r="D122" s="59"/>
      <c r="E122" s="59"/>
      <c r="F122" s="59"/>
      <c r="G122" s="59"/>
      <c r="H122" s="59"/>
      <c r="I122" s="59"/>
      <c r="J122" s="59"/>
      <c r="K122" s="59"/>
      <c r="L122" s="59"/>
      <c r="W122" s="51"/>
    </row>
    <row r="123" spans="2:23" ht="10" customHeight="1" x14ac:dyDescent="0.25">
      <c r="B123" s="59"/>
      <c r="C123" s="59"/>
      <c r="D123" s="59"/>
      <c r="E123" s="59"/>
      <c r="F123" s="59"/>
      <c r="G123" s="59"/>
      <c r="H123" s="59"/>
      <c r="I123" s="59"/>
      <c r="J123" s="59"/>
      <c r="K123" s="59"/>
      <c r="L123" s="59"/>
      <c r="W123" s="51"/>
    </row>
    <row r="124" spans="2:23" ht="10" customHeight="1" x14ac:dyDescent="0.25">
      <c r="B124" s="59"/>
      <c r="C124" s="59"/>
      <c r="D124" s="59"/>
      <c r="E124" s="59"/>
      <c r="F124" s="59"/>
      <c r="G124" s="59"/>
      <c r="H124" s="59"/>
      <c r="I124" s="59"/>
      <c r="J124" s="59"/>
      <c r="K124" s="59"/>
      <c r="L124" s="59"/>
      <c r="W124" s="51"/>
    </row>
    <row r="125" spans="2:23" ht="10" customHeight="1" x14ac:dyDescent="0.25">
      <c r="B125" s="59"/>
      <c r="C125" s="59"/>
      <c r="D125" s="59"/>
      <c r="E125" s="59"/>
      <c r="F125" s="59"/>
      <c r="G125" s="59"/>
      <c r="H125" s="59"/>
      <c r="I125" s="59"/>
      <c r="J125" s="59"/>
      <c r="K125" s="59"/>
      <c r="L125" s="59"/>
      <c r="W125" s="51"/>
    </row>
    <row r="126" spans="2:23" ht="10" customHeight="1" x14ac:dyDescent="0.25">
      <c r="B126" s="59"/>
      <c r="C126" s="59"/>
      <c r="D126" s="59"/>
      <c r="E126" s="59"/>
      <c r="F126" s="59"/>
      <c r="G126" s="59"/>
      <c r="H126" s="59"/>
      <c r="I126" s="59"/>
      <c r="J126" s="59"/>
      <c r="K126" s="59"/>
      <c r="L126" s="59"/>
      <c r="W126" s="51"/>
    </row>
    <row r="127" spans="2:23" ht="10" customHeight="1" x14ac:dyDescent="0.25">
      <c r="B127" s="59"/>
      <c r="C127" s="59"/>
      <c r="D127" s="59"/>
      <c r="E127" s="59"/>
      <c r="F127" s="59"/>
      <c r="G127" s="59"/>
      <c r="H127" s="59"/>
      <c r="I127" s="59"/>
      <c r="J127" s="59"/>
      <c r="K127" s="59"/>
      <c r="L127" s="59"/>
      <c r="W127" s="51"/>
    </row>
    <row r="128" spans="2:23" ht="10" customHeight="1" x14ac:dyDescent="0.25">
      <c r="B128" s="59"/>
      <c r="C128" s="59"/>
      <c r="D128" s="59"/>
      <c r="E128" s="59"/>
      <c r="F128" s="59"/>
      <c r="G128" s="59"/>
      <c r="H128" s="59"/>
      <c r="I128" s="59"/>
      <c r="J128" s="59"/>
      <c r="K128" s="59"/>
      <c r="L128" s="59"/>
      <c r="W128" s="51"/>
    </row>
    <row r="129" spans="2:23" ht="10" customHeight="1" x14ac:dyDescent="0.25">
      <c r="B129" s="59"/>
      <c r="C129" s="59"/>
      <c r="D129" s="59"/>
      <c r="E129" s="59"/>
      <c r="F129" s="59"/>
      <c r="G129" s="59"/>
      <c r="H129" s="59"/>
      <c r="I129" s="59"/>
      <c r="J129" s="59"/>
      <c r="K129" s="59"/>
      <c r="L129" s="59"/>
      <c r="W129" s="51"/>
    </row>
    <row r="130" spans="2:23" ht="10" customHeight="1" x14ac:dyDescent="0.25">
      <c r="B130" s="59"/>
      <c r="C130" s="59"/>
      <c r="D130" s="59"/>
      <c r="E130" s="59"/>
      <c r="F130" s="59"/>
      <c r="G130" s="59"/>
      <c r="H130" s="59"/>
      <c r="I130" s="59"/>
      <c r="J130" s="59"/>
      <c r="K130" s="59"/>
      <c r="L130" s="59"/>
      <c r="W130" s="51"/>
    </row>
    <row r="131" spans="2:23" ht="10" customHeight="1" x14ac:dyDescent="0.25">
      <c r="B131" s="59"/>
      <c r="C131" s="59"/>
      <c r="D131" s="59"/>
      <c r="E131" s="59"/>
      <c r="F131" s="59"/>
      <c r="G131" s="59"/>
      <c r="H131" s="59"/>
      <c r="I131" s="59"/>
      <c r="J131" s="59"/>
      <c r="K131" s="59"/>
      <c r="L131" s="59"/>
      <c r="W131" s="51"/>
    </row>
    <row r="132" spans="2:23" ht="10" customHeight="1" x14ac:dyDescent="0.25">
      <c r="B132" s="59"/>
      <c r="C132" s="59"/>
      <c r="D132" s="59"/>
      <c r="E132" s="59"/>
      <c r="F132" s="59"/>
      <c r="G132" s="59"/>
      <c r="H132" s="59"/>
      <c r="I132" s="59"/>
      <c r="J132" s="59"/>
      <c r="K132" s="59"/>
      <c r="L132" s="59"/>
      <c r="W132" s="51"/>
    </row>
    <row r="133" spans="2:23" ht="10" customHeight="1" x14ac:dyDescent="0.25">
      <c r="B133" s="59"/>
      <c r="C133" s="59"/>
      <c r="D133" s="59"/>
      <c r="E133" s="59"/>
      <c r="F133" s="59"/>
      <c r="G133" s="59"/>
      <c r="H133" s="59"/>
      <c r="I133" s="59"/>
      <c r="J133" s="59"/>
      <c r="K133" s="59"/>
      <c r="L133" s="59"/>
      <c r="W133" s="51"/>
    </row>
    <row r="134" spans="2:23" ht="10" customHeight="1" x14ac:dyDescent="0.25">
      <c r="B134" s="59"/>
      <c r="C134" s="59"/>
      <c r="D134" s="59"/>
      <c r="E134" s="59"/>
      <c r="F134" s="59"/>
      <c r="G134" s="59"/>
      <c r="H134" s="59"/>
      <c r="I134" s="59"/>
      <c r="J134" s="59"/>
      <c r="K134" s="59"/>
      <c r="L134" s="59"/>
      <c r="W134" s="51"/>
    </row>
    <row r="135" spans="2:23" ht="10" customHeight="1" x14ac:dyDescent="0.25">
      <c r="B135" s="59"/>
      <c r="C135" s="59"/>
      <c r="D135" s="59"/>
      <c r="E135" s="59"/>
      <c r="F135" s="59"/>
      <c r="G135" s="59"/>
      <c r="H135" s="59"/>
      <c r="I135" s="59"/>
      <c r="J135" s="59"/>
      <c r="K135" s="59"/>
      <c r="L135" s="59"/>
      <c r="W135" s="51"/>
    </row>
    <row r="136" spans="2:23" ht="10" customHeight="1" x14ac:dyDescent="0.25">
      <c r="B136" s="59"/>
      <c r="C136" s="59"/>
      <c r="D136" s="59"/>
      <c r="E136" s="59"/>
      <c r="F136" s="59"/>
      <c r="G136" s="59"/>
      <c r="H136" s="59"/>
      <c r="I136" s="59"/>
      <c r="J136" s="59"/>
      <c r="K136" s="59"/>
      <c r="L136" s="59"/>
      <c r="W136" s="51"/>
    </row>
    <row r="137" spans="2:23" ht="10" customHeight="1" x14ac:dyDescent="0.25">
      <c r="B137" s="59"/>
      <c r="C137" s="59"/>
      <c r="D137" s="59"/>
      <c r="E137" s="59"/>
      <c r="F137" s="59"/>
      <c r="G137" s="59"/>
      <c r="H137" s="59"/>
      <c r="I137" s="59"/>
      <c r="J137" s="59"/>
      <c r="K137" s="59"/>
      <c r="L137" s="59"/>
      <c r="W137" s="51"/>
    </row>
    <row r="138" spans="2:23" ht="10" customHeight="1" x14ac:dyDescent="0.25">
      <c r="B138" s="59"/>
      <c r="C138" s="59"/>
      <c r="D138" s="59"/>
      <c r="E138" s="59"/>
      <c r="F138" s="59"/>
      <c r="G138" s="59"/>
      <c r="H138" s="59"/>
      <c r="I138" s="59"/>
      <c r="J138" s="59"/>
      <c r="K138" s="59"/>
      <c r="L138" s="59"/>
      <c r="W138" s="51"/>
    </row>
    <row r="139" spans="2:23" ht="10" customHeight="1" x14ac:dyDescent="0.25">
      <c r="B139" s="59"/>
      <c r="C139" s="59"/>
      <c r="D139" s="59"/>
      <c r="E139" s="59"/>
      <c r="F139" s="59"/>
      <c r="G139" s="59"/>
      <c r="H139" s="59"/>
      <c r="I139" s="59"/>
      <c r="J139" s="59"/>
      <c r="K139" s="59"/>
      <c r="L139" s="59"/>
      <c r="W139" s="51"/>
    </row>
    <row r="140" spans="2:23" ht="10" customHeight="1" x14ac:dyDescent="0.25">
      <c r="B140" s="59"/>
      <c r="C140" s="59"/>
      <c r="D140" s="59"/>
      <c r="E140" s="59"/>
      <c r="F140" s="59"/>
      <c r="G140" s="59"/>
      <c r="H140" s="59"/>
      <c r="I140" s="59"/>
      <c r="J140" s="59"/>
      <c r="K140" s="59"/>
      <c r="L140" s="59"/>
      <c r="W140" s="51"/>
    </row>
    <row r="141" spans="2:23" ht="10" customHeight="1" x14ac:dyDescent="0.25">
      <c r="B141" s="59"/>
      <c r="C141" s="59"/>
      <c r="D141" s="59"/>
      <c r="E141" s="59"/>
      <c r="F141" s="59"/>
      <c r="G141" s="59"/>
      <c r="H141" s="59"/>
      <c r="I141" s="59"/>
      <c r="J141" s="59"/>
      <c r="K141" s="59"/>
      <c r="L141" s="59"/>
      <c r="W141" s="51"/>
    </row>
    <row r="142" spans="2:23" ht="10" customHeight="1" x14ac:dyDescent="0.25">
      <c r="B142" s="59"/>
      <c r="C142" s="59"/>
      <c r="D142" s="59"/>
      <c r="E142" s="59"/>
      <c r="F142" s="59"/>
      <c r="G142" s="59"/>
      <c r="H142" s="59"/>
      <c r="I142" s="59"/>
      <c r="J142" s="59"/>
      <c r="K142" s="59"/>
      <c r="L142" s="59"/>
      <c r="W142" s="51"/>
    </row>
    <row r="143" spans="2:23" ht="10" customHeight="1" x14ac:dyDescent="0.25">
      <c r="B143" s="59"/>
      <c r="C143" s="59"/>
      <c r="D143" s="59"/>
      <c r="E143" s="59"/>
      <c r="F143" s="59"/>
      <c r="G143" s="59"/>
      <c r="H143" s="59"/>
      <c r="I143" s="59"/>
      <c r="J143" s="59"/>
      <c r="K143" s="59"/>
      <c r="L143" s="59"/>
      <c r="W143" s="51"/>
    </row>
    <row r="144" spans="2:23" ht="10" customHeight="1" x14ac:dyDescent="0.25">
      <c r="B144" s="59"/>
      <c r="C144" s="59"/>
      <c r="D144" s="59"/>
      <c r="E144" s="59"/>
      <c r="F144" s="59"/>
      <c r="G144" s="59"/>
      <c r="H144" s="59"/>
      <c r="I144" s="59"/>
      <c r="J144" s="59"/>
      <c r="K144" s="59"/>
      <c r="L144" s="59"/>
      <c r="W144" s="51"/>
    </row>
    <row r="145" spans="2:23" ht="10" customHeight="1" x14ac:dyDescent="0.25">
      <c r="B145" s="59"/>
      <c r="C145" s="59"/>
      <c r="D145" s="59"/>
      <c r="E145" s="59"/>
      <c r="F145" s="59"/>
      <c r="G145" s="59"/>
      <c r="H145" s="59"/>
      <c r="I145" s="59"/>
      <c r="J145" s="59"/>
      <c r="K145" s="59"/>
      <c r="L145" s="59"/>
      <c r="W145" s="51"/>
    </row>
    <row r="146" spans="2:23" ht="10" customHeight="1" x14ac:dyDescent="0.25">
      <c r="B146" s="59"/>
      <c r="C146" s="59"/>
      <c r="D146" s="59"/>
      <c r="E146" s="59"/>
      <c r="F146" s="59"/>
      <c r="G146" s="59"/>
      <c r="H146" s="59"/>
      <c r="I146" s="59"/>
      <c r="J146" s="59"/>
      <c r="K146" s="59"/>
      <c r="L146" s="59"/>
      <c r="W146" s="51"/>
    </row>
    <row r="147" spans="2:23" ht="10" customHeight="1" x14ac:dyDescent="0.25">
      <c r="B147" s="59"/>
      <c r="C147" s="59"/>
      <c r="D147" s="59"/>
      <c r="E147" s="59"/>
      <c r="F147" s="59"/>
      <c r="G147" s="59"/>
      <c r="H147" s="59"/>
      <c r="I147" s="59"/>
      <c r="J147" s="59"/>
      <c r="K147" s="59"/>
      <c r="L147" s="59"/>
      <c r="W147" s="51"/>
    </row>
    <row r="148" spans="2:23" ht="10" customHeight="1" x14ac:dyDescent="0.25">
      <c r="B148" s="59"/>
      <c r="C148" s="59"/>
      <c r="D148" s="59"/>
      <c r="E148" s="59"/>
      <c r="F148" s="59"/>
      <c r="G148" s="59"/>
      <c r="H148" s="59"/>
      <c r="I148" s="59"/>
      <c r="J148" s="59"/>
      <c r="K148" s="59"/>
      <c r="L148" s="59"/>
      <c r="W148" s="51"/>
    </row>
    <row r="149" spans="2:23" ht="10" customHeight="1" x14ac:dyDescent="0.25">
      <c r="B149" s="59"/>
      <c r="C149" s="59"/>
      <c r="D149" s="59"/>
      <c r="E149" s="59"/>
      <c r="F149" s="59"/>
      <c r="G149" s="59"/>
      <c r="H149" s="59"/>
      <c r="I149" s="59"/>
      <c r="J149" s="59"/>
      <c r="K149" s="59"/>
      <c r="L149" s="59"/>
      <c r="W149" s="51"/>
    </row>
    <row r="150" spans="2:23" ht="10" customHeight="1" x14ac:dyDescent="0.25">
      <c r="B150" s="59"/>
      <c r="C150" s="59"/>
      <c r="D150" s="59"/>
      <c r="E150" s="59"/>
      <c r="F150" s="59"/>
      <c r="G150" s="59"/>
      <c r="H150" s="59"/>
      <c r="I150" s="59"/>
      <c r="J150" s="59"/>
      <c r="K150" s="59"/>
      <c r="L150" s="59"/>
      <c r="W150" s="51"/>
    </row>
    <row r="151" spans="2:23" ht="10" customHeight="1" x14ac:dyDescent="0.25">
      <c r="B151" s="59"/>
      <c r="C151" s="59"/>
      <c r="D151" s="59"/>
      <c r="E151" s="59"/>
      <c r="F151" s="59"/>
      <c r="G151" s="59"/>
      <c r="H151" s="59"/>
      <c r="I151" s="59"/>
      <c r="J151" s="59"/>
      <c r="K151" s="59"/>
      <c r="L151" s="59"/>
      <c r="W151" s="51"/>
    </row>
    <row r="152" spans="2:23" ht="10" customHeight="1" x14ac:dyDescent="0.25">
      <c r="B152" s="59"/>
      <c r="C152" s="59"/>
      <c r="D152" s="59"/>
      <c r="E152" s="59"/>
      <c r="F152" s="59"/>
      <c r="G152" s="59"/>
      <c r="H152" s="59"/>
      <c r="I152" s="59"/>
      <c r="J152" s="59"/>
      <c r="K152" s="59"/>
      <c r="L152" s="59"/>
      <c r="W152" s="51"/>
    </row>
    <row r="153" spans="2:23" ht="10" customHeight="1" x14ac:dyDescent="0.25">
      <c r="B153" s="59"/>
      <c r="C153" s="59"/>
      <c r="D153" s="59"/>
      <c r="E153" s="59"/>
      <c r="F153" s="59"/>
      <c r="G153" s="59"/>
      <c r="H153" s="59"/>
      <c r="I153" s="59"/>
      <c r="J153" s="59"/>
      <c r="K153" s="59"/>
      <c r="L153" s="59"/>
      <c r="W153" s="51"/>
    </row>
    <row r="154" spans="2:23" ht="10" customHeight="1" x14ac:dyDescent="0.25">
      <c r="B154" s="59"/>
      <c r="C154" s="59"/>
      <c r="D154" s="59"/>
      <c r="E154" s="59"/>
      <c r="F154" s="59"/>
      <c r="G154" s="59"/>
      <c r="H154" s="59"/>
      <c r="I154" s="59"/>
      <c r="J154" s="59"/>
      <c r="K154" s="59"/>
      <c r="L154" s="59"/>
      <c r="W154" s="51"/>
    </row>
    <row r="155" spans="2:23" ht="10" customHeight="1" x14ac:dyDescent="0.25">
      <c r="B155" s="59"/>
      <c r="C155" s="59"/>
      <c r="D155" s="59"/>
      <c r="E155" s="59"/>
      <c r="F155" s="59"/>
      <c r="G155" s="59"/>
      <c r="H155" s="59"/>
      <c r="I155" s="59"/>
      <c r="J155" s="59"/>
      <c r="K155" s="59"/>
      <c r="L155" s="59"/>
      <c r="W155" s="51"/>
    </row>
    <row r="156" spans="2:23" ht="10" customHeight="1" x14ac:dyDescent="0.25">
      <c r="B156" s="59"/>
      <c r="C156" s="59"/>
      <c r="D156" s="59"/>
      <c r="E156" s="59"/>
      <c r="F156" s="59"/>
      <c r="G156" s="59"/>
      <c r="H156" s="59"/>
      <c r="I156" s="59"/>
      <c r="J156" s="59"/>
      <c r="K156" s="59"/>
      <c r="L156" s="59"/>
      <c r="W156" s="51"/>
    </row>
    <row r="157" spans="2:23" ht="10" customHeight="1" x14ac:dyDescent="0.25">
      <c r="B157" s="59"/>
      <c r="C157" s="59"/>
      <c r="D157" s="59"/>
      <c r="E157" s="59"/>
      <c r="F157" s="59"/>
      <c r="G157" s="59"/>
      <c r="H157" s="59"/>
      <c r="I157" s="59"/>
      <c r="J157" s="59"/>
      <c r="K157" s="59"/>
      <c r="L157" s="59"/>
      <c r="W157" s="51"/>
    </row>
    <row r="158" spans="2:23" ht="10" customHeight="1" x14ac:dyDescent="0.25">
      <c r="B158" s="59"/>
      <c r="C158" s="59"/>
      <c r="D158" s="59"/>
      <c r="E158" s="59"/>
      <c r="F158" s="59"/>
      <c r="G158" s="59"/>
      <c r="H158" s="59"/>
      <c r="I158" s="59"/>
      <c r="J158" s="59"/>
      <c r="K158" s="59"/>
      <c r="L158" s="59"/>
      <c r="W158" s="51"/>
    </row>
    <row r="159" spans="2:23" ht="10" customHeight="1" x14ac:dyDescent="0.25">
      <c r="B159" s="59"/>
      <c r="C159" s="59"/>
      <c r="D159" s="59"/>
      <c r="E159" s="59"/>
      <c r="F159" s="59"/>
      <c r="G159" s="59"/>
      <c r="H159" s="59"/>
      <c r="I159" s="59"/>
      <c r="J159" s="59"/>
      <c r="K159" s="59"/>
      <c r="L159" s="59"/>
      <c r="W159" s="51"/>
    </row>
    <row r="160" spans="2:23" ht="10" customHeight="1" x14ac:dyDescent="0.25">
      <c r="B160" s="59"/>
      <c r="C160" s="59"/>
      <c r="D160" s="59"/>
      <c r="E160" s="59"/>
      <c r="F160" s="59"/>
      <c r="G160" s="59"/>
      <c r="H160" s="59"/>
      <c r="I160" s="59"/>
      <c r="J160" s="59"/>
      <c r="K160" s="59"/>
      <c r="L160" s="59"/>
      <c r="W160" s="51"/>
    </row>
    <row r="161" spans="2:23" ht="10" customHeight="1" x14ac:dyDescent="0.25">
      <c r="B161" s="59"/>
      <c r="C161" s="59"/>
      <c r="D161" s="59"/>
      <c r="E161" s="59"/>
      <c r="F161" s="59"/>
      <c r="G161" s="59"/>
      <c r="H161" s="59"/>
      <c r="I161" s="59"/>
      <c r="J161" s="59"/>
      <c r="K161" s="59"/>
      <c r="L161" s="59"/>
      <c r="W161" s="51"/>
    </row>
    <row r="162" spans="2:23" ht="10" customHeight="1" x14ac:dyDescent="0.25">
      <c r="B162" s="59"/>
      <c r="C162" s="59"/>
      <c r="D162" s="59"/>
      <c r="E162" s="59"/>
      <c r="F162" s="59"/>
      <c r="G162" s="59"/>
      <c r="H162" s="59"/>
      <c r="I162" s="59"/>
      <c r="J162" s="59"/>
      <c r="K162" s="59"/>
      <c r="L162" s="59"/>
      <c r="W162" s="51"/>
    </row>
    <row r="163" spans="2:23" ht="10" customHeight="1" x14ac:dyDescent="0.25">
      <c r="B163" s="59"/>
      <c r="C163" s="59"/>
      <c r="D163" s="59"/>
      <c r="E163" s="59"/>
      <c r="F163" s="59"/>
      <c r="G163" s="59"/>
      <c r="H163" s="59"/>
      <c r="I163" s="59"/>
      <c r="J163" s="59"/>
      <c r="K163" s="59"/>
      <c r="L163" s="59"/>
      <c r="W163" s="51"/>
    </row>
    <row r="164" spans="2:23" ht="10" customHeight="1" x14ac:dyDescent="0.25">
      <c r="B164" s="59"/>
      <c r="C164" s="59"/>
      <c r="D164" s="59"/>
      <c r="E164" s="59"/>
      <c r="F164" s="59"/>
      <c r="G164" s="59"/>
      <c r="H164" s="59"/>
      <c r="I164" s="59"/>
      <c r="J164" s="59"/>
      <c r="K164" s="59"/>
      <c r="L164" s="59"/>
      <c r="W164" s="51"/>
    </row>
    <row r="165" spans="2:23" ht="10" customHeight="1" x14ac:dyDescent="0.25">
      <c r="B165" s="59"/>
      <c r="C165" s="59"/>
      <c r="D165" s="59"/>
      <c r="E165" s="59"/>
      <c r="F165" s="59"/>
      <c r="G165" s="59"/>
      <c r="H165" s="59"/>
      <c r="I165" s="59"/>
      <c r="J165" s="59"/>
      <c r="K165" s="59"/>
      <c r="L165" s="59"/>
      <c r="W165" s="51"/>
    </row>
    <row r="166" spans="2:23" ht="10" customHeight="1" x14ac:dyDescent="0.25">
      <c r="B166" s="59"/>
      <c r="C166" s="59"/>
      <c r="D166" s="59"/>
      <c r="E166" s="59"/>
      <c r="F166" s="59"/>
      <c r="G166" s="59"/>
      <c r="H166" s="59"/>
      <c r="I166" s="59"/>
      <c r="J166" s="59"/>
      <c r="K166" s="59"/>
      <c r="L166" s="59"/>
      <c r="W166" s="51"/>
    </row>
    <row r="167" spans="2:23" ht="10" customHeight="1" x14ac:dyDescent="0.25">
      <c r="B167" s="59"/>
      <c r="C167" s="59"/>
      <c r="D167" s="59"/>
      <c r="E167" s="59"/>
      <c r="F167" s="59"/>
      <c r="G167" s="59"/>
      <c r="H167" s="59"/>
      <c r="I167" s="59"/>
      <c r="J167" s="59"/>
      <c r="K167" s="59"/>
      <c r="L167" s="59"/>
      <c r="W167" s="51"/>
    </row>
    <row r="168" spans="2:23" ht="10" customHeight="1" x14ac:dyDescent="0.25">
      <c r="B168" s="59"/>
      <c r="C168" s="59"/>
      <c r="D168" s="59"/>
      <c r="E168" s="59"/>
      <c r="F168" s="59"/>
      <c r="G168" s="59"/>
      <c r="H168" s="59"/>
      <c r="I168" s="59"/>
      <c r="J168" s="59"/>
      <c r="K168" s="59"/>
      <c r="L168" s="59"/>
      <c r="W168" s="51"/>
    </row>
    <row r="169" spans="2:23" ht="10" customHeight="1" x14ac:dyDescent="0.25">
      <c r="B169" s="59"/>
      <c r="C169" s="59"/>
      <c r="D169" s="59"/>
      <c r="E169" s="59"/>
      <c r="F169" s="59"/>
      <c r="G169" s="59"/>
      <c r="H169" s="59"/>
      <c r="I169" s="59"/>
      <c r="J169" s="59"/>
      <c r="K169" s="59"/>
      <c r="L169" s="59"/>
      <c r="W169" s="51"/>
    </row>
    <row r="170" spans="2:23" ht="10" customHeight="1" x14ac:dyDescent="0.25">
      <c r="B170" s="59"/>
      <c r="C170" s="59"/>
      <c r="D170" s="59"/>
      <c r="E170" s="59"/>
      <c r="F170" s="59"/>
      <c r="G170" s="59"/>
      <c r="H170" s="59"/>
      <c r="I170" s="59"/>
      <c r="J170" s="59"/>
      <c r="K170" s="59"/>
      <c r="L170" s="59"/>
      <c r="W170" s="51"/>
    </row>
    <row r="171" spans="2:23" ht="10" customHeight="1" x14ac:dyDescent="0.25">
      <c r="B171" s="59"/>
      <c r="C171" s="59"/>
      <c r="D171" s="59"/>
      <c r="E171" s="59"/>
      <c r="F171" s="59"/>
      <c r="G171" s="59"/>
      <c r="H171" s="59"/>
      <c r="I171" s="59"/>
      <c r="J171" s="59"/>
      <c r="K171" s="59"/>
      <c r="L171" s="59"/>
      <c r="W171" s="51"/>
    </row>
    <row r="172" spans="2:23" ht="10" customHeight="1" x14ac:dyDescent="0.25">
      <c r="B172" s="59"/>
      <c r="C172" s="59"/>
      <c r="D172" s="59"/>
      <c r="E172" s="59"/>
      <c r="F172" s="59"/>
      <c r="G172" s="59"/>
      <c r="H172" s="59"/>
      <c r="I172" s="59"/>
      <c r="J172" s="59"/>
      <c r="K172" s="59"/>
      <c r="L172" s="59"/>
      <c r="W172" s="51"/>
    </row>
    <row r="173" spans="2:23" ht="10" customHeight="1" x14ac:dyDescent="0.25">
      <c r="B173" s="59"/>
      <c r="C173" s="59"/>
      <c r="D173" s="59"/>
      <c r="E173" s="59"/>
      <c r="F173" s="59"/>
      <c r="G173" s="59"/>
      <c r="H173" s="59"/>
      <c r="I173" s="59"/>
      <c r="J173" s="59"/>
      <c r="K173" s="59"/>
      <c r="L173" s="59"/>
      <c r="W173" s="51"/>
    </row>
    <row r="174" spans="2:23" ht="10" customHeight="1" x14ac:dyDescent="0.25">
      <c r="B174" s="59"/>
      <c r="C174" s="59"/>
      <c r="D174" s="59"/>
      <c r="E174" s="59"/>
      <c r="F174" s="59"/>
      <c r="G174" s="59"/>
      <c r="H174" s="59"/>
      <c r="I174" s="59"/>
      <c r="J174" s="59"/>
      <c r="K174" s="59"/>
      <c r="L174" s="59"/>
      <c r="W174" s="51"/>
    </row>
    <row r="175" spans="2:23" ht="10" customHeight="1" x14ac:dyDescent="0.25">
      <c r="B175" s="59"/>
      <c r="C175" s="59"/>
      <c r="D175" s="59"/>
      <c r="E175" s="59"/>
      <c r="F175" s="59"/>
      <c r="G175" s="59"/>
      <c r="H175" s="59"/>
      <c r="I175" s="59"/>
      <c r="J175" s="59"/>
      <c r="K175" s="59"/>
      <c r="L175" s="59"/>
      <c r="W175" s="51"/>
    </row>
    <row r="176" spans="2:23" ht="10" customHeight="1" x14ac:dyDescent="0.25">
      <c r="B176" s="59"/>
      <c r="C176" s="59"/>
      <c r="D176" s="59"/>
      <c r="E176" s="59"/>
      <c r="F176" s="59"/>
      <c r="G176" s="59"/>
      <c r="H176" s="59"/>
      <c r="I176" s="59"/>
      <c r="J176" s="59"/>
      <c r="K176" s="59"/>
      <c r="L176" s="59"/>
      <c r="W176" s="51"/>
    </row>
    <row r="177" spans="2:23" ht="10" customHeight="1" x14ac:dyDescent="0.25">
      <c r="B177" s="59"/>
      <c r="C177" s="59"/>
      <c r="D177" s="59"/>
      <c r="E177" s="59"/>
      <c r="F177" s="59"/>
      <c r="G177" s="59"/>
      <c r="H177" s="59"/>
      <c r="I177" s="59"/>
      <c r="J177" s="59"/>
      <c r="K177" s="59"/>
      <c r="L177" s="59"/>
      <c r="W177" s="51"/>
    </row>
    <row r="178" spans="2:23" ht="10" customHeight="1" x14ac:dyDescent="0.25">
      <c r="B178" s="59"/>
      <c r="C178" s="59"/>
      <c r="D178" s="59"/>
      <c r="E178" s="59"/>
      <c r="F178" s="59"/>
      <c r="G178" s="59"/>
      <c r="H178" s="59"/>
      <c r="I178" s="59"/>
      <c r="J178" s="59"/>
      <c r="K178" s="59"/>
      <c r="L178" s="59"/>
      <c r="W178" s="51"/>
    </row>
    <row r="179" spans="2:23" ht="10" customHeight="1" x14ac:dyDescent="0.25">
      <c r="B179" s="59"/>
      <c r="C179" s="59"/>
      <c r="D179" s="59"/>
      <c r="E179" s="59"/>
      <c r="F179" s="59"/>
      <c r="G179" s="59"/>
      <c r="H179" s="59"/>
      <c r="I179" s="59"/>
      <c r="J179" s="59"/>
      <c r="K179" s="59"/>
      <c r="L179" s="59"/>
      <c r="W179" s="51"/>
    </row>
    <row r="180" spans="2:23" ht="10" customHeight="1" x14ac:dyDescent="0.25">
      <c r="B180" s="59"/>
      <c r="C180" s="59"/>
      <c r="D180" s="59"/>
      <c r="E180" s="59"/>
      <c r="F180" s="59"/>
      <c r="G180" s="59"/>
      <c r="H180" s="59"/>
      <c r="I180" s="59"/>
      <c r="J180" s="59"/>
      <c r="K180" s="59"/>
      <c r="L180" s="59"/>
      <c r="W180" s="51"/>
    </row>
    <row r="181" spans="2:23" ht="10" customHeight="1" x14ac:dyDescent="0.25">
      <c r="B181" s="59"/>
      <c r="C181" s="59"/>
      <c r="D181" s="59"/>
      <c r="E181" s="59"/>
      <c r="F181" s="59"/>
      <c r="G181" s="59"/>
      <c r="H181" s="59"/>
      <c r="I181" s="59"/>
      <c r="J181" s="59"/>
      <c r="K181" s="59"/>
      <c r="L181" s="59"/>
      <c r="W181" s="51"/>
    </row>
    <row r="182" spans="2:23" ht="10" customHeight="1" x14ac:dyDescent="0.25">
      <c r="B182" s="59"/>
      <c r="C182" s="59"/>
      <c r="D182" s="59"/>
      <c r="E182" s="59"/>
      <c r="F182" s="59"/>
      <c r="G182" s="59"/>
      <c r="H182" s="59"/>
      <c r="I182" s="59"/>
      <c r="J182" s="59"/>
      <c r="K182" s="59"/>
      <c r="L182" s="59"/>
      <c r="W182" s="51"/>
    </row>
    <row r="183" spans="2:23" ht="10" customHeight="1" x14ac:dyDescent="0.25">
      <c r="B183" s="59"/>
      <c r="C183" s="59"/>
      <c r="D183" s="59"/>
      <c r="E183" s="59"/>
      <c r="F183" s="59"/>
      <c r="G183" s="59"/>
      <c r="H183" s="59"/>
      <c r="I183" s="59"/>
      <c r="J183" s="59"/>
      <c r="K183" s="59"/>
      <c r="L183" s="59"/>
      <c r="W183" s="51"/>
    </row>
    <row r="184" spans="2:23" ht="10" customHeight="1" x14ac:dyDescent="0.25">
      <c r="B184" s="59"/>
      <c r="C184" s="59"/>
      <c r="D184" s="59"/>
      <c r="E184" s="59"/>
      <c r="F184" s="59"/>
      <c r="G184" s="59"/>
      <c r="H184" s="59"/>
      <c r="I184" s="59"/>
      <c r="J184" s="59"/>
      <c r="K184" s="59"/>
      <c r="L184" s="59"/>
      <c r="W184" s="51"/>
    </row>
    <row r="185" spans="2:23" ht="10" customHeight="1" x14ac:dyDescent="0.25">
      <c r="B185" s="59"/>
      <c r="C185" s="59"/>
      <c r="D185" s="59"/>
      <c r="E185" s="59"/>
      <c r="F185" s="59"/>
      <c r="G185" s="59"/>
      <c r="H185" s="59"/>
      <c r="I185" s="59"/>
      <c r="J185" s="59"/>
      <c r="K185" s="59"/>
      <c r="L185" s="59"/>
      <c r="W185" s="51"/>
    </row>
    <row r="186" spans="2:23" ht="10" customHeight="1" x14ac:dyDescent="0.25">
      <c r="B186" s="59"/>
      <c r="C186" s="59"/>
      <c r="D186" s="59"/>
      <c r="E186" s="59"/>
      <c r="F186" s="59"/>
      <c r="G186" s="59"/>
      <c r="H186" s="59"/>
      <c r="I186" s="59"/>
      <c r="J186" s="59"/>
      <c r="K186" s="59"/>
      <c r="L186" s="59"/>
      <c r="W186" s="51"/>
    </row>
    <row r="187" spans="2:23" ht="10" customHeight="1" x14ac:dyDescent="0.25">
      <c r="B187" s="59"/>
      <c r="C187" s="59"/>
      <c r="D187" s="59"/>
      <c r="E187" s="59"/>
      <c r="F187" s="59"/>
      <c r="G187" s="59"/>
      <c r="H187" s="59"/>
      <c r="I187" s="59"/>
      <c r="J187" s="59"/>
      <c r="K187" s="59"/>
      <c r="L187" s="59"/>
      <c r="W187" s="51"/>
    </row>
    <row r="188" spans="2:23" ht="10" customHeight="1" x14ac:dyDescent="0.25">
      <c r="B188" s="59"/>
      <c r="C188" s="59"/>
      <c r="D188" s="59"/>
      <c r="E188" s="59"/>
      <c r="F188" s="59"/>
      <c r="G188" s="59"/>
      <c r="H188" s="59"/>
      <c r="I188" s="59"/>
      <c r="J188" s="59"/>
      <c r="K188" s="59"/>
      <c r="L188" s="59"/>
      <c r="W188" s="51"/>
    </row>
    <row r="189" spans="2:23" ht="10" customHeight="1" x14ac:dyDescent="0.25">
      <c r="B189" s="59"/>
      <c r="C189" s="59"/>
      <c r="D189" s="59"/>
      <c r="E189" s="59"/>
      <c r="F189" s="59"/>
      <c r="G189" s="59"/>
      <c r="H189" s="59"/>
      <c r="I189" s="59"/>
      <c r="J189" s="59"/>
      <c r="K189" s="59"/>
      <c r="L189" s="59"/>
      <c r="W189" s="51"/>
    </row>
    <row r="190" spans="2:23" ht="10" customHeight="1" x14ac:dyDescent="0.25">
      <c r="B190" s="59"/>
      <c r="C190" s="59"/>
      <c r="D190" s="59"/>
      <c r="E190" s="59"/>
      <c r="F190" s="59"/>
      <c r="G190" s="59"/>
      <c r="H190" s="59"/>
      <c r="I190" s="59"/>
      <c r="J190" s="59"/>
      <c r="K190" s="59"/>
      <c r="L190" s="59"/>
      <c r="W190" s="51"/>
    </row>
    <row r="191" spans="2:23" ht="10" customHeight="1" x14ac:dyDescent="0.25">
      <c r="B191" s="59"/>
      <c r="C191" s="59"/>
      <c r="D191" s="59"/>
      <c r="E191" s="59"/>
      <c r="F191" s="59"/>
      <c r="G191" s="59"/>
      <c r="H191" s="59"/>
      <c r="I191" s="59"/>
      <c r="J191" s="59"/>
      <c r="K191" s="59"/>
      <c r="L191" s="59"/>
      <c r="W191" s="51"/>
    </row>
    <row r="192" spans="2:23" ht="10" customHeight="1" x14ac:dyDescent="0.25">
      <c r="B192" s="59"/>
      <c r="C192" s="59"/>
      <c r="D192" s="59"/>
      <c r="E192" s="59"/>
      <c r="F192" s="59"/>
      <c r="G192" s="59"/>
      <c r="H192" s="59"/>
      <c r="I192" s="59"/>
      <c r="J192" s="59"/>
      <c r="K192" s="59"/>
      <c r="L192" s="59"/>
      <c r="W192" s="51"/>
    </row>
    <row r="193" spans="2:23" ht="10" customHeight="1" x14ac:dyDescent="0.25">
      <c r="B193" s="59"/>
      <c r="C193" s="59"/>
      <c r="D193" s="59"/>
      <c r="E193" s="59"/>
      <c r="F193" s="59"/>
      <c r="G193" s="59"/>
      <c r="H193" s="59"/>
      <c r="I193" s="59"/>
      <c r="J193" s="59"/>
      <c r="K193" s="59"/>
      <c r="L193" s="59"/>
      <c r="W193" s="51"/>
    </row>
    <row r="194" spans="2:23" ht="10" customHeight="1" x14ac:dyDescent="0.25">
      <c r="B194" s="59"/>
      <c r="C194" s="59"/>
      <c r="D194" s="59"/>
      <c r="E194" s="59"/>
      <c r="F194" s="59"/>
      <c r="G194" s="59"/>
      <c r="H194" s="59"/>
      <c r="I194" s="59"/>
      <c r="J194" s="59"/>
      <c r="K194" s="59"/>
      <c r="L194" s="59"/>
      <c r="W194" s="51"/>
    </row>
    <row r="195" spans="2:23" ht="10" customHeight="1" x14ac:dyDescent="0.25">
      <c r="B195" s="59"/>
      <c r="C195" s="59"/>
      <c r="D195" s="59"/>
      <c r="E195" s="59"/>
      <c r="F195" s="59"/>
      <c r="G195" s="59"/>
      <c r="H195" s="59"/>
      <c r="I195" s="59"/>
      <c r="J195" s="59"/>
      <c r="K195" s="59"/>
      <c r="L195" s="59"/>
      <c r="W195" s="51"/>
    </row>
    <row r="196" spans="2:23" ht="10" customHeight="1" x14ac:dyDescent="0.25">
      <c r="B196" s="59"/>
      <c r="C196" s="59"/>
      <c r="D196" s="59"/>
      <c r="E196" s="59"/>
      <c r="F196" s="59"/>
      <c r="G196" s="59"/>
      <c r="H196" s="59"/>
      <c r="I196" s="59"/>
      <c r="J196" s="59"/>
      <c r="K196" s="59"/>
      <c r="L196" s="59"/>
      <c r="W196" s="51"/>
    </row>
    <row r="197" spans="2:23" ht="10" customHeight="1" x14ac:dyDescent="0.25">
      <c r="B197" s="59"/>
      <c r="C197" s="59"/>
      <c r="D197" s="59"/>
      <c r="E197" s="59"/>
      <c r="F197" s="59"/>
      <c r="G197" s="59"/>
      <c r="H197" s="59"/>
      <c r="I197" s="59"/>
      <c r="J197" s="59"/>
      <c r="K197" s="59"/>
      <c r="L197" s="59"/>
      <c r="W197" s="51"/>
    </row>
    <row r="198" spans="2:23" ht="10" customHeight="1" x14ac:dyDescent="0.25">
      <c r="B198" s="59"/>
      <c r="C198" s="59"/>
      <c r="D198" s="59"/>
      <c r="E198" s="59"/>
      <c r="F198" s="59"/>
      <c r="G198" s="59"/>
      <c r="H198" s="59"/>
      <c r="I198" s="59"/>
      <c r="J198" s="59"/>
      <c r="K198" s="59"/>
      <c r="L198" s="59"/>
      <c r="W198" s="51"/>
    </row>
    <row r="199" spans="2:23" ht="10" customHeight="1" x14ac:dyDescent="0.25">
      <c r="B199" s="59"/>
      <c r="C199" s="59"/>
      <c r="D199" s="59"/>
      <c r="E199" s="59"/>
      <c r="F199" s="59"/>
      <c r="G199" s="59"/>
      <c r="H199" s="59"/>
      <c r="I199" s="59"/>
      <c r="J199" s="59"/>
      <c r="K199" s="59"/>
      <c r="L199" s="59"/>
      <c r="W199" s="51"/>
    </row>
    <row r="200" spans="2:23" ht="10" customHeight="1" x14ac:dyDescent="0.25">
      <c r="B200" s="59"/>
      <c r="C200" s="59"/>
      <c r="D200" s="59"/>
      <c r="E200" s="59"/>
      <c r="F200" s="59"/>
      <c r="G200" s="59"/>
      <c r="H200" s="59"/>
      <c r="I200" s="59"/>
      <c r="J200" s="59"/>
      <c r="K200" s="59"/>
      <c r="L200" s="59"/>
      <c r="W200" s="51"/>
    </row>
    <row r="201" spans="2:23" ht="10" customHeight="1" x14ac:dyDescent="0.25">
      <c r="B201" s="59"/>
      <c r="C201" s="59"/>
      <c r="D201" s="59"/>
      <c r="E201" s="59"/>
      <c r="F201" s="59"/>
      <c r="G201" s="59"/>
      <c r="H201" s="59"/>
      <c r="I201" s="59"/>
      <c r="J201" s="59"/>
      <c r="K201" s="59"/>
      <c r="L201" s="59"/>
      <c r="W201" s="51"/>
    </row>
    <row r="202" spans="2:23" ht="10" customHeight="1" x14ac:dyDescent="0.25">
      <c r="B202" s="59"/>
      <c r="C202" s="59"/>
      <c r="D202" s="59"/>
      <c r="E202" s="59"/>
      <c r="F202" s="59"/>
      <c r="G202" s="59"/>
      <c r="H202" s="59"/>
      <c r="I202" s="59"/>
      <c r="J202" s="59"/>
      <c r="K202" s="59"/>
      <c r="L202" s="59"/>
      <c r="W202" s="51"/>
    </row>
    <row r="203" spans="2:23" ht="10" customHeight="1" x14ac:dyDescent="0.25">
      <c r="B203" s="59"/>
      <c r="C203" s="59"/>
      <c r="D203" s="59"/>
      <c r="E203" s="59"/>
      <c r="F203" s="59"/>
      <c r="G203" s="59"/>
      <c r="H203" s="59"/>
      <c r="I203" s="59"/>
      <c r="J203" s="59"/>
      <c r="K203" s="59"/>
      <c r="L203" s="59"/>
      <c r="W203" s="51"/>
    </row>
    <row r="204" spans="2:23" ht="10" customHeight="1" x14ac:dyDescent="0.25">
      <c r="B204" s="59"/>
      <c r="C204" s="59"/>
      <c r="D204" s="59"/>
      <c r="E204" s="59"/>
      <c r="F204" s="59"/>
      <c r="G204" s="59"/>
      <c r="H204" s="59"/>
      <c r="I204" s="59"/>
      <c r="J204" s="59"/>
      <c r="K204" s="59"/>
      <c r="L204" s="59"/>
      <c r="W204" s="51"/>
    </row>
    <row r="205" spans="2:23" ht="10" customHeight="1" x14ac:dyDescent="0.25">
      <c r="B205" s="59"/>
      <c r="C205" s="59"/>
      <c r="D205" s="59"/>
      <c r="E205" s="59"/>
      <c r="F205" s="59"/>
      <c r="G205" s="59"/>
      <c r="H205" s="59"/>
      <c r="I205" s="59"/>
      <c r="J205" s="59"/>
      <c r="K205" s="59"/>
      <c r="L205" s="59"/>
      <c r="W205" s="51"/>
    </row>
    <row r="206" spans="2:23" ht="10" customHeight="1" x14ac:dyDescent="0.25">
      <c r="B206" s="59"/>
      <c r="C206" s="59"/>
      <c r="D206" s="59"/>
      <c r="E206" s="59"/>
      <c r="F206" s="59"/>
      <c r="G206" s="59"/>
      <c r="H206" s="59"/>
      <c r="I206" s="59"/>
      <c r="J206" s="59"/>
      <c r="K206" s="59"/>
      <c r="L206" s="59"/>
      <c r="W206" s="51"/>
    </row>
    <row r="207" spans="2:23" ht="10" customHeight="1" x14ac:dyDescent="0.25">
      <c r="B207" s="59"/>
      <c r="C207" s="59"/>
      <c r="D207" s="59"/>
      <c r="E207" s="59"/>
      <c r="F207" s="59"/>
      <c r="G207" s="59"/>
      <c r="H207" s="59"/>
      <c r="I207" s="59"/>
      <c r="J207" s="59"/>
      <c r="K207" s="59"/>
      <c r="L207" s="59"/>
      <c r="W207" s="51"/>
    </row>
    <row r="208" spans="2:23" ht="10" customHeight="1" x14ac:dyDescent="0.25">
      <c r="B208" s="59"/>
      <c r="C208" s="59"/>
      <c r="D208" s="59"/>
      <c r="E208" s="59"/>
      <c r="F208" s="59"/>
      <c r="G208" s="59"/>
      <c r="H208" s="59"/>
      <c r="I208" s="59"/>
      <c r="J208" s="59"/>
      <c r="K208" s="59"/>
      <c r="L208" s="59"/>
      <c r="W208" s="51"/>
    </row>
    <row r="209" spans="2:23" ht="10" customHeight="1" x14ac:dyDescent="0.25">
      <c r="B209" s="59"/>
      <c r="C209" s="59"/>
      <c r="D209" s="59"/>
      <c r="E209" s="59"/>
      <c r="F209" s="59"/>
      <c r="G209" s="59"/>
      <c r="H209" s="59"/>
      <c r="I209" s="59"/>
      <c r="J209" s="59"/>
      <c r="K209" s="59"/>
      <c r="L209" s="59"/>
      <c r="W209" s="51"/>
    </row>
    <row r="210" spans="2:23" ht="10" customHeight="1" x14ac:dyDescent="0.25">
      <c r="B210" s="59"/>
      <c r="C210" s="59"/>
      <c r="D210" s="59"/>
      <c r="E210" s="59"/>
      <c r="F210" s="59"/>
      <c r="G210" s="59"/>
      <c r="H210" s="59"/>
      <c r="I210" s="59"/>
      <c r="J210" s="59"/>
      <c r="K210" s="59"/>
      <c r="L210" s="59"/>
      <c r="W210" s="51"/>
    </row>
    <row r="211" spans="2:23" ht="10" customHeight="1" x14ac:dyDescent="0.25">
      <c r="B211" s="59"/>
      <c r="C211" s="59"/>
      <c r="D211" s="59"/>
      <c r="E211" s="59"/>
      <c r="F211" s="59"/>
      <c r="G211" s="59"/>
      <c r="H211" s="59"/>
      <c r="I211" s="59"/>
      <c r="J211" s="59"/>
      <c r="K211" s="59"/>
      <c r="L211" s="59"/>
      <c r="W211" s="51"/>
    </row>
    <row r="212" spans="2:23" ht="10" customHeight="1" x14ac:dyDescent="0.25">
      <c r="B212" s="59"/>
      <c r="C212" s="59"/>
      <c r="D212" s="59"/>
      <c r="E212" s="59"/>
      <c r="F212" s="59"/>
      <c r="G212" s="59"/>
      <c r="H212" s="59"/>
      <c r="I212" s="59"/>
      <c r="J212" s="59"/>
      <c r="K212" s="59"/>
      <c r="L212" s="59"/>
      <c r="W212" s="51"/>
    </row>
    <row r="213" spans="2:23" ht="10" customHeight="1" x14ac:dyDescent="0.25">
      <c r="B213" s="59"/>
      <c r="C213" s="59"/>
      <c r="D213" s="59"/>
      <c r="E213" s="59"/>
      <c r="F213" s="59"/>
      <c r="G213" s="59"/>
      <c r="H213" s="59"/>
      <c r="I213" s="59"/>
      <c r="J213" s="59"/>
      <c r="K213" s="59"/>
      <c r="L213" s="59"/>
      <c r="W213" s="51"/>
    </row>
    <row r="214" spans="2:23" ht="10" customHeight="1" x14ac:dyDescent="0.25">
      <c r="B214" s="59"/>
      <c r="C214" s="59"/>
      <c r="D214" s="59"/>
      <c r="E214" s="59"/>
      <c r="F214" s="59"/>
      <c r="G214" s="59"/>
      <c r="H214" s="59"/>
      <c r="I214" s="59"/>
      <c r="J214" s="59"/>
      <c r="K214" s="59"/>
      <c r="L214" s="59"/>
      <c r="W214" s="51"/>
    </row>
    <row r="215" spans="2:23" ht="10" customHeight="1" x14ac:dyDescent="0.25">
      <c r="B215" s="59"/>
      <c r="C215" s="59"/>
      <c r="D215" s="59"/>
      <c r="E215" s="59"/>
      <c r="F215" s="59"/>
      <c r="G215" s="59"/>
      <c r="H215" s="59"/>
      <c r="I215" s="59"/>
      <c r="J215" s="59"/>
      <c r="K215" s="59"/>
      <c r="L215" s="59"/>
      <c r="W215" s="51"/>
    </row>
    <row r="216" spans="2:23" ht="10" customHeight="1" x14ac:dyDescent="0.25">
      <c r="B216" s="59"/>
      <c r="C216" s="59"/>
      <c r="D216" s="59"/>
      <c r="E216" s="59"/>
      <c r="F216" s="59"/>
      <c r="G216" s="59"/>
      <c r="H216" s="59"/>
      <c r="I216" s="59"/>
      <c r="J216" s="59"/>
      <c r="K216" s="59"/>
      <c r="L216" s="59"/>
      <c r="W216" s="51"/>
    </row>
    <row r="217" spans="2:23" ht="10" customHeight="1" x14ac:dyDescent="0.25">
      <c r="B217" s="59"/>
      <c r="C217" s="59"/>
      <c r="D217" s="59"/>
      <c r="E217" s="59"/>
      <c r="F217" s="59"/>
      <c r="G217" s="59"/>
      <c r="H217" s="59"/>
      <c r="I217" s="59"/>
      <c r="J217" s="59"/>
      <c r="K217" s="59"/>
      <c r="L217" s="59"/>
      <c r="W217" s="51"/>
    </row>
    <row r="218" spans="2:23" ht="10" customHeight="1" x14ac:dyDescent="0.25">
      <c r="B218" s="59"/>
      <c r="C218" s="59"/>
      <c r="D218" s="59"/>
      <c r="E218" s="59"/>
      <c r="F218" s="59"/>
      <c r="G218" s="59"/>
      <c r="H218" s="59"/>
      <c r="I218" s="59"/>
      <c r="J218" s="59"/>
      <c r="K218" s="59"/>
      <c r="L218" s="59"/>
      <c r="W218" s="51"/>
    </row>
    <row r="219" spans="2:23" ht="10" customHeight="1" x14ac:dyDescent="0.25">
      <c r="B219" s="59"/>
      <c r="C219" s="59"/>
      <c r="D219" s="59"/>
      <c r="E219" s="59"/>
      <c r="F219" s="59"/>
      <c r="G219" s="59"/>
      <c r="H219" s="59"/>
      <c r="I219" s="59"/>
      <c r="J219" s="59"/>
      <c r="K219" s="59"/>
      <c r="L219" s="59"/>
      <c r="W219" s="51"/>
    </row>
    <row r="220" spans="2:23" ht="10" customHeight="1" x14ac:dyDescent="0.25">
      <c r="B220" s="59"/>
      <c r="C220" s="59"/>
      <c r="D220" s="59"/>
      <c r="E220" s="59"/>
      <c r="F220" s="59"/>
      <c r="G220" s="59"/>
      <c r="H220" s="59"/>
      <c r="I220" s="59"/>
      <c r="J220" s="59"/>
      <c r="K220" s="59"/>
      <c r="L220" s="59"/>
      <c r="W220" s="51"/>
    </row>
    <row r="221" spans="2:23" ht="10" customHeight="1" x14ac:dyDescent="0.25">
      <c r="B221" s="59"/>
      <c r="C221" s="59"/>
      <c r="D221" s="59"/>
      <c r="E221" s="59"/>
      <c r="F221" s="59"/>
      <c r="G221" s="59"/>
      <c r="H221" s="59"/>
      <c r="I221" s="59"/>
      <c r="J221" s="59"/>
      <c r="K221" s="59"/>
      <c r="L221" s="59"/>
      <c r="W221" s="51"/>
    </row>
    <row r="222" spans="2:23" ht="10" customHeight="1" x14ac:dyDescent="0.25">
      <c r="B222" s="59"/>
      <c r="C222" s="59"/>
      <c r="D222" s="59"/>
      <c r="E222" s="59"/>
      <c r="F222" s="59"/>
      <c r="G222" s="59"/>
      <c r="H222" s="59"/>
      <c r="I222" s="59"/>
      <c r="J222" s="59"/>
      <c r="K222" s="59"/>
      <c r="L222" s="59"/>
      <c r="W222" s="51"/>
    </row>
    <row r="223" spans="2:23" ht="10" customHeight="1" x14ac:dyDescent="0.25">
      <c r="B223" s="59"/>
      <c r="C223" s="59"/>
      <c r="D223" s="59"/>
      <c r="E223" s="59"/>
      <c r="F223" s="59"/>
      <c r="G223" s="59"/>
      <c r="H223" s="59"/>
      <c r="I223" s="59"/>
      <c r="J223" s="59"/>
      <c r="K223" s="59"/>
      <c r="L223" s="59"/>
      <c r="W223" s="51"/>
    </row>
    <row r="224" spans="2:23" ht="10" customHeight="1" x14ac:dyDescent="0.25">
      <c r="B224" s="59"/>
      <c r="C224" s="59"/>
      <c r="D224" s="59"/>
      <c r="E224" s="59"/>
      <c r="F224" s="59"/>
      <c r="G224" s="59"/>
      <c r="H224" s="59"/>
      <c r="I224" s="59"/>
      <c r="J224" s="59"/>
      <c r="K224" s="59"/>
      <c r="L224" s="59"/>
      <c r="W224" s="51"/>
    </row>
    <row r="225" spans="2:23" ht="10" customHeight="1" x14ac:dyDescent="0.25">
      <c r="B225" s="59"/>
      <c r="C225" s="59"/>
      <c r="D225" s="59"/>
      <c r="E225" s="59"/>
      <c r="F225" s="59"/>
      <c r="G225" s="59"/>
      <c r="H225" s="59"/>
      <c r="I225" s="59"/>
      <c r="J225" s="59"/>
      <c r="K225" s="59"/>
      <c r="L225" s="59"/>
      <c r="W225" s="51"/>
    </row>
    <row r="226" spans="2:23" ht="10" customHeight="1" x14ac:dyDescent="0.25">
      <c r="B226" s="59"/>
      <c r="C226" s="59"/>
      <c r="D226" s="59"/>
      <c r="E226" s="59"/>
      <c r="F226" s="59"/>
      <c r="G226" s="59"/>
      <c r="H226" s="59"/>
      <c r="I226" s="59"/>
      <c r="J226" s="59"/>
      <c r="K226" s="59"/>
      <c r="L226" s="59"/>
      <c r="W226" s="51"/>
    </row>
    <row r="227" spans="2:23" ht="10" customHeight="1" x14ac:dyDescent="0.25">
      <c r="B227" s="59"/>
      <c r="C227" s="59"/>
      <c r="D227" s="59"/>
      <c r="E227" s="59"/>
      <c r="F227" s="59"/>
      <c r="G227" s="59"/>
      <c r="H227" s="59"/>
      <c r="I227" s="59"/>
      <c r="J227" s="59"/>
      <c r="K227" s="59"/>
      <c r="L227" s="59"/>
      <c r="W227" s="51"/>
    </row>
    <row r="228" spans="2:23" ht="10" customHeight="1" x14ac:dyDescent="0.25">
      <c r="B228" s="59"/>
      <c r="C228" s="59"/>
      <c r="D228" s="59"/>
      <c r="E228" s="59"/>
      <c r="F228" s="59"/>
      <c r="G228" s="59"/>
      <c r="H228" s="59"/>
      <c r="I228" s="59"/>
      <c r="J228" s="59"/>
      <c r="K228" s="59"/>
      <c r="L228" s="59"/>
      <c r="W228" s="51"/>
    </row>
    <row r="229" spans="2:23" ht="10" customHeight="1" x14ac:dyDescent="0.25">
      <c r="B229" s="59"/>
      <c r="C229" s="59"/>
      <c r="D229" s="59"/>
      <c r="E229" s="59"/>
      <c r="F229" s="59"/>
      <c r="G229" s="59"/>
      <c r="H229" s="59"/>
      <c r="I229" s="59"/>
      <c r="J229" s="59"/>
      <c r="K229" s="59"/>
      <c r="L229" s="59"/>
      <c r="W229" s="51"/>
    </row>
    <row r="230" spans="2:23" ht="10" customHeight="1" x14ac:dyDescent="0.25">
      <c r="B230" s="59"/>
      <c r="C230" s="59"/>
      <c r="D230" s="59"/>
      <c r="E230" s="59"/>
      <c r="F230" s="59"/>
      <c r="G230" s="59"/>
      <c r="H230" s="59"/>
      <c r="I230" s="59"/>
      <c r="J230" s="59"/>
      <c r="K230" s="59"/>
      <c r="L230" s="59"/>
      <c r="W230" s="51"/>
    </row>
    <row r="231" spans="2:23" ht="10" customHeight="1" x14ac:dyDescent="0.25">
      <c r="B231" s="59"/>
      <c r="C231" s="59"/>
      <c r="D231" s="59"/>
      <c r="E231" s="59"/>
      <c r="F231" s="59"/>
      <c r="G231" s="59"/>
      <c r="H231" s="59"/>
      <c r="I231" s="59"/>
      <c r="J231" s="59"/>
      <c r="K231" s="59"/>
      <c r="L231" s="59"/>
      <c r="W231" s="51"/>
    </row>
    <row r="232" spans="2:23" ht="10" customHeight="1" x14ac:dyDescent="0.25">
      <c r="B232" s="59"/>
      <c r="C232" s="59"/>
      <c r="D232" s="59"/>
      <c r="E232" s="59"/>
      <c r="F232" s="59"/>
      <c r="G232" s="59"/>
      <c r="H232" s="59"/>
      <c r="I232" s="59"/>
      <c r="J232" s="59"/>
      <c r="K232" s="59"/>
      <c r="L232" s="59"/>
      <c r="W232" s="51"/>
    </row>
    <row r="233" spans="2:23" ht="10" customHeight="1" x14ac:dyDescent="0.25">
      <c r="B233" s="59"/>
      <c r="C233" s="59"/>
      <c r="D233" s="59"/>
      <c r="E233" s="59"/>
      <c r="F233" s="59"/>
      <c r="G233" s="59"/>
      <c r="H233" s="59"/>
      <c r="I233" s="59"/>
      <c r="J233" s="59"/>
      <c r="K233" s="59"/>
      <c r="L233" s="59"/>
      <c r="W233" s="51"/>
    </row>
    <row r="234" spans="2:23" ht="10" customHeight="1" x14ac:dyDescent="0.25">
      <c r="B234" s="59"/>
      <c r="C234" s="59"/>
      <c r="D234" s="59"/>
      <c r="E234" s="59"/>
      <c r="F234" s="59"/>
      <c r="G234" s="59"/>
      <c r="H234" s="59"/>
      <c r="I234" s="59"/>
      <c r="J234" s="59"/>
      <c r="K234" s="59"/>
      <c r="L234" s="59"/>
      <c r="W234" s="51"/>
    </row>
    <row r="235" spans="2:23" ht="10" customHeight="1" x14ac:dyDescent="0.25">
      <c r="B235" s="59"/>
      <c r="C235" s="59"/>
      <c r="D235" s="59"/>
      <c r="E235" s="59"/>
      <c r="F235" s="59"/>
      <c r="G235" s="59"/>
      <c r="H235" s="59"/>
      <c r="I235" s="59"/>
      <c r="J235" s="59"/>
      <c r="K235" s="59"/>
      <c r="L235" s="59"/>
      <c r="W235" s="51"/>
    </row>
    <row r="236" spans="2:23" ht="10" customHeight="1" x14ac:dyDescent="0.25">
      <c r="B236" s="59"/>
      <c r="C236" s="59"/>
      <c r="D236" s="59"/>
      <c r="E236" s="59"/>
      <c r="F236" s="59"/>
      <c r="G236" s="59"/>
      <c r="H236" s="59"/>
      <c r="I236" s="59"/>
      <c r="J236" s="59"/>
      <c r="K236" s="59"/>
      <c r="L236" s="59"/>
      <c r="W236" s="51"/>
    </row>
    <row r="237" spans="2:23" ht="10" customHeight="1" x14ac:dyDescent="0.25">
      <c r="B237" s="59"/>
      <c r="C237" s="59"/>
      <c r="D237" s="59"/>
      <c r="E237" s="59"/>
      <c r="F237" s="59"/>
      <c r="G237" s="59"/>
      <c r="H237" s="59"/>
      <c r="I237" s="59"/>
      <c r="J237" s="59"/>
      <c r="K237" s="59"/>
      <c r="L237" s="59"/>
      <c r="W237" s="51"/>
    </row>
    <row r="238" spans="2:23" ht="10" customHeight="1" x14ac:dyDescent="0.25">
      <c r="B238" s="59"/>
      <c r="C238" s="59"/>
      <c r="D238" s="59"/>
      <c r="E238" s="59"/>
      <c r="F238" s="59"/>
      <c r="G238" s="59"/>
      <c r="H238" s="59"/>
      <c r="I238" s="59"/>
      <c r="J238" s="59"/>
      <c r="K238" s="59"/>
      <c r="L238" s="59"/>
      <c r="W238" s="51"/>
    </row>
    <row r="239" spans="2:23" ht="10" customHeight="1" x14ac:dyDescent="0.25">
      <c r="B239" s="59"/>
      <c r="C239" s="59"/>
      <c r="D239" s="59"/>
      <c r="E239" s="59"/>
      <c r="F239" s="59"/>
      <c r="G239" s="59"/>
      <c r="H239" s="59"/>
      <c r="I239" s="59"/>
      <c r="J239" s="59"/>
      <c r="K239" s="59"/>
      <c r="L239" s="59"/>
      <c r="W239" s="51"/>
    </row>
    <row r="240" spans="2:23" ht="10" customHeight="1" x14ac:dyDescent="0.25">
      <c r="B240" s="59"/>
      <c r="C240" s="59"/>
      <c r="D240" s="59"/>
      <c r="E240" s="59"/>
      <c r="F240" s="59"/>
      <c r="G240" s="59"/>
      <c r="H240" s="59"/>
      <c r="I240" s="59"/>
      <c r="J240" s="59"/>
      <c r="K240" s="59"/>
      <c r="L240" s="59"/>
      <c r="W240" s="51"/>
    </row>
    <row r="241" spans="2:23" ht="10" customHeight="1" x14ac:dyDescent="0.25">
      <c r="B241" s="59"/>
      <c r="C241" s="59"/>
      <c r="D241" s="59"/>
      <c r="E241" s="59"/>
      <c r="F241" s="59"/>
      <c r="G241" s="59"/>
      <c r="H241" s="59"/>
      <c r="I241" s="59"/>
      <c r="J241" s="59"/>
      <c r="K241" s="59"/>
      <c r="L241" s="59"/>
      <c r="W241" s="51"/>
    </row>
  </sheetData>
  <phoneticPr fontId="0" type="noConversion"/>
  <hyperlinks>
    <hyperlink ref="X1" location="Survol!A1" display="zurück zur Übersicht"/>
  </hyperlinks>
  <pageMargins left="0.31" right="0.19" top="0.52" bottom="0.43" header="0.41" footer="0.17"/>
  <pageSetup paperSize="9" scale="92" orientation="landscape" r:id="rId1"/>
  <headerFooter alignWithMargins="0"/>
  <ignoredErrors>
    <ignoredError sqref="B19:V19"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269"/>
  <sheetViews>
    <sheetView showGridLines="0" zoomScaleNormal="100" workbookViewId="0"/>
  </sheetViews>
  <sheetFormatPr baseColWidth="10" defaultColWidth="12" defaultRowHeight="10" customHeight="1" x14ac:dyDescent="0.25"/>
  <cols>
    <col min="1" max="1" width="9.109375" style="58" customWidth="1"/>
    <col min="2" max="40" width="6.44140625" style="51" customWidth="1"/>
    <col min="41" max="16384" width="12" style="51"/>
  </cols>
  <sheetData>
    <row r="1" spans="1:40" s="11" customFormat="1" ht="11.5" x14ac:dyDescent="0.25">
      <c r="A1" s="1" t="str">
        <f>"Canton de "&amp;Survol!$C5</f>
        <v>Canton de Schaffhouse</v>
      </c>
      <c r="B1" s="1"/>
      <c r="C1" s="1"/>
      <c r="D1" s="1"/>
      <c r="E1" s="170"/>
      <c r="F1" s="1"/>
      <c r="G1" s="1"/>
      <c r="AI1" s="171" t="s">
        <v>150</v>
      </c>
    </row>
    <row r="2" spans="1:40" s="33" customFormat="1" ht="14.15" customHeight="1" x14ac:dyDescent="0.25">
      <c r="A2" s="17" t="s">
        <v>149</v>
      </c>
      <c r="B2" s="31"/>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row>
    <row r="3" spans="1:40" s="176" customFormat="1" ht="18" customHeight="1" x14ac:dyDescent="0.2">
      <c r="A3" s="172"/>
      <c r="B3" s="173">
        <v>1972</v>
      </c>
      <c r="C3" s="173"/>
      <c r="D3" s="174"/>
      <c r="E3" s="173">
        <v>1976</v>
      </c>
      <c r="F3" s="173"/>
      <c r="G3" s="174"/>
      <c r="H3" s="173">
        <v>1980</v>
      </c>
      <c r="I3" s="173"/>
      <c r="J3" s="174"/>
      <c r="K3" s="173">
        <v>1984</v>
      </c>
      <c r="L3" s="173"/>
      <c r="M3" s="174"/>
      <c r="N3" s="173">
        <v>1988</v>
      </c>
      <c r="O3" s="173"/>
      <c r="P3" s="174"/>
      <c r="Q3" s="173">
        <v>1992</v>
      </c>
      <c r="R3" s="173"/>
      <c r="S3" s="174"/>
      <c r="T3" s="173">
        <v>1996</v>
      </c>
      <c r="U3" s="173"/>
      <c r="V3" s="174"/>
      <c r="W3" s="173">
        <v>2000</v>
      </c>
      <c r="X3" s="173"/>
      <c r="Y3" s="174"/>
      <c r="Z3" s="173">
        <v>2004</v>
      </c>
      <c r="AA3" s="173"/>
      <c r="AB3" s="174"/>
      <c r="AC3" s="175">
        <v>2008</v>
      </c>
      <c r="AD3" s="173"/>
      <c r="AE3" s="173"/>
      <c r="AF3" s="175">
        <v>2012</v>
      </c>
      <c r="AG3" s="173"/>
      <c r="AH3" s="173"/>
      <c r="AI3" s="175">
        <v>2016</v>
      </c>
      <c r="AJ3" s="173"/>
      <c r="AK3" s="173"/>
      <c r="AL3" s="175">
        <v>2020</v>
      </c>
      <c r="AM3" s="173"/>
      <c r="AN3" s="173"/>
    </row>
    <row r="4" spans="1:40" s="178" customFormat="1" ht="18" customHeight="1" x14ac:dyDescent="0.2">
      <c r="A4" s="177" t="s">
        <v>178</v>
      </c>
      <c r="B4" s="174" t="s">
        <v>4</v>
      </c>
      <c r="C4" s="168" t="s">
        <v>155</v>
      </c>
      <c r="D4" s="168" t="s">
        <v>158</v>
      </c>
      <c r="E4" s="174" t="s">
        <v>4</v>
      </c>
      <c r="F4" s="168" t="s">
        <v>155</v>
      </c>
      <c r="G4" s="168" t="s">
        <v>158</v>
      </c>
      <c r="H4" s="174" t="s">
        <v>4</v>
      </c>
      <c r="I4" s="168" t="s">
        <v>155</v>
      </c>
      <c r="J4" s="168" t="s">
        <v>158</v>
      </c>
      <c r="K4" s="174" t="s">
        <v>4</v>
      </c>
      <c r="L4" s="168" t="s">
        <v>155</v>
      </c>
      <c r="M4" s="168" t="s">
        <v>158</v>
      </c>
      <c r="N4" s="174" t="s">
        <v>4</v>
      </c>
      <c r="O4" s="168" t="s">
        <v>155</v>
      </c>
      <c r="P4" s="168" t="s">
        <v>158</v>
      </c>
      <c r="Q4" s="174" t="s">
        <v>4</v>
      </c>
      <c r="R4" s="168" t="s">
        <v>155</v>
      </c>
      <c r="S4" s="168" t="s">
        <v>158</v>
      </c>
      <c r="T4" s="174" t="s">
        <v>4</v>
      </c>
      <c r="U4" s="168" t="s">
        <v>155</v>
      </c>
      <c r="V4" s="168" t="s">
        <v>158</v>
      </c>
      <c r="W4" s="174" t="s">
        <v>4</v>
      </c>
      <c r="X4" s="168" t="s">
        <v>155</v>
      </c>
      <c r="Y4" s="168" t="s">
        <v>158</v>
      </c>
      <c r="Z4" s="174" t="s">
        <v>4</v>
      </c>
      <c r="AA4" s="168" t="s">
        <v>155</v>
      </c>
      <c r="AB4" s="168" t="s">
        <v>158</v>
      </c>
      <c r="AC4" s="168" t="s">
        <v>4</v>
      </c>
      <c r="AD4" s="168" t="s">
        <v>155</v>
      </c>
      <c r="AE4" s="175" t="s">
        <v>158</v>
      </c>
      <c r="AF4" s="168" t="s">
        <v>4</v>
      </c>
      <c r="AG4" s="168" t="s">
        <v>155</v>
      </c>
      <c r="AH4" s="175" t="s">
        <v>161</v>
      </c>
      <c r="AI4" s="168" t="s">
        <v>4</v>
      </c>
      <c r="AJ4" s="168" t="s">
        <v>155</v>
      </c>
      <c r="AK4" s="175" t="s">
        <v>158</v>
      </c>
      <c r="AL4" s="168" t="s">
        <v>4</v>
      </c>
      <c r="AM4" s="168" t="s">
        <v>155</v>
      </c>
      <c r="AN4" s="175" t="s">
        <v>158</v>
      </c>
    </row>
    <row r="5" spans="1:40" s="42" customFormat="1" ht="11.5" x14ac:dyDescent="0.25">
      <c r="A5" s="179" t="s">
        <v>163</v>
      </c>
      <c r="B5" s="180">
        <v>1</v>
      </c>
      <c r="C5" s="180">
        <v>18</v>
      </c>
      <c r="D5" s="170">
        <f t="shared" ref="D5:D20" si="0">IF(OR(ISNUMBER(B5),ISNUMBER(C5)),100/SUM(B5:C5)*B5,"")</f>
        <v>5.2631578947368425</v>
      </c>
      <c r="E5" s="180"/>
      <c r="F5" s="180">
        <v>19</v>
      </c>
      <c r="G5" s="170">
        <f t="shared" ref="G5:G20" si="1">IF(OR(ISNUMBER(E5),ISNUMBER(F5)),100/SUM(E5:F5)*E5,"")</f>
        <v>0</v>
      </c>
      <c r="H5" s="180">
        <v>1</v>
      </c>
      <c r="I5" s="180">
        <v>19</v>
      </c>
      <c r="J5" s="170">
        <f t="shared" ref="J5:J20" si="2">IF(OR(ISNUMBER(H5),ISNUMBER(I5)),100/SUM(H5:I5)*H5,"")</f>
        <v>5</v>
      </c>
      <c r="K5" s="180">
        <v>2</v>
      </c>
      <c r="L5" s="180">
        <v>18</v>
      </c>
      <c r="M5" s="170">
        <f t="shared" ref="M5:M20" si="3">IF(OR(ISNUMBER(K5),ISNUMBER(L5)),100/SUM(K5:L5)*K5,"")</f>
        <v>10</v>
      </c>
      <c r="N5" s="180">
        <v>1</v>
      </c>
      <c r="O5" s="180">
        <v>14</v>
      </c>
      <c r="P5" s="170">
        <f t="shared" ref="P5:P20" si="4">IF(OR(ISNUMBER(N5),ISNUMBER(O5)),100/SUM(N5:O5)*N5,"")</f>
        <v>6.666666666666667</v>
      </c>
      <c r="Q5" s="180">
        <v>3</v>
      </c>
      <c r="R5" s="180">
        <v>14</v>
      </c>
      <c r="S5" s="170">
        <f t="shared" ref="S5:S20" si="5">IF(OR(ISNUMBER(Q5),ISNUMBER(R5)),100/SUM(Q5:R5)*Q5,"")</f>
        <v>17.647058823529413</v>
      </c>
      <c r="T5" s="180">
        <v>3</v>
      </c>
      <c r="U5" s="180">
        <v>14</v>
      </c>
      <c r="V5" s="170">
        <f t="shared" ref="V5:V20" si="6">IF(OR(ISNUMBER(T5),ISNUMBER(U5)),100/SUM(T5:U5)*T5,"")</f>
        <v>17.647058823529413</v>
      </c>
      <c r="W5" s="180">
        <v>4</v>
      </c>
      <c r="X5" s="180">
        <v>12</v>
      </c>
      <c r="Y5" s="170">
        <f t="shared" ref="Y5:Y20" si="7">IF(OR(ISNUMBER(W5),ISNUMBER(X5)),100/SUM(W5:X5)*W5,"")</f>
        <v>25</v>
      </c>
      <c r="Z5" s="180">
        <v>2</v>
      </c>
      <c r="AA5" s="180">
        <v>12</v>
      </c>
      <c r="AB5" s="170">
        <f t="shared" ref="AB5:AB20" si="8">IF(OR(ISNUMBER(Z5),ISNUMBER(AA5)),100/SUM(Z5:AA5)*Z5,"")</f>
        <v>14.285714285714286</v>
      </c>
      <c r="AC5" s="180">
        <v>2</v>
      </c>
      <c r="AD5" s="180">
        <v>12</v>
      </c>
      <c r="AE5" s="170">
        <f t="shared" ref="AE5:AE20" si="9">IF(OR(ISNUMBER(AC5),ISNUMBER(AD5)),100/SUM(AC5:AD5)*AC5,"")</f>
        <v>14.285714285714286</v>
      </c>
      <c r="AF5" s="180">
        <v>1</v>
      </c>
      <c r="AG5" s="180">
        <v>10</v>
      </c>
      <c r="AH5" s="170">
        <v>9.0909090909090917</v>
      </c>
      <c r="AI5" s="180">
        <v>1</v>
      </c>
      <c r="AJ5" s="180">
        <v>9</v>
      </c>
      <c r="AK5" s="170">
        <f t="shared" ref="AK5:AK20" si="10">IF(OR(ISNUMBER(AI5),ISNUMBER(AJ5)),100/SUM(AI5:AJ5)*AI5,"")</f>
        <v>10</v>
      </c>
      <c r="AL5" s="180">
        <v>1</v>
      </c>
      <c r="AM5" s="180">
        <v>7</v>
      </c>
      <c r="AN5" s="170">
        <f t="shared" ref="AN5:AN20" si="11">IF(OR(ISNUMBER(AL5),ISNUMBER(AM5)),100/SUM(AL5:AM5)*AL5,"")</f>
        <v>12.5</v>
      </c>
    </row>
    <row r="6" spans="1:40" s="42" customFormat="1" ht="11.5" x14ac:dyDescent="0.25">
      <c r="A6" s="179" t="s">
        <v>37</v>
      </c>
      <c r="B6" s="180"/>
      <c r="C6" s="180">
        <v>7</v>
      </c>
      <c r="D6" s="170">
        <f t="shared" si="0"/>
        <v>0</v>
      </c>
      <c r="E6" s="180"/>
      <c r="F6" s="180">
        <v>7</v>
      </c>
      <c r="G6" s="170">
        <f t="shared" si="1"/>
        <v>0</v>
      </c>
      <c r="H6" s="180"/>
      <c r="I6" s="180">
        <v>7</v>
      </c>
      <c r="J6" s="170">
        <f t="shared" si="2"/>
        <v>0</v>
      </c>
      <c r="K6" s="180">
        <v>1</v>
      </c>
      <c r="L6" s="180">
        <v>6</v>
      </c>
      <c r="M6" s="170">
        <f t="shared" si="3"/>
        <v>14.285714285714286</v>
      </c>
      <c r="N6" s="180">
        <v>1</v>
      </c>
      <c r="O6" s="180">
        <v>5</v>
      </c>
      <c r="P6" s="170">
        <f t="shared" si="4"/>
        <v>16.666666666666668</v>
      </c>
      <c r="Q6" s="180">
        <v>1</v>
      </c>
      <c r="R6" s="180">
        <v>4</v>
      </c>
      <c r="S6" s="170">
        <f t="shared" si="5"/>
        <v>20</v>
      </c>
      <c r="T6" s="180">
        <v>1</v>
      </c>
      <c r="U6" s="180">
        <v>3</v>
      </c>
      <c r="V6" s="170">
        <f t="shared" si="6"/>
        <v>25</v>
      </c>
      <c r="W6" s="180">
        <v>1</v>
      </c>
      <c r="X6" s="180">
        <v>4</v>
      </c>
      <c r="Y6" s="170">
        <f t="shared" si="7"/>
        <v>20</v>
      </c>
      <c r="Z6" s="180">
        <v>1</v>
      </c>
      <c r="AA6" s="180">
        <v>2</v>
      </c>
      <c r="AB6" s="170">
        <f t="shared" si="8"/>
        <v>33.333333333333336</v>
      </c>
      <c r="AC6" s="180">
        <v>1</v>
      </c>
      <c r="AD6" s="180">
        <v>2</v>
      </c>
      <c r="AE6" s="170">
        <f t="shared" si="9"/>
        <v>33.333333333333336</v>
      </c>
      <c r="AF6" s="180">
        <v>1</v>
      </c>
      <c r="AG6" s="180">
        <v>2</v>
      </c>
      <c r="AH6" s="170">
        <v>33.333333333333336</v>
      </c>
      <c r="AI6" s="180">
        <v>2</v>
      </c>
      <c r="AJ6" s="180"/>
      <c r="AK6" s="170">
        <f t="shared" si="10"/>
        <v>100</v>
      </c>
      <c r="AL6" s="180">
        <v>1</v>
      </c>
      <c r="AM6" s="180">
        <v>1</v>
      </c>
      <c r="AN6" s="170">
        <f t="shared" si="11"/>
        <v>50</v>
      </c>
    </row>
    <row r="7" spans="1:40" s="42" customFormat="1" ht="11.5" x14ac:dyDescent="0.25">
      <c r="A7" s="179" t="s">
        <v>46</v>
      </c>
      <c r="B7" s="180">
        <v>2</v>
      </c>
      <c r="C7" s="180">
        <v>25</v>
      </c>
      <c r="D7" s="170">
        <f t="shared" si="0"/>
        <v>7.4074074074074074</v>
      </c>
      <c r="E7" s="180">
        <v>1</v>
      </c>
      <c r="F7" s="180">
        <v>24</v>
      </c>
      <c r="G7" s="170">
        <f t="shared" si="1"/>
        <v>4</v>
      </c>
      <c r="H7" s="180">
        <v>3</v>
      </c>
      <c r="I7" s="180">
        <v>23</v>
      </c>
      <c r="J7" s="170">
        <f t="shared" si="2"/>
        <v>11.538461538461538</v>
      </c>
      <c r="K7" s="180">
        <v>5</v>
      </c>
      <c r="L7" s="180">
        <v>20</v>
      </c>
      <c r="M7" s="170">
        <f t="shared" si="3"/>
        <v>20</v>
      </c>
      <c r="N7" s="180">
        <v>5</v>
      </c>
      <c r="O7" s="180">
        <v>21</v>
      </c>
      <c r="P7" s="170">
        <f t="shared" si="4"/>
        <v>19.23076923076923</v>
      </c>
      <c r="Q7" s="180">
        <v>5</v>
      </c>
      <c r="R7" s="180">
        <v>15</v>
      </c>
      <c r="S7" s="170">
        <f t="shared" si="5"/>
        <v>25</v>
      </c>
      <c r="T7" s="180">
        <v>6</v>
      </c>
      <c r="U7" s="180">
        <v>17</v>
      </c>
      <c r="V7" s="170">
        <f t="shared" si="6"/>
        <v>26.086956521739129</v>
      </c>
      <c r="W7" s="180">
        <v>8</v>
      </c>
      <c r="X7" s="180">
        <v>13</v>
      </c>
      <c r="Y7" s="170">
        <f t="shared" si="7"/>
        <v>38.095238095238095</v>
      </c>
      <c r="Z7" s="180">
        <v>10</v>
      </c>
      <c r="AA7" s="180">
        <v>14</v>
      </c>
      <c r="AB7" s="170">
        <f t="shared" si="8"/>
        <v>41.666666666666671</v>
      </c>
      <c r="AC7" s="180">
        <v>3</v>
      </c>
      <c r="AD7" s="180">
        <v>11</v>
      </c>
      <c r="AE7" s="170">
        <f t="shared" si="9"/>
        <v>21.428571428571431</v>
      </c>
      <c r="AF7" s="180">
        <v>3</v>
      </c>
      <c r="AG7" s="180">
        <v>11</v>
      </c>
      <c r="AH7" s="170">
        <v>21.428571428571431</v>
      </c>
      <c r="AI7" s="180">
        <v>3</v>
      </c>
      <c r="AJ7" s="180">
        <v>11</v>
      </c>
      <c r="AK7" s="170">
        <f t="shared" si="10"/>
        <v>21.428571428571431</v>
      </c>
      <c r="AL7" s="180">
        <v>4</v>
      </c>
      <c r="AM7" s="180">
        <v>8</v>
      </c>
      <c r="AN7" s="170">
        <f t="shared" si="11"/>
        <v>33.333333333333336</v>
      </c>
    </row>
    <row r="8" spans="1:40" s="42" customFormat="1" ht="11.5" x14ac:dyDescent="0.25">
      <c r="A8" s="179" t="s">
        <v>38</v>
      </c>
      <c r="B8" s="180"/>
      <c r="C8" s="180">
        <v>17</v>
      </c>
      <c r="D8" s="170">
        <f t="shared" si="0"/>
        <v>0</v>
      </c>
      <c r="E8" s="180"/>
      <c r="F8" s="180">
        <v>16</v>
      </c>
      <c r="G8" s="170">
        <f t="shared" si="1"/>
        <v>0</v>
      </c>
      <c r="H8" s="180"/>
      <c r="I8" s="180">
        <v>16</v>
      </c>
      <c r="J8" s="170">
        <f t="shared" si="2"/>
        <v>0</v>
      </c>
      <c r="K8" s="180">
        <v>1</v>
      </c>
      <c r="L8" s="180">
        <v>17</v>
      </c>
      <c r="M8" s="170">
        <f t="shared" si="3"/>
        <v>5.5555555555555554</v>
      </c>
      <c r="N8" s="180">
        <v>3</v>
      </c>
      <c r="O8" s="180">
        <v>14</v>
      </c>
      <c r="P8" s="170">
        <f t="shared" si="4"/>
        <v>17.647058823529413</v>
      </c>
      <c r="Q8" s="180">
        <v>1</v>
      </c>
      <c r="R8" s="180">
        <v>18</v>
      </c>
      <c r="S8" s="170">
        <f t="shared" si="5"/>
        <v>5.2631578947368425</v>
      </c>
      <c r="T8" s="180">
        <v>2</v>
      </c>
      <c r="U8" s="180">
        <v>21</v>
      </c>
      <c r="V8" s="170">
        <f t="shared" si="6"/>
        <v>8.695652173913043</v>
      </c>
      <c r="W8" s="180">
        <v>3</v>
      </c>
      <c r="X8" s="180">
        <v>24</v>
      </c>
      <c r="Y8" s="170">
        <f t="shared" si="7"/>
        <v>11.111111111111111</v>
      </c>
      <c r="Z8" s="180">
        <v>2</v>
      </c>
      <c r="AA8" s="180">
        <v>28</v>
      </c>
      <c r="AB8" s="170">
        <f t="shared" si="8"/>
        <v>6.666666666666667</v>
      </c>
      <c r="AC8" s="180">
        <v>1</v>
      </c>
      <c r="AD8" s="180">
        <v>18</v>
      </c>
      <c r="AE8" s="170">
        <f t="shared" si="9"/>
        <v>5.2631578947368425</v>
      </c>
      <c r="AF8" s="180">
        <v>2</v>
      </c>
      <c r="AG8" s="180">
        <v>18</v>
      </c>
      <c r="AH8" s="170">
        <v>10</v>
      </c>
      <c r="AI8" s="180">
        <v>3</v>
      </c>
      <c r="AJ8" s="180">
        <v>18</v>
      </c>
      <c r="AK8" s="170">
        <f t="shared" si="10"/>
        <v>14.285714285714285</v>
      </c>
      <c r="AL8" s="180">
        <v>2</v>
      </c>
      <c r="AM8" s="180">
        <v>18</v>
      </c>
      <c r="AN8" s="170">
        <f t="shared" si="11"/>
        <v>10</v>
      </c>
    </row>
    <row r="9" spans="1:40" s="42" customFormat="1" ht="11.5" x14ac:dyDescent="0.25">
      <c r="A9" s="179" t="s">
        <v>32</v>
      </c>
      <c r="B9" s="180"/>
      <c r="C9" s="180">
        <v>1</v>
      </c>
      <c r="D9" s="170">
        <f t="shared" si="0"/>
        <v>0</v>
      </c>
      <c r="E9" s="180"/>
      <c r="F9" s="180"/>
      <c r="G9" s="170" t="str">
        <f t="shared" si="1"/>
        <v/>
      </c>
      <c r="H9" s="180"/>
      <c r="I9" s="180"/>
      <c r="J9" s="170" t="str">
        <f t="shared" si="2"/>
        <v/>
      </c>
      <c r="K9" s="180"/>
      <c r="L9" s="180"/>
      <c r="M9" s="170" t="str">
        <f t="shared" si="3"/>
        <v/>
      </c>
      <c r="N9" s="180"/>
      <c r="O9" s="180"/>
      <c r="P9" s="170" t="str">
        <f t="shared" si="4"/>
        <v/>
      </c>
      <c r="Q9" s="180"/>
      <c r="R9" s="180"/>
      <c r="S9" s="170" t="str">
        <f t="shared" si="5"/>
        <v/>
      </c>
      <c r="T9" s="180"/>
      <c r="U9" s="180"/>
      <c r="V9" s="170" t="str">
        <f t="shared" si="6"/>
        <v/>
      </c>
      <c r="W9" s="180"/>
      <c r="X9" s="180"/>
      <c r="Y9" s="170" t="str">
        <f t="shared" si="7"/>
        <v/>
      </c>
      <c r="Z9" s="180"/>
      <c r="AA9" s="180"/>
      <c r="AB9" s="170" t="str">
        <f t="shared" si="8"/>
        <v/>
      </c>
      <c r="AC9" s="180"/>
      <c r="AD9" s="180"/>
      <c r="AE9" s="170" t="str">
        <f t="shared" si="9"/>
        <v/>
      </c>
      <c r="AF9" s="180"/>
      <c r="AG9" s="180"/>
      <c r="AH9" s="170" t="s">
        <v>162</v>
      </c>
      <c r="AI9" s="180"/>
      <c r="AJ9" s="180"/>
      <c r="AK9" s="170" t="str">
        <f t="shared" si="10"/>
        <v/>
      </c>
      <c r="AL9" s="180"/>
      <c r="AM9" s="180"/>
      <c r="AN9" s="170" t="str">
        <f t="shared" si="11"/>
        <v/>
      </c>
    </row>
    <row r="10" spans="1:40" s="42" customFormat="1" ht="11.5" x14ac:dyDescent="0.25">
      <c r="A10" s="179" t="s">
        <v>39</v>
      </c>
      <c r="B10" s="180"/>
      <c r="C10" s="180">
        <v>4</v>
      </c>
      <c r="D10" s="170">
        <f t="shared" si="0"/>
        <v>0</v>
      </c>
      <c r="E10" s="180"/>
      <c r="F10" s="180">
        <v>6</v>
      </c>
      <c r="G10" s="170">
        <f t="shared" si="1"/>
        <v>0</v>
      </c>
      <c r="H10" s="180"/>
      <c r="I10" s="180">
        <v>5</v>
      </c>
      <c r="J10" s="170">
        <f t="shared" si="2"/>
        <v>0</v>
      </c>
      <c r="K10" s="180"/>
      <c r="L10" s="180">
        <v>4</v>
      </c>
      <c r="M10" s="170">
        <f t="shared" si="3"/>
        <v>0</v>
      </c>
      <c r="N10" s="180"/>
      <c r="O10" s="180">
        <v>2</v>
      </c>
      <c r="P10" s="170">
        <f t="shared" si="4"/>
        <v>0</v>
      </c>
      <c r="Q10" s="180"/>
      <c r="R10" s="180"/>
      <c r="S10" s="170" t="str">
        <f t="shared" si="5"/>
        <v/>
      </c>
      <c r="T10" s="180"/>
      <c r="U10" s="180"/>
      <c r="V10" s="170" t="str">
        <f t="shared" si="6"/>
        <v/>
      </c>
      <c r="W10" s="180"/>
      <c r="X10" s="180"/>
      <c r="Y10" s="170" t="str">
        <f t="shared" si="7"/>
        <v/>
      </c>
      <c r="Z10" s="180"/>
      <c r="AA10" s="180"/>
      <c r="AB10" s="170" t="str">
        <f t="shared" si="8"/>
        <v/>
      </c>
      <c r="AC10" s="180"/>
      <c r="AD10" s="180"/>
      <c r="AE10" s="170" t="str">
        <f t="shared" si="9"/>
        <v/>
      </c>
      <c r="AF10" s="180"/>
      <c r="AG10" s="180"/>
      <c r="AH10" s="170" t="s">
        <v>162</v>
      </c>
      <c r="AI10" s="180"/>
      <c r="AJ10" s="180"/>
      <c r="AK10" s="170" t="str">
        <f t="shared" si="10"/>
        <v/>
      </c>
      <c r="AL10" s="180"/>
      <c r="AM10" s="180"/>
      <c r="AN10" s="170" t="str">
        <f t="shared" si="11"/>
        <v/>
      </c>
    </row>
    <row r="11" spans="1:40" s="42" customFormat="1" ht="11.5" x14ac:dyDescent="0.25">
      <c r="A11" s="179" t="s">
        <v>40</v>
      </c>
      <c r="B11" s="180"/>
      <c r="C11" s="180">
        <v>2</v>
      </c>
      <c r="D11" s="170">
        <f t="shared" si="0"/>
        <v>0</v>
      </c>
      <c r="E11" s="180">
        <v>1</v>
      </c>
      <c r="F11" s="180">
        <v>2</v>
      </c>
      <c r="G11" s="170">
        <f t="shared" si="1"/>
        <v>33.333333333333336</v>
      </c>
      <c r="H11" s="180"/>
      <c r="I11" s="180">
        <v>3</v>
      </c>
      <c r="J11" s="170">
        <f t="shared" si="2"/>
        <v>0</v>
      </c>
      <c r="K11" s="180"/>
      <c r="L11" s="180">
        <v>2</v>
      </c>
      <c r="M11" s="170">
        <f t="shared" si="3"/>
        <v>0</v>
      </c>
      <c r="N11" s="180"/>
      <c r="O11" s="180">
        <v>2</v>
      </c>
      <c r="P11" s="170">
        <f t="shared" si="4"/>
        <v>0</v>
      </c>
      <c r="Q11" s="180"/>
      <c r="R11" s="180">
        <v>1</v>
      </c>
      <c r="S11" s="170">
        <f t="shared" si="5"/>
        <v>0</v>
      </c>
      <c r="T11" s="180"/>
      <c r="U11" s="180">
        <v>2</v>
      </c>
      <c r="V11" s="170">
        <f t="shared" si="6"/>
        <v>0</v>
      </c>
      <c r="W11" s="180"/>
      <c r="X11" s="180">
        <v>2</v>
      </c>
      <c r="Y11" s="170">
        <f t="shared" si="7"/>
        <v>0</v>
      </c>
      <c r="Z11" s="180"/>
      <c r="AA11" s="180">
        <v>1</v>
      </c>
      <c r="AB11" s="170">
        <f t="shared" si="8"/>
        <v>0</v>
      </c>
      <c r="AC11" s="180"/>
      <c r="AD11" s="180">
        <v>1</v>
      </c>
      <c r="AE11" s="170">
        <f t="shared" si="9"/>
        <v>0</v>
      </c>
      <c r="AF11" s="180"/>
      <c r="AG11" s="180">
        <v>1</v>
      </c>
      <c r="AH11" s="170"/>
      <c r="AI11" s="180"/>
      <c r="AJ11" s="180">
        <v>1</v>
      </c>
      <c r="AK11" s="170">
        <f t="shared" si="10"/>
        <v>0</v>
      </c>
      <c r="AL11" s="180">
        <v>1</v>
      </c>
      <c r="AM11" s="180">
        <v>1</v>
      </c>
      <c r="AN11" s="170">
        <f t="shared" si="11"/>
        <v>50</v>
      </c>
    </row>
    <row r="12" spans="1:40" s="42" customFormat="1" ht="11.5" x14ac:dyDescent="0.25">
      <c r="A12" s="179" t="s">
        <v>193</v>
      </c>
      <c r="B12" s="180"/>
      <c r="C12" s="180"/>
      <c r="D12" s="170"/>
      <c r="E12" s="180"/>
      <c r="F12" s="180"/>
      <c r="G12" s="170"/>
      <c r="H12" s="180"/>
      <c r="I12" s="180"/>
      <c r="J12" s="170"/>
      <c r="K12" s="180"/>
      <c r="L12" s="180"/>
      <c r="M12" s="170"/>
      <c r="N12" s="180"/>
      <c r="O12" s="180"/>
      <c r="P12" s="170"/>
      <c r="Q12" s="180"/>
      <c r="R12" s="180"/>
      <c r="S12" s="170"/>
      <c r="T12" s="180"/>
      <c r="U12" s="180"/>
      <c r="V12" s="170"/>
      <c r="W12" s="180"/>
      <c r="X12" s="180"/>
      <c r="Y12" s="170"/>
      <c r="Z12" s="180"/>
      <c r="AA12" s="180"/>
      <c r="AB12" s="170"/>
      <c r="AC12" s="180"/>
      <c r="AD12" s="180"/>
      <c r="AE12" s="170"/>
      <c r="AF12" s="180"/>
      <c r="AG12" s="180"/>
      <c r="AH12" s="170"/>
      <c r="AI12" s="180">
        <v>3</v>
      </c>
      <c r="AJ12" s="180">
        <v>1</v>
      </c>
      <c r="AK12" s="170">
        <f t="shared" si="10"/>
        <v>75</v>
      </c>
      <c r="AL12" s="180">
        <v>3</v>
      </c>
      <c r="AM12" s="180">
        <v>2</v>
      </c>
      <c r="AN12" s="170">
        <f t="shared" si="11"/>
        <v>60</v>
      </c>
    </row>
    <row r="13" spans="1:40" s="42" customFormat="1" ht="11.5" x14ac:dyDescent="0.25">
      <c r="A13" s="179" t="s">
        <v>9</v>
      </c>
      <c r="B13" s="180"/>
      <c r="C13" s="180"/>
      <c r="D13" s="170" t="str">
        <f t="shared" si="0"/>
        <v/>
      </c>
      <c r="E13" s="180">
        <v>1</v>
      </c>
      <c r="F13" s="180">
        <v>1</v>
      </c>
      <c r="G13" s="170">
        <f t="shared" si="1"/>
        <v>50</v>
      </c>
      <c r="H13" s="180">
        <v>1</v>
      </c>
      <c r="I13" s="180">
        <v>1</v>
      </c>
      <c r="J13" s="170">
        <f t="shared" si="2"/>
        <v>50</v>
      </c>
      <c r="K13" s="180">
        <v>1</v>
      </c>
      <c r="L13" s="180">
        <v>1</v>
      </c>
      <c r="M13" s="170">
        <f t="shared" si="3"/>
        <v>50</v>
      </c>
      <c r="N13" s="180"/>
      <c r="O13" s="180"/>
      <c r="P13" s="170" t="str">
        <f t="shared" si="4"/>
        <v/>
      </c>
      <c r="Q13" s="180"/>
      <c r="R13" s="180"/>
      <c r="S13" s="170" t="str">
        <f t="shared" si="5"/>
        <v/>
      </c>
      <c r="T13" s="180"/>
      <c r="U13" s="180"/>
      <c r="V13" s="170" t="str">
        <f t="shared" si="6"/>
        <v/>
      </c>
      <c r="W13" s="180"/>
      <c r="X13" s="180"/>
      <c r="Y13" s="170" t="str">
        <f t="shared" si="7"/>
        <v/>
      </c>
      <c r="Z13" s="180"/>
      <c r="AA13" s="180"/>
      <c r="AB13" s="170" t="str">
        <f t="shared" si="8"/>
        <v/>
      </c>
      <c r="AC13" s="180"/>
      <c r="AD13" s="180"/>
      <c r="AE13" s="170" t="str">
        <f t="shared" si="9"/>
        <v/>
      </c>
      <c r="AF13" s="180"/>
      <c r="AG13" s="180"/>
      <c r="AH13" s="170" t="s">
        <v>162</v>
      </c>
      <c r="AI13" s="180"/>
      <c r="AJ13" s="180"/>
      <c r="AK13" s="170" t="str">
        <f t="shared" si="10"/>
        <v/>
      </c>
      <c r="AL13" s="180"/>
      <c r="AM13" s="180"/>
      <c r="AN13" s="170" t="str">
        <f t="shared" si="11"/>
        <v/>
      </c>
    </row>
    <row r="14" spans="1:40" s="42" customFormat="1" ht="11.5" x14ac:dyDescent="0.25">
      <c r="A14" s="179" t="s">
        <v>47</v>
      </c>
      <c r="B14" s="180"/>
      <c r="C14" s="180"/>
      <c r="D14" s="170" t="str">
        <f t="shared" si="0"/>
        <v/>
      </c>
      <c r="E14" s="180"/>
      <c r="F14" s="180"/>
      <c r="G14" s="170" t="str">
        <f t="shared" si="1"/>
        <v/>
      </c>
      <c r="H14" s="180"/>
      <c r="I14" s="180"/>
      <c r="J14" s="170" t="str">
        <f t="shared" si="2"/>
        <v/>
      </c>
      <c r="K14" s="180"/>
      <c r="L14" s="180"/>
      <c r="M14" s="170" t="str">
        <f t="shared" si="3"/>
        <v/>
      </c>
      <c r="N14" s="180"/>
      <c r="O14" s="180"/>
      <c r="P14" s="170" t="str">
        <f t="shared" si="4"/>
        <v/>
      </c>
      <c r="Q14" s="180"/>
      <c r="R14" s="180"/>
      <c r="S14" s="170" t="str">
        <f t="shared" si="5"/>
        <v/>
      </c>
      <c r="T14" s="180">
        <v>1</v>
      </c>
      <c r="U14" s="180">
        <v>3</v>
      </c>
      <c r="V14" s="170">
        <f t="shared" si="6"/>
        <v>25</v>
      </c>
      <c r="W14" s="180">
        <v>1</v>
      </c>
      <c r="X14" s="180">
        <v>5</v>
      </c>
      <c r="Y14" s="170">
        <f t="shared" si="7"/>
        <v>16.666666666666668</v>
      </c>
      <c r="Z14" s="180">
        <v>1</v>
      </c>
      <c r="AA14" s="180">
        <v>5</v>
      </c>
      <c r="AB14" s="170">
        <f t="shared" si="8"/>
        <v>16.666666666666668</v>
      </c>
      <c r="AC14" s="180">
        <v>2</v>
      </c>
      <c r="AD14" s="180">
        <v>3</v>
      </c>
      <c r="AE14" s="170">
        <f t="shared" si="9"/>
        <v>40</v>
      </c>
      <c r="AF14" s="180">
        <v>2</v>
      </c>
      <c r="AG14" s="180">
        <v>2</v>
      </c>
      <c r="AH14" s="170">
        <v>50</v>
      </c>
      <c r="AI14" s="180"/>
      <c r="AJ14" s="180">
        <v>2</v>
      </c>
      <c r="AK14" s="170">
        <f t="shared" si="10"/>
        <v>0</v>
      </c>
      <c r="AL14" s="180">
        <v>2</v>
      </c>
      <c r="AM14" s="180">
        <v>3</v>
      </c>
      <c r="AN14" s="170">
        <f t="shared" si="11"/>
        <v>40</v>
      </c>
    </row>
    <row r="15" spans="1:40" s="42" customFormat="1" ht="11.5" x14ac:dyDescent="0.25">
      <c r="A15" s="179" t="s">
        <v>41</v>
      </c>
      <c r="B15" s="180"/>
      <c r="C15" s="180"/>
      <c r="D15" s="170" t="str">
        <f>IF(OR(ISNUMBER(B15),ISNUMBER(C15)),100/SUM(B15:C15)*B15,"")</f>
        <v/>
      </c>
      <c r="E15" s="180"/>
      <c r="F15" s="180"/>
      <c r="G15" s="170" t="str">
        <f>IF(OR(ISNUMBER(E15),ISNUMBER(F15)),100/SUM(E15:F15)*E15,"")</f>
        <v/>
      </c>
      <c r="H15" s="180"/>
      <c r="I15" s="180"/>
      <c r="J15" s="170" t="str">
        <f>IF(OR(ISNUMBER(H15),ISNUMBER(I15)),100/SUM(H15:I15)*H15,"")</f>
        <v/>
      </c>
      <c r="K15" s="180"/>
      <c r="L15" s="180"/>
      <c r="M15" s="170" t="str">
        <f>IF(OR(ISNUMBER(K15),ISNUMBER(L15)),100/SUM(K15:L15)*K15,"")</f>
        <v/>
      </c>
      <c r="N15" s="180">
        <v>1</v>
      </c>
      <c r="O15" s="180"/>
      <c r="P15" s="170">
        <f>IF(OR(ISNUMBER(N15),ISNUMBER(O15)),100/SUM(N15:O15)*N15,"")</f>
        <v>100</v>
      </c>
      <c r="Q15" s="180">
        <v>1</v>
      </c>
      <c r="R15" s="180"/>
      <c r="S15" s="170">
        <f>IF(OR(ISNUMBER(Q15),ISNUMBER(R15)),100/SUM(Q15:R15)*Q15,"")</f>
        <v>100</v>
      </c>
      <c r="T15" s="180"/>
      <c r="U15" s="180"/>
      <c r="V15" s="170" t="str">
        <f>IF(OR(ISNUMBER(T15),ISNUMBER(U15)),100/SUM(T15:U15)*T15,"")</f>
        <v/>
      </c>
      <c r="W15" s="180"/>
      <c r="X15" s="180"/>
      <c r="Y15" s="170" t="str">
        <f>IF(OR(ISNUMBER(W15),ISNUMBER(X15)),100/SUM(W15:X15)*W15,"")</f>
        <v/>
      </c>
      <c r="Z15" s="180"/>
      <c r="AA15" s="180">
        <v>1</v>
      </c>
      <c r="AB15" s="170">
        <f>IF(OR(ISNUMBER(Z15),ISNUMBER(AA15)),100/SUM(Z15:AA15)*Z15,"")</f>
        <v>0</v>
      </c>
      <c r="AC15" s="180"/>
      <c r="AD15" s="180">
        <v>3</v>
      </c>
      <c r="AE15" s="170">
        <f>IF(OR(ISNUMBER(AC15),ISNUMBER(AD15)),100/SUM(AC15:AD15)*AC15,"")</f>
        <v>0</v>
      </c>
      <c r="AF15" s="180">
        <v>1</v>
      </c>
      <c r="AG15" s="180">
        <v>4</v>
      </c>
      <c r="AH15" s="170">
        <v>20</v>
      </c>
      <c r="AI15" s="180">
        <v>2</v>
      </c>
      <c r="AJ15" s="180">
        <v>2</v>
      </c>
      <c r="AK15" s="170">
        <f t="shared" si="10"/>
        <v>50</v>
      </c>
      <c r="AL15" s="180">
        <v>2</v>
      </c>
      <c r="AM15" s="180">
        <v>2</v>
      </c>
      <c r="AN15" s="170">
        <f t="shared" si="11"/>
        <v>50</v>
      </c>
    </row>
    <row r="16" spans="1:40" s="42" customFormat="1" ht="11.5" x14ac:dyDescent="0.25">
      <c r="A16" s="179" t="s">
        <v>42</v>
      </c>
      <c r="B16" s="180"/>
      <c r="C16" s="180">
        <v>1</v>
      </c>
      <c r="D16" s="170">
        <f t="shared" si="0"/>
        <v>0</v>
      </c>
      <c r="E16" s="180"/>
      <c r="F16" s="180"/>
      <c r="G16" s="170" t="str">
        <f t="shared" si="1"/>
        <v/>
      </c>
      <c r="H16" s="180"/>
      <c r="I16" s="180"/>
      <c r="J16" s="170" t="str">
        <f t="shared" si="2"/>
        <v/>
      </c>
      <c r="K16" s="180"/>
      <c r="L16" s="180"/>
      <c r="M16" s="170" t="str">
        <f t="shared" si="3"/>
        <v/>
      </c>
      <c r="N16" s="180"/>
      <c r="O16" s="180"/>
      <c r="P16" s="170" t="str">
        <f t="shared" si="4"/>
        <v/>
      </c>
      <c r="Q16" s="180"/>
      <c r="R16" s="180"/>
      <c r="S16" s="170" t="str">
        <f t="shared" si="5"/>
        <v/>
      </c>
      <c r="T16" s="180"/>
      <c r="U16" s="180"/>
      <c r="V16" s="170" t="str">
        <f t="shared" si="6"/>
        <v/>
      </c>
      <c r="W16" s="180"/>
      <c r="X16" s="180"/>
      <c r="Y16" s="170" t="str">
        <f t="shared" si="7"/>
        <v/>
      </c>
      <c r="Z16" s="180"/>
      <c r="AA16" s="180"/>
      <c r="AB16" s="170" t="str">
        <f t="shared" si="8"/>
        <v/>
      </c>
      <c r="AC16" s="180"/>
      <c r="AD16" s="180"/>
      <c r="AE16" s="170" t="str">
        <f t="shared" si="9"/>
        <v/>
      </c>
      <c r="AF16" s="180"/>
      <c r="AG16" s="180"/>
      <c r="AH16" s="170" t="s">
        <v>162</v>
      </c>
      <c r="AI16" s="180"/>
      <c r="AJ16" s="180"/>
      <c r="AK16" s="170" t="str">
        <f t="shared" si="10"/>
        <v/>
      </c>
      <c r="AL16" s="180"/>
      <c r="AM16" s="180"/>
      <c r="AN16" s="170" t="str">
        <f t="shared" si="11"/>
        <v/>
      </c>
    </row>
    <row r="17" spans="1:49" s="42" customFormat="1" ht="11.5" x14ac:dyDescent="0.25">
      <c r="A17" s="179" t="s">
        <v>43</v>
      </c>
      <c r="B17" s="180"/>
      <c r="C17" s="180"/>
      <c r="D17" s="170" t="str">
        <f t="shared" si="0"/>
        <v/>
      </c>
      <c r="E17" s="180"/>
      <c r="F17" s="180"/>
      <c r="G17" s="170" t="str">
        <f t="shared" si="1"/>
        <v/>
      </c>
      <c r="H17" s="180"/>
      <c r="I17" s="180"/>
      <c r="J17" s="170" t="str">
        <f t="shared" si="2"/>
        <v/>
      </c>
      <c r="K17" s="180"/>
      <c r="L17" s="180"/>
      <c r="M17" s="170" t="str">
        <f t="shared" si="3"/>
        <v/>
      </c>
      <c r="N17" s="180"/>
      <c r="O17" s="180"/>
      <c r="P17" s="170" t="str">
        <f t="shared" si="4"/>
        <v/>
      </c>
      <c r="Q17" s="180"/>
      <c r="R17" s="180"/>
      <c r="S17" s="170" t="str">
        <f t="shared" si="5"/>
        <v/>
      </c>
      <c r="T17" s="180"/>
      <c r="U17" s="180"/>
      <c r="V17" s="170" t="str">
        <f t="shared" si="6"/>
        <v/>
      </c>
      <c r="W17" s="180"/>
      <c r="X17" s="180"/>
      <c r="Y17" s="170" t="str">
        <f t="shared" si="7"/>
        <v/>
      </c>
      <c r="Z17" s="180"/>
      <c r="AA17" s="180"/>
      <c r="AB17" s="170" t="str">
        <f t="shared" si="8"/>
        <v/>
      </c>
      <c r="AC17" s="180"/>
      <c r="AD17" s="180">
        <v>1</v>
      </c>
      <c r="AE17" s="170">
        <f t="shared" si="9"/>
        <v>0</v>
      </c>
      <c r="AF17" s="180"/>
      <c r="AG17" s="180">
        <v>2</v>
      </c>
      <c r="AH17" s="170"/>
      <c r="AI17" s="180"/>
      <c r="AJ17" s="180">
        <v>2</v>
      </c>
      <c r="AK17" s="170">
        <f t="shared" si="10"/>
        <v>0</v>
      </c>
      <c r="AL17" s="180"/>
      <c r="AM17" s="180">
        <v>2</v>
      </c>
      <c r="AN17" s="170">
        <f t="shared" si="11"/>
        <v>0</v>
      </c>
    </row>
    <row r="18" spans="1:49" s="42" customFormat="1" ht="11.5" x14ac:dyDescent="0.25">
      <c r="A18" s="179" t="s">
        <v>44</v>
      </c>
      <c r="B18" s="180"/>
      <c r="C18" s="180"/>
      <c r="D18" s="170" t="str">
        <f t="shared" si="0"/>
        <v/>
      </c>
      <c r="E18" s="180"/>
      <c r="F18" s="180"/>
      <c r="G18" s="170" t="str">
        <f t="shared" si="1"/>
        <v/>
      </c>
      <c r="H18" s="180"/>
      <c r="I18" s="180"/>
      <c r="J18" s="170" t="str">
        <f t="shared" si="2"/>
        <v/>
      </c>
      <c r="K18" s="180"/>
      <c r="L18" s="180"/>
      <c r="M18" s="170" t="str">
        <f t="shared" si="3"/>
        <v/>
      </c>
      <c r="N18" s="180"/>
      <c r="O18" s="180">
        <v>8</v>
      </c>
      <c r="P18" s="170">
        <f t="shared" si="4"/>
        <v>0</v>
      </c>
      <c r="Q18" s="180"/>
      <c r="R18" s="180">
        <v>7</v>
      </c>
      <c r="S18" s="170">
        <f t="shared" si="5"/>
        <v>0</v>
      </c>
      <c r="T18" s="180"/>
      <c r="U18" s="180">
        <v>3</v>
      </c>
      <c r="V18" s="170">
        <f t="shared" si="6"/>
        <v>0</v>
      </c>
      <c r="W18" s="180"/>
      <c r="X18" s="180"/>
      <c r="Y18" s="170" t="str">
        <f t="shared" si="7"/>
        <v/>
      </c>
      <c r="Z18" s="180"/>
      <c r="AA18" s="180"/>
      <c r="AB18" s="170" t="str">
        <f t="shared" si="8"/>
        <v/>
      </c>
      <c r="AC18" s="180"/>
      <c r="AD18" s="180"/>
      <c r="AE18" s="170" t="str">
        <f t="shared" si="9"/>
        <v/>
      </c>
      <c r="AF18" s="180"/>
      <c r="AG18" s="180"/>
      <c r="AH18" s="170" t="s">
        <v>162</v>
      </c>
      <c r="AI18" s="180"/>
      <c r="AJ18" s="180"/>
      <c r="AK18" s="170" t="str">
        <f t="shared" si="10"/>
        <v/>
      </c>
      <c r="AL18" s="180"/>
      <c r="AM18" s="180"/>
      <c r="AN18" s="170" t="str">
        <f t="shared" si="11"/>
        <v/>
      </c>
    </row>
    <row r="19" spans="1:49" s="42" customFormat="1" ht="11.5" x14ac:dyDescent="0.25">
      <c r="A19" s="179" t="s">
        <v>45</v>
      </c>
      <c r="B19" s="180"/>
      <c r="C19" s="180">
        <v>2</v>
      </c>
      <c r="D19" s="170">
        <f t="shared" si="0"/>
        <v>0</v>
      </c>
      <c r="E19" s="180">
        <v>1</v>
      </c>
      <c r="F19" s="180">
        <v>1</v>
      </c>
      <c r="G19" s="170">
        <f t="shared" si="1"/>
        <v>50</v>
      </c>
      <c r="H19" s="180">
        <v>1</v>
      </c>
      <c r="I19" s="180"/>
      <c r="J19" s="170">
        <f t="shared" si="2"/>
        <v>100</v>
      </c>
      <c r="K19" s="180">
        <v>1</v>
      </c>
      <c r="L19" s="180">
        <v>1</v>
      </c>
      <c r="M19" s="170">
        <f t="shared" si="3"/>
        <v>50</v>
      </c>
      <c r="N19" s="180">
        <v>1</v>
      </c>
      <c r="O19" s="180">
        <v>2</v>
      </c>
      <c r="P19" s="170">
        <f t="shared" si="4"/>
        <v>33.333333333333336</v>
      </c>
      <c r="Q19" s="180">
        <v>2</v>
      </c>
      <c r="R19" s="180">
        <v>8</v>
      </c>
      <c r="S19" s="170">
        <f t="shared" si="5"/>
        <v>20</v>
      </c>
      <c r="T19" s="180">
        <v>1</v>
      </c>
      <c r="U19" s="180">
        <v>3</v>
      </c>
      <c r="V19" s="170">
        <f t="shared" si="6"/>
        <v>25</v>
      </c>
      <c r="W19" s="180">
        <v>1</v>
      </c>
      <c r="X19" s="180">
        <v>2</v>
      </c>
      <c r="Y19" s="170">
        <f t="shared" si="7"/>
        <v>33.333333333333336</v>
      </c>
      <c r="Z19" s="180">
        <v>1</v>
      </c>
      <c r="AA19" s="180"/>
      <c r="AB19" s="170">
        <f t="shared" si="8"/>
        <v>100</v>
      </c>
      <c r="AC19" s="180"/>
      <c r="AD19" s="180"/>
      <c r="AE19" s="170" t="str">
        <f t="shared" si="9"/>
        <v/>
      </c>
      <c r="AF19" s="180"/>
      <c r="AG19" s="180"/>
      <c r="AH19" s="170" t="s">
        <v>162</v>
      </c>
      <c r="AI19" s="180"/>
      <c r="AJ19" s="180"/>
      <c r="AK19" s="170" t="str">
        <f t="shared" si="10"/>
        <v/>
      </c>
      <c r="AL19" s="180"/>
      <c r="AM19" s="180"/>
      <c r="AN19" s="170" t="str">
        <f t="shared" si="11"/>
        <v/>
      </c>
    </row>
    <row r="20" spans="1:49" s="178" customFormat="1" ht="13.5" customHeight="1" x14ac:dyDescent="0.2">
      <c r="A20" s="181" t="s">
        <v>3</v>
      </c>
      <c r="B20" s="182">
        <v>3</v>
      </c>
      <c r="C20" s="182">
        <v>77</v>
      </c>
      <c r="D20" s="183">
        <f t="shared" si="0"/>
        <v>3.75</v>
      </c>
      <c r="E20" s="182">
        <v>4</v>
      </c>
      <c r="F20" s="182">
        <v>76</v>
      </c>
      <c r="G20" s="183">
        <f t="shared" si="1"/>
        <v>5</v>
      </c>
      <c r="H20" s="182">
        <v>6</v>
      </c>
      <c r="I20" s="182">
        <v>74</v>
      </c>
      <c r="J20" s="183">
        <f t="shared" si="2"/>
        <v>7.5</v>
      </c>
      <c r="K20" s="182">
        <v>11</v>
      </c>
      <c r="L20" s="182">
        <v>69</v>
      </c>
      <c r="M20" s="183">
        <f t="shared" si="3"/>
        <v>13.75</v>
      </c>
      <c r="N20" s="182">
        <v>12</v>
      </c>
      <c r="O20" s="182">
        <v>68</v>
      </c>
      <c r="P20" s="183">
        <f t="shared" si="4"/>
        <v>15</v>
      </c>
      <c r="Q20" s="182">
        <v>13</v>
      </c>
      <c r="R20" s="182">
        <v>67</v>
      </c>
      <c r="S20" s="183">
        <f t="shared" si="5"/>
        <v>16.25</v>
      </c>
      <c r="T20" s="182">
        <v>14</v>
      </c>
      <c r="U20" s="182">
        <v>66</v>
      </c>
      <c r="V20" s="183">
        <f t="shared" si="6"/>
        <v>17.5</v>
      </c>
      <c r="W20" s="182">
        <v>18</v>
      </c>
      <c r="X20" s="182">
        <v>62</v>
      </c>
      <c r="Y20" s="183">
        <f t="shared" si="7"/>
        <v>22.5</v>
      </c>
      <c r="Z20" s="182">
        <v>17</v>
      </c>
      <c r="AA20" s="182">
        <v>63</v>
      </c>
      <c r="AB20" s="183">
        <f t="shared" si="8"/>
        <v>21.25</v>
      </c>
      <c r="AC20" s="182">
        <v>9</v>
      </c>
      <c r="AD20" s="182">
        <v>51</v>
      </c>
      <c r="AE20" s="183">
        <f t="shared" si="9"/>
        <v>15</v>
      </c>
      <c r="AF20" s="182">
        <v>10</v>
      </c>
      <c r="AG20" s="182">
        <v>50</v>
      </c>
      <c r="AH20" s="183">
        <v>16.666666666666668</v>
      </c>
      <c r="AI20" s="182">
        <f>SUM(AI5:AI19)</f>
        <v>14</v>
      </c>
      <c r="AJ20" s="182">
        <f>SUM(AJ5:AJ19)</f>
        <v>46</v>
      </c>
      <c r="AK20" s="183">
        <f t="shared" si="10"/>
        <v>23.333333333333336</v>
      </c>
      <c r="AL20" s="94">
        <f>SUM(AL5:AL19)</f>
        <v>16</v>
      </c>
      <c r="AM20" s="94">
        <f>SUM(AM5:AM19)</f>
        <v>44</v>
      </c>
      <c r="AN20" s="94">
        <f t="shared" si="11"/>
        <v>26.666666666666668</v>
      </c>
    </row>
    <row r="21" spans="1:49" s="178" customFormat="1" ht="12.5" x14ac:dyDescent="0.25">
      <c r="A21" s="104"/>
      <c r="B21" s="48"/>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row>
    <row r="22" spans="1:49" s="178" customFormat="1" ht="12.5" x14ac:dyDescent="0.25">
      <c r="A22" s="145" t="s">
        <v>97</v>
      </c>
      <c r="B22" s="48"/>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row>
    <row r="23" spans="1:49" ht="12.5" x14ac:dyDescent="0.25">
      <c r="A23" s="184" t="s">
        <v>154</v>
      </c>
      <c r="AW23" s="178"/>
    </row>
    <row r="24" spans="1:49" s="178" customFormat="1" ht="12.5" x14ac:dyDescent="0.25">
      <c r="A24" s="104"/>
      <c r="B24" s="48"/>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row>
    <row r="25" spans="1:49" ht="22" customHeight="1" x14ac:dyDescent="0.25">
      <c r="A25" s="167" t="s">
        <v>239</v>
      </c>
      <c r="B25" s="125"/>
      <c r="AT25" s="178"/>
    </row>
    <row r="26" spans="1:49" ht="12.65" customHeight="1" x14ac:dyDescent="0.25">
      <c r="A26" s="167" t="s">
        <v>244</v>
      </c>
      <c r="B26" s="125"/>
      <c r="AT26" s="178"/>
    </row>
    <row r="27" spans="1:49" ht="12.65" customHeight="1" x14ac:dyDescent="0.25">
      <c r="A27" s="167"/>
      <c r="B27" s="125"/>
      <c r="AT27" s="178"/>
    </row>
    <row r="28" spans="1:49" ht="12.65" customHeight="1" x14ac:dyDescent="0.25">
      <c r="A28" s="167" t="s">
        <v>241</v>
      </c>
      <c r="B28" s="125"/>
      <c r="AT28" s="178"/>
    </row>
    <row r="29" spans="1:49" ht="10" customHeight="1" x14ac:dyDescent="0.25">
      <c r="B29" s="185"/>
      <c r="C29" s="178"/>
      <c r="D29" s="178"/>
      <c r="E29" s="178"/>
    </row>
    <row r="30" spans="1:49" ht="10" customHeight="1" x14ac:dyDescent="0.25">
      <c r="B30" s="185"/>
      <c r="C30" s="178"/>
      <c r="D30" s="178"/>
      <c r="E30" s="178"/>
    </row>
    <row r="31" spans="1:49" ht="10" customHeight="1" x14ac:dyDescent="0.25">
      <c r="B31" s="185"/>
      <c r="C31" s="178"/>
      <c r="D31" s="178"/>
      <c r="E31" s="178"/>
    </row>
    <row r="32" spans="1:49" ht="10" customHeight="1" x14ac:dyDescent="0.25">
      <c r="B32" s="185"/>
      <c r="C32" s="178"/>
      <c r="D32" s="178"/>
      <c r="E32" s="178"/>
    </row>
    <row r="33" spans="1:37" ht="10" customHeight="1" x14ac:dyDescent="0.25">
      <c r="B33" s="185"/>
      <c r="C33" s="178"/>
      <c r="D33" s="178"/>
      <c r="E33" s="178"/>
    </row>
    <row r="34" spans="1:37" ht="10" customHeight="1" x14ac:dyDescent="0.25">
      <c r="B34" s="185"/>
      <c r="C34" s="178"/>
      <c r="D34" s="178"/>
      <c r="E34" s="178"/>
    </row>
    <row r="35" spans="1:37" ht="16" customHeight="1" x14ac:dyDescent="0.25">
      <c r="B35" s="185"/>
      <c r="C35" s="178"/>
      <c r="D35" s="178"/>
      <c r="E35" s="178"/>
    </row>
    <row r="36" spans="1:37" ht="10" customHeight="1" x14ac:dyDescent="0.25">
      <c r="B36" s="185"/>
      <c r="C36" s="178"/>
      <c r="D36" s="178"/>
      <c r="E36" s="178"/>
    </row>
    <row r="37" spans="1:37" ht="10" customHeight="1" x14ac:dyDescent="0.25">
      <c r="B37" s="185"/>
      <c r="C37" s="178"/>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row>
    <row r="38" spans="1:37" ht="10" customHeight="1" x14ac:dyDescent="0.25">
      <c r="B38" s="185"/>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row>
    <row r="39" spans="1:37" ht="10" customHeight="1" x14ac:dyDescent="0.25">
      <c r="B39" s="185"/>
      <c r="C39" s="178"/>
      <c r="D39" s="178"/>
      <c r="E39" s="178"/>
      <c r="F39" s="178"/>
      <c r="G39" s="178"/>
      <c r="H39" s="178"/>
      <c r="I39" s="178"/>
      <c r="J39" s="178"/>
      <c r="K39" s="178"/>
      <c r="L39" s="178"/>
      <c r="M39" s="178"/>
      <c r="N39" s="178"/>
      <c r="O39" s="178"/>
      <c r="P39" s="178"/>
      <c r="Q39" s="178"/>
      <c r="R39" s="178"/>
      <c r="S39" s="178"/>
      <c r="T39" s="178"/>
      <c r="U39" s="178"/>
      <c r="V39" s="178"/>
      <c r="W39" s="178"/>
      <c r="X39" s="178"/>
      <c r="Y39" s="178"/>
      <c r="Z39" s="178"/>
      <c r="AA39" s="178"/>
      <c r="AB39" s="178"/>
      <c r="AC39" s="178"/>
      <c r="AD39" s="178"/>
      <c r="AE39" s="178"/>
      <c r="AF39" s="178"/>
      <c r="AG39" s="178"/>
      <c r="AH39" s="178"/>
      <c r="AI39" s="178"/>
    </row>
    <row r="40" spans="1:37" ht="10" customHeight="1" x14ac:dyDescent="0.25">
      <c r="B40" s="185"/>
      <c r="C40" s="178"/>
      <c r="D40" s="178"/>
      <c r="E40" s="178"/>
      <c r="F40" s="178"/>
      <c r="G40" s="178"/>
      <c r="H40" s="178"/>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8"/>
    </row>
    <row r="41" spans="1:37" s="178" customFormat="1" ht="16" customHeight="1" x14ac:dyDescent="0.25">
      <c r="A41" s="186"/>
      <c r="B41" s="185"/>
      <c r="AJ41" s="51"/>
      <c r="AK41" s="51"/>
    </row>
    <row r="42" spans="1:37" s="178" customFormat="1" ht="10" customHeight="1" x14ac:dyDescent="0.2">
      <c r="A42" s="186"/>
      <c r="B42" s="185"/>
    </row>
    <row r="43" spans="1:37" s="178" customFormat="1" ht="10" customHeight="1" x14ac:dyDescent="0.2">
      <c r="A43" s="186"/>
      <c r="B43" s="185"/>
    </row>
    <row r="44" spans="1:37" s="178" customFormat="1" ht="10" customHeight="1" x14ac:dyDescent="0.2">
      <c r="A44" s="186"/>
      <c r="B44" s="185"/>
    </row>
    <row r="45" spans="1:37" s="178" customFormat="1" ht="10" customHeight="1" x14ac:dyDescent="0.2">
      <c r="A45" s="186"/>
      <c r="B45" s="185"/>
    </row>
    <row r="46" spans="1:37" s="178" customFormat="1" ht="10" customHeight="1" x14ac:dyDescent="0.2">
      <c r="A46" s="186"/>
      <c r="B46" s="185"/>
    </row>
    <row r="47" spans="1:37" s="178" customFormat="1" ht="10" customHeight="1" x14ac:dyDescent="0.2">
      <c r="A47" s="186"/>
      <c r="B47" s="187"/>
    </row>
    <row r="48" spans="1:37" s="178" customFormat="1" ht="10" customHeight="1" x14ac:dyDescent="0.2">
      <c r="A48" s="186"/>
      <c r="B48" s="187"/>
    </row>
    <row r="49" spans="1:2" s="178" customFormat="1" ht="10" customHeight="1" x14ac:dyDescent="0.2">
      <c r="A49" s="186"/>
      <c r="B49" s="187"/>
    </row>
    <row r="50" spans="1:2" s="178" customFormat="1" ht="10" customHeight="1" x14ac:dyDescent="0.2">
      <c r="A50" s="186"/>
      <c r="B50" s="187"/>
    </row>
    <row r="51" spans="1:2" s="178" customFormat="1" ht="10" customHeight="1" x14ac:dyDescent="0.2">
      <c r="A51" s="186"/>
      <c r="B51" s="187"/>
    </row>
    <row r="52" spans="1:2" s="178" customFormat="1" ht="10" customHeight="1" x14ac:dyDescent="0.2">
      <c r="A52" s="186"/>
      <c r="B52" s="187"/>
    </row>
    <row r="53" spans="1:2" s="178" customFormat="1" ht="10" customHeight="1" x14ac:dyDescent="0.2">
      <c r="A53" s="186"/>
      <c r="B53" s="187"/>
    </row>
    <row r="54" spans="1:2" s="178" customFormat="1" ht="10" customHeight="1" x14ac:dyDescent="0.2">
      <c r="A54" s="186"/>
      <c r="B54" s="187"/>
    </row>
    <row r="55" spans="1:2" s="178" customFormat="1" ht="10" customHeight="1" x14ac:dyDescent="0.2">
      <c r="A55" s="186"/>
      <c r="B55" s="187"/>
    </row>
    <row r="56" spans="1:2" s="178" customFormat="1" ht="10" customHeight="1" x14ac:dyDescent="0.2">
      <c r="A56" s="186"/>
      <c r="B56" s="187"/>
    </row>
    <row r="57" spans="1:2" s="178" customFormat="1" ht="10" customHeight="1" x14ac:dyDescent="0.2">
      <c r="A57" s="186"/>
      <c r="B57" s="187"/>
    </row>
    <row r="58" spans="1:2" s="178" customFormat="1" ht="10" customHeight="1" x14ac:dyDescent="0.2">
      <c r="A58" s="186"/>
      <c r="B58" s="187"/>
    </row>
    <row r="59" spans="1:2" s="178" customFormat="1" ht="10" customHeight="1" x14ac:dyDescent="0.2">
      <c r="A59" s="186"/>
      <c r="B59" s="187"/>
    </row>
    <row r="60" spans="1:2" s="178" customFormat="1" ht="10" customHeight="1" x14ac:dyDescent="0.2">
      <c r="A60" s="186"/>
      <c r="B60" s="187"/>
    </row>
    <row r="61" spans="1:2" s="178" customFormat="1" ht="10" customHeight="1" x14ac:dyDescent="0.2">
      <c r="A61" s="186"/>
      <c r="B61" s="187"/>
    </row>
    <row r="62" spans="1:2" s="178" customFormat="1" ht="10" customHeight="1" x14ac:dyDescent="0.2">
      <c r="A62" s="186"/>
      <c r="B62" s="187"/>
    </row>
    <row r="63" spans="1:2" s="178" customFormat="1" ht="10" customHeight="1" x14ac:dyDescent="0.2">
      <c r="A63" s="186"/>
      <c r="B63" s="187"/>
    </row>
    <row r="64" spans="1:2" s="178" customFormat="1" ht="10" customHeight="1" x14ac:dyDescent="0.2">
      <c r="A64" s="186"/>
      <c r="B64" s="187"/>
    </row>
    <row r="65" spans="1:2" s="178" customFormat="1" ht="10" customHeight="1" x14ac:dyDescent="0.2">
      <c r="A65" s="186"/>
      <c r="B65" s="187"/>
    </row>
    <row r="66" spans="1:2" s="178" customFormat="1" ht="10" customHeight="1" x14ac:dyDescent="0.2">
      <c r="A66" s="186"/>
      <c r="B66" s="187"/>
    </row>
    <row r="67" spans="1:2" s="178" customFormat="1" ht="10" customHeight="1" x14ac:dyDescent="0.2">
      <c r="A67" s="186"/>
      <c r="B67" s="187"/>
    </row>
    <row r="68" spans="1:2" s="178" customFormat="1" ht="10" customHeight="1" x14ac:dyDescent="0.2">
      <c r="A68" s="186"/>
      <c r="B68" s="187"/>
    </row>
    <row r="69" spans="1:2" s="178" customFormat="1" ht="10" customHeight="1" x14ac:dyDescent="0.2">
      <c r="A69" s="186"/>
      <c r="B69" s="187"/>
    </row>
    <row r="70" spans="1:2" s="178" customFormat="1" ht="10" customHeight="1" x14ac:dyDescent="0.2">
      <c r="A70" s="186"/>
      <c r="B70" s="187"/>
    </row>
    <row r="71" spans="1:2" s="178" customFormat="1" ht="10" customHeight="1" x14ac:dyDescent="0.2">
      <c r="A71" s="186"/>
      <c r="B71" s="187"/>
    </row>
    <row r="72" spans="1:2" s="178" customFormat="1" ht="10" customHeight="1" x14ac:dyDescent="0.2">
      <c r="A72" s="186"/>
      <c r="B72" s="187"/>
    </row>
    <row r="73" spans="1:2" s="178" customFormat="1" ht="10" customHeight="1" x14ac:dyDescent="0.2">
      <c r="A73" s="186"/>
      <c r="B73" s="187"/>
    </row>
    <row r="74" spans="1:2" s="178" customFormat="1" ht="10" customHeight="1" x14ac:dyDescent="0.2">
      <c r="A74" s="186"/>
      <c r="B74" s="187"/>
    </row>
    <row r="75" spans="1:2" s="178" customFormat="1" ht="10" customHeight="1" x14ac:dyDescent="0.2">
      <c r="A75" s="186"/>
      <c r="B75" s="187"/>
    </row>
    <row r="76" spans="1:2" s="178" customFormat="1" ht="10" customHeight="1" x14ac:dyDescent="0.2">
      <c r="A76" s="186"/>
      <c r="B76" s="187"/>
    </row>
    <row r="77" spans="1:2" s="178" customFormat="1" ht="10" customHeight="1" x14ac:dyDescent="0.2">
      <c r="A77" s="186"/>
      <c r="B77" s="187"/>
    </row>
    <row r="78" spans="1:2" s="178" customFormat="1" ht="10" customHeight="1" x14ac:dyDescent="0.2">
      <c r="A78" s="186"/>
      <c r="B78" s="187"/>
    </row>
    <row r="79" spans="1:2" s="178" customFormat="1" ht="10" customHeight="1" x14ac:dyDescent="0.2">
      <c r="A79" s="186"/>
      <c r="B79" s="187"/>
    </row>
    <row r="80" spans="1:2" s="178" customFormat="1" ht="10" customHeight="1" x14ac:dyDescent="0.2">
      <c r="A80" s="186"/>
      <c r="B80" s="187"/>
    </row>
    <row r="81" spans="1:37" s="178" customFormat="1" ht="10" customHeight="1" x14ac:dyDescent="0.2">
      <c r="A81" s="186"/>
      <c r="B81" s="187"/>
    </row>
    <row r="82" spans="1:37" s="178" customFormat="1" ht="10" customHeight="1" x14ac:dyDescent="0.2">
      <c r="A82" s="186"/>
      <c r="B82" s="187"/>
    </row>
    <row r="83" spans="1:37" s="178" customFormat="1" ht="10" customHeight="1" x14ac:dyDescent="0.2">
      <c r="A83" s="186"/>
      <c r="B83" s="187"/>
    </row>
    <row r="84" spans="1:37" s="178" customFormat="1" ht="10" customHeight="1" x14ac:dyDescent="0.25">
      <c r="A84" s="186"/>
      <c r="B84" s="187"/>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c r="AC84" s="51"/>
      <c r="AD84" s="51"/>
      <c r="AE84" s="51"/>
      <c r="AF84" s="51"/>
      <c r="AG84" s="51"/>
      <c r="AH84" s="51"/>
    </row>
    <row r="85" spans="1:37" s="178" customFormat="1" ht="10" customHeight="1" x14ac:dyDescent="0.25">
      <c r="A85" s="186"/>
      <c r="B85" s="187"/>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c r="AH85" s="51"/>
      <c r="AI85" s="51"/>
    </row>
    <row r="86" spans="1:37" s="178" customFormat="1" ht="10" customHeight="1" x14ac:dyDescent="0.25">
      <c r="A86" s="186"/>
      <c r="B86" s="187"/>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c r="AC86" s="51"/>
      <c r="AD86" s="51"/>
      <c r="AE86" s="51"/>
      <c r="AF86" s="51"/>
      <c r="AG86" s="51"/>
      <c r="AH86" s="51"/>
      <c r="AI86" s="51"/>
    </row>
    <row r="87" spans="1:37" s="178" customFormat="1" ht="10" customHeight="1" x14ac:dyDescent="0.25">
      <c r="A87" s="186"/>
      <c r="B87" s="187"/>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c r="AH87" s="51"/>
      <c r="AI87" s="51"/>
    </row>
    <row r="88" spans="1:37" ht="10" customHeight="1" x14ac:dyDescent="0.25">
      <c r="B88" s="59"/>
      <c r="AJ88" s="178"/>
      <c r="AK88" s="178"/>
    </row>
    <row r="89" spans="1:37" ht="10" customHeight="1" x14ac:dyDescent="0.25">
      <c r="B89" s="59"/>
    </row>
    <row r="90" spans="1:37" ht="10" customHeight="1" x14ac:dyDescent="0.25">
      <c r="B90" s="59"/>
    </row>
    <row r="91" spans="1:37" ht="10" customHeight="1" x14ac:dyDescent="0.25">
      <c r="B91" s="59"/>
    </row>
    <row r="92" spans="1:37" ht="10" customHeight="1" x14ac:dyDescent="0.25">
      <c r="B92" s="59"/>
    </row>
    <row r="93" spans="1:37" ht="10" customHeight="1" x14ac:dyDescent="0.25">
      <c r="B93" s="59"/>
    </row>
    <row r="94" spans="1:37" ht="10" customHeight="1" x14ac:dyDescent="0.25">
      <c r="B94" s="59"/>
    </row>
    <row r="95" spans="1:37" ht="10" customHeight="1" x14ac:dyDescent="0.25">
      <c r="B95" s="59"/>
    </row>
    <row r="96" spans="1:37" ht="10" customHeight="1" x14ac:dyDescent="0.25">
      <c r="B96" s="59"/>
    </row>
    <row r="97" spans="2:2" ht="10" customHeight="1" x14ac:dyDescent="0.25">
      <c r="B97" s="59"/>
    </row>
    <row r="98" spans="2:2" ht="10" customHeight="1" x14ac:dyDescent="0.25">
      <c r="B98" s="59"/>
    </row>
    <row r="99" spans="2:2" ht="10" customHeight="1" x14ac:dyDescent="0.25">
      <c r="B99" s="59"/>
    </row>
    <row r="100" spans="2:2" ht="10" customHeight="1" x14ac:dyDescent="0.25">
      <c r="B100" s="59"/>
    </row>
    <row r="101" spans="2:2" ht="10" customHeight="1" x14ac:dyDescent="0.25">
      <c r="B101" s="59"/>
    </row>
    <row r="102" spans="2:2" ht="10" customHeight="1" x14ac:dyDescent="0.25">
      <c r="B102" s="59"/>
    </row>
    <row r="103" spans="2:2" ht="10" customHeight="1" x14ac:dyDescent="0.25">
      <c r="B103" s="59"/>
    </row>
    <row r="104" spans="2:2" ht="10" customHeight="1" x14ac:dyDescent="0.25">
      <c r="B104" s="59"/>
    </row>
    <row r="105" spans="2:2" ht="10" customHeight="1" x14ac:dyDescent="0.25">
      <c r="B105" s="59"/>
    </row>
    <row r="106" spans="2:2" ht="10" customHeight="1" x14ac:dyDescent="0.25">
      <c r="B106" s="59"/>
    </row>
    <row r="107" spans="2:2" ht="10" customHeight="1" x14ac:dyDescent="0.25">
      <c r="B107" s="59"/>
    </row>
    <row r="108" spans="2:2" ht="10" customHeight="1" x14ac:dyDescent="0.25">
      <c r="B108" s="59"/>
    </row>
    <row r="109" spans="2:2" ht="10" customHeight="1" x14ac:dyDescent="0.25">
      <c r="B109" s="59"/>
    </row>
    <row r="110" spans="2:2" ht="10" customHeight="1" x14ac:dyDescent="0.25">
      <c r="B110" s="59"/>
    </row>
    <row r="111" spans="2:2" ht="10" customHeight="1" x14ac:dyDescent="0.25">
      <c r="B111" s="59"/>
    </row>
    <row r="112" spans="2:2" ht="10" customHeight="1" x14ac:dyDescent="0.25">
      <c r="B112" s="59"/>
    </row>
    <row r="113" spans="2:2" ht="10" customHeight="1" x14ac:dyDescent="0.25">
      <c r="B113" s="59"/>
    </row>
    <row r="114" spans="2:2" ht="10" customHeight="1" x14ac:dyDescent="0.25">
      <c r="B114" s="59"/>
    </row>
    <row r="115" spans="2:2" ht="10" customHeight="1" x14ac:dyDescent="0.25">
      <c r="B115" s="59"/>
    </row>
    <row r="116" spans="2:2" ht="10" customHeight="1" x14ac:dyDescent="0.25">
      <c r="B116" s="59"/>
    </row>
    <row r="117" spans="2:2" ht="10" customHeight="1" x14ac:dyDescent="0.25">
      <c r="B117" s="59"/>
    </row>
    <row r="118" spans="2:2" ht="10" customHeight="1" x14ac:dyDescent="0.25">
      <c r="B118" s="59"/>
    </row>
    <row r="119" spans="2:2" ht="10" customHeight="1" x14ac:dyDescent="0.25">
      <c r="B119" s="59"/>
    </row>
    <row r="120" spans="2:2" ht="10" customHeight="1" x14ac:dyDescent="0.25">
      <c r="B120" s="59"/>
    </row>
    <row r="121" spans="2:2" ht="10" customHeight="1" x14ac:dyDescent="0.25">
      <c r="B121" s="59"/>
    </row>
    <row r="122" spans="2:2" ht="10" customHeight="1" x14ac:dyDescent="0.25">
      <c r="B122" s="59"/>
    </row>
    <row r="123" spans="2:2" ht="10" customHeight="1" x14ac:dyDescent="0.25">
      <c r="B123" s="59"/>
    </row>
    <row r="124" spans="2:2" ht="10" customHeight="1" x14ac:dyDescent="0.25">
      <c r="B124" s="59"/>
    </row>
    <row r="125" spans="2:2" ht="10" customHeight="1" x14ac:dyDescent="0.25">
      <c r="B125" s="59"/>
    </row>
    <row r="126" spans="2:2" ht="10" customHeight="1" x14ac:dyDescent="0.25">
      <c r="B126" s="59"/>
    </row>
    <row r="127" spans="2:2" ht="10" customHeight="1" x14ac:dyDescent="0.25">
      <c r="B127" s="59"/>
    </row>
    <row r="128" spans="2:2" ht="10" customHeight="1" x14ac:dyDescent="0.25">
      <c r="B128" s="59"/>
    </row>
    <row r="129" spans="2:2" ht="10" customHeight="1" x14ac:dyDescent="0.25">
      <c r="B129" s="59"/>
    </row>
    <row r="130" spans="2:2" ht="10" customHeight="1" x14ac:dyDescent="0.25">
      <c r="B130" s="59"/>
    </row>
    <row r="131" spans="2:2" ht="10" customHeight="1" x14ac:dyDescent="0.25">
      <c r="B131" s="59"/>
    </row>
    <row r="132" spans="2:2" ht="10" customHeight="1" x14ac:dyDescent="0.25">
      <c r="B132" s="59"/>
    </row>
    <row r="133" spans="2:2" ht="10" customHeight="1" x14ac:dyDescent="0.25">
      <c r="B133" s="59"/>
    </row>
    <row r="134" spans="2:2" ht="10" customHeight="1" x14ac:dyDescent="0.25">
      <c r="B134" s="59"/>
    </row>
    <row r="135" spans="2:2" ht="10" customHeight="1" x14ac:dyDescent="0.25">
      <c r="B135" s="59"/>
    </row>
    <row r="136" spans="2:2" ht="10" customHeight="1" x14ac:dyDescent="0.25">
      <c r="B136" s="59"/>
    </row>
    <row r="137" spans="2:2" ht="10" customHeight="1" x14ac:dyDescent="0.25">
      <c r="B137" s="59"/>
    </row>
    <row r="138" spans="2:2" ht="10" customHeight="1" x14ac:dyDescent="0.25">
      <c r="B138" s="59"/>
    </row>
    <row r="139" spans="2:2" ht="10" customHeight="1" x14ac:dyDescent="0.25">
      <c r="B139" s="59"/>
    </row>
    <row r="140" spans="2:2" ht="10" customHeight="1" x14ac:dyDescent="0.25">
      <c r="B140" s="59"/>
    </row>
    <row r="141" spans="2:2" ht="10" customHeight="1" x14ac:dyDescent="0.25">
      <c r="B141" s="59"/>
    </row>
    <row r="142" spans="2:2" ht="10" customHeight="1" x14ac:dyDescent="0.25">
      <c r="B142" s="59"/>
    </row>
    <row r="143" spans="2:2" ht="10" customHeight="1" x14ac:dyDescent="0.25">
      <c r="B143" s="59"/>
    </row>
    <row r="144" spans="2:2" ht="10" customHeight="1" x14ac:dyDescent="0.25">
      <c r="B144" s="59"/>
    </row>
    <row r="145" spans="2:2" ht="10" customHeight="1" x14ac:dyDescent="0.25">
      <c r="B145" s="59"/>
    </row>
    <row r="146" spans="2:2" ht="10" customHeight="1" x14ac:dyDescent="0.25">
      <c r="B146" s="59"/>
    </row>
    <row r="147" spans="2:2" ht="10" customHeight="1" x14ac:dyDescent="0.25">
      <c r="B147" s="59"/>
    </row>
    <row r="148" spans="2:2" ht="10" customHeight="1" x14ac:dyDescent="0.25">
      <c r="B148" s="59"/>
    </row>
    <row r="149" spans="2:2" ht="10" customHeight="1" x14ac:dyDescent="0.25">
      <c r="B149" s="59"/>
    </row>
    <row r="150" spans="2:2" ht="10" customHeight="1" x14ac:dyDescent="0.25">
      <c r="B150" s="59"/>
    </row>
    <row r="151" spans="2:2" ht="10" customHeight="1" x14ac:dyDescent="0.25">
      <c r="B151" s="59"/>
    </row>
    <row r="152" spans="2:2" ht="10" customHeight="1" x14ac:dyDescent="0.25">
      <c r="B152" s="59"/>
    </row>
    <row r="153" spans="2:2" ht="10" customHeight="1" x14ac:dyDescent="0.25">
      <c r="B153" s="59"/>
    </row>
    <row r="154" spans="2:2" ht="10" customHeight="1" x14ac:dyDescent="0.25">
      <c r="B154" s="59"/>
    </row>
    <row r="155" spans="2:2" ht="10" customHeight="1" x14ac:dyDescent="0.25">
      <c r="B155" s="59"/>
    </row>
    <row r="156" spans="2:2" ht="10" customHeight="1" x14ac:dyDescent="0.25">
      <c r="B156" s="59"/>
    </row>
    <row r="157" spans="2:2" ht="10" customHeight="1" x14ac:dyDescent="0.25">
      <c r="B157" s="59"/>
    </row>
    <row r="158" spans="2:2" ht="10" customHeight="1" x14ac:dyDescent="0.25">
      <c r="B158" s="59"/>
    </row>
    <row r="159" spans="2:2" ht="10" customHeight="1" x14ac:dyDescent="0.25">
      <c r="B159" s="59"/>
    </row>
    <row r="160" spans="2:2" ht="10" customHeight="1" x14ac:dyDescent="0.25">
      <c r="B160" s="59"/>
    </row>
    <row r="161" spans="2:2" ht="10" customHeight="1" x14ac:dyDescent="0.25">
      <c r="B161" s="59"/>
    </row>
    <row r="162" spans="2:2" ht="10" customHeight="1" x14ac:dyDescent="0.25">
      <c r="B162" s="59"/>
    </row>
    <row r="163" spans="2:2" ht="10" customHeight="1" x14ac:dyDescent="0.25">
      <c r="B163" s="59"/>
    </row>
    <row r="164" spans="2:2" ht="10" customHeight="1" x14ac:dyDescent="0.25">
      <c r="B164" s="59"/>
    </row>
    <row r="165" spans="2:2" ht="10" customHeight="1" x14ac:dyDescent="0.25">
      <c r="B165" s="59"/>
    </row>
    <row r="166" spans="2:2" ht="10" customHeight="1" x14ac:dyDescent="0.25">
      <c r="B166" s="59"/>
    </row>
    <row r="167" spans="2:2" ht="10" customHeight="1" x14ac:dyDescent="0.25">
      <c r="B167" s="59"/>
    </row>
    <row r="168" spans="2:2" ht="10" customHeight="1" x14ac:dyDescent="0.25">
      <c r="B168" s="59"/>
    </row>
    <row r="169" spans="2:2" ht="10" customHeight="1" x14ac:dyDescent="0.25">
      <c r="B169" s="59"/>
    </row>
    <row r="170" spans="2:2" ht="10" customHeight="1" x14ac:dyDescent="0.25">
      <c r="B170" s="59"/>
    </row>
    <row r="171" spans="2:2" ht="10" customHeight="1" x14ac:dyDescent="0.25">
      <c r="B171" s="59"/>
    </row>
    <row r="172" spans="2:2" ht="10" customHeight="1" x14ac:dyDescent="0.25">
      <c r="B172" s="59"/>
    </row>
    <row r="173" spans="2:2" ht="10" customHeight="1" x14ac:dyDescent="0.25">
      <c r="B173" s="59"/>
    </row>
    <row r="174" spans="2:2" ht="10" customHeight="1" x14ac:dyDescent="0.25">
      <c r="B174" s="59"/>
    </row>
    <row r="175" spans="2:2" ht="10" customHeight="1" x14ac:dyDescent="0.25">
      <c r="B175" s="59"/>
    </row>
    <row r="176" spans="2:2" ht="10" customHeight="1" x14ac:dyDescent="0.25">
      <c r="B176" s="59"/>
    </row>
    <row r="177" spans="2:2" ht="10" customHeight="1" x14ac:dyDescent="0.25">
      <c r="B177" s="59"/>
    </row>
    <row r="178" spans="2:2" ht="10" customHeight="1" x14ac:dyDescent="0.25">
      <c r="B178" s="59"/>
    </row>
    <row r="179" spans="2:2" ht="10" customHeight="1" x14ac:dyDescent="0.25">
      <c r="B179" s="59"/>
    </row>
    <row r="180" spans="2:2" ht="10" customHeight="1" x14ac:dyDescent="0.25">
      <c r="B180" s="59"/>
    </row>
    <row r="181" spans="2:2" ht="10" customHeight="1" x14ac:dyDescent="0.25">
      <c r="B181" s="59"/>
    </row>
    <row r="182" spans="2:2" ht="10" customHeight="1" x14ac:dyDescent="0.25">
      <c r="B182" s="59"/>
    </row>
    <row r="183" spans="2:2" ht="10" customHeight="1" x14ac:dyDescent="0.25">
      <c r="B183" s="59"/>
    </row>
    <row r="184" spans="2:2" ht="10" customHeight="1" x14ac:dyDescent="0.25">
      <c r="B184" s="59"/>
    </row>
    <row r="185" spans="2:2" ht="10" customHeight="1" x14ac:dyDescent="0.25">
      <c r="B185" s="59"/>
    </row>
    <row r="186" spans="2:2" ht="10" customHeight="1" x14ac:dyDescent="0.25">
      <c r="B186" s="59"/>
    </row>
    <row r="187" spans="2:2" ht="10" customHeight="1" x14ac:dyDescent="0.25">
      <c r="B187" s="59"/>
    </row>
    <row r="188" spans="2:2" ht="10" customHeight="1" x14ac:dyDescent="0.25">
      <c r="B188" s="59"/>
    </row>
    <row r="189" spans="2:2" ht="10" customHeight="1" x14ac:dyDescent="0.25">
      <c r="B189" s="59"/>
    </row>
    <row r="190" spans="2:2" ht="10" customHeight="1" x14ac:dyDescent="0.25">
      <c r="B190" s="59"/>
    </row>
    <row r="191" spans="2:2" ht="10" customHeight="1" x14ac:dyDescent="0.25">
      <c r="B191" s="59"/>
    </row>
    <row r="192" spans="2:2" ht="10" customHeight="1" x14ac:dyDescent="0.25">
      <c r="B192" s="59"/>
    </row>
    <row r="193" spans="2:2" ht="10" customHeight="1" x14ac:dyDescent="0.25">
      <c r="B193" s="59"/>
    </row>
    <row r="194" spans="2:2" ht="10" customHeight="1" x14ac:dyDescent="0.25">
      <c r="B194" s="59"/>
    </row>
    <row r="195" spans="2:2" ht="10" customHeight="1" x14ac:dyDescent="0.25">
      <c r="B195" s="59"/>
    </row>
    <row r="196" spans="2:2" ht="10" customHeight="1" x14ac:dyDescent="0.25">
      <c r="B196" s="59"/>
    </row>
    <row r="197" spans="2:2" ht="10" customHeight="1" x14ac:dyDescent="0.25">
      <c r="B197" s="59"/>
    </row>
    <row r="198" spans="2:2" ht="10" customHeight="1" x14ac:dyDescent="0.25">
      <c r="B198" s="59"/>
    </row>
    <row r="199" spans="2:2" ht="10" customHeight="1" x14ac:dyDescent="0.25">
      <c r="B199" s="59"/>
    </row>
    <row r="200" spans="2:2" ht="10" customHeight="1" x14ac:dyDescent="0.25">
      <c r="B200" s="59"/>
    </row>
    <row r="201" spans="2:2" ht="10" customHeight="1" x14ac:dyDescent="0.25">
      <c r="B201" s="59"/>
    </row>
    <row r="202" spans="2:2" ht="10" customHeight="1" x14ac:dyDescent="0.25">
      <c r="B202" s="59"/>
    </row>
    <row r="203" spans="2:2" ht="10" customHeight="1" x14ac:dyDescent="0.25">
      <c r="B203" s="59"/>
    </row>
    <row r="204" spans="2:2" ht="10" customHeight="1" x14ac:dyDescent="0.25">
      <c r="B204" s="59"/>
    </row>
    <row r="205" spans="2:2" ht="10" customHeight="1" x14ac:dyDescent="0.25">
      <c r="B205" s="59"/>
    </row>
    <row r="206" spans="2:2" ht="10" customHeight="1" x14ac:dyDescent="0.25">
      <c r="B206" s="59"/>
    </row>
    <row r="207" spans="2:2" ht="10" customHeight="1" x14ac:dyDescent="0.25">
      <c r="B207" s="59"/>
    </row>
    <row r="208" spans="2:2" ht="10" customHeight="1" x14ac:dyDescent="0.25">
      <c r="B208" s="59"/>
    </row>
    <row r="209" spans="2:2" ht="10" customHeight="1" x14ac:dyDescent="0.25">
      <c r="B209" s="59"/>
    </row>
    <row r="210" spans="2:2" ht="10" customHeight="1" x14ac:dyDescent="0.25">
      <c r="B210" s="59"/>
    </row>
    <row r="211" spans="2:2" ht="10" customHeight="1" x14ac:dyDescent="0.25">
      <c r="B211" s="59"/>
    </row>
    <row r="212" spans="2:2" ht="10" customHeight="1" x14ac:dyDescent="0.25">
      <c r="B212" s="59"/>
    </row>
    <row r="213" spans="2:2" ht="10" customHeight="1" x14ac:dyDescent="0.25">
      <c r="B213" s="59"/>
    </row>
    <row r="214" spans="2:2" ht="10" customHeight="1" x14ac:dyDescent="0.25">
      <c r="B214" s="59"/>
    </row>
    <row r="215" spans="2:2" ht="10" customHeight="1" x14ac:dyDescent="0.25">
      <c r="B215" s="59"/>
    </row>
    <row r="216" spans="2:2" ht="10" customHeight="1" x14ac:dyDescent="0.25">
      <c r="B216" s="59"/>
    </row>
    <row r="217" spans="2:2" ht="10" customHeight="1" x14ac:dyDescent="0.25">
      <c r="B217" s="59"/>
    </row>
    <row r="218" spans="2:2" ht="10" customHeight="1" x14ac:dyDescent="0.25">
      <c r="B218" s="59"/>
    </row>
    <row r="219" spans="2:2" ht="10" customHeight="1" x14ac:dyDescent="0.25">
      <c r="B219" s="59"/>
    </row>
    <row r="220" spans="2:2" ht="10" customHeight="1" x14ac:dyDescent="0.25">
      <c r="B220" s="59"/>
    </row>
    <row r="221" spans="2:2" ht="10" customHeight="1" x14ac:dyDescent="0.25">
      <c r="B221" s="59"/>
    </row>
    <row r="222" spans="2:2" ht="10" customHeight="1" x14ac:dyDescent="0.25">
      <c r="B222" s="59"/>
    </row>
    <row r="223" spans="2:2" ht="10" customHeight="1" x14ac:dyDescent="0.25">
      <c r="B223" s="59"/>
    </row>
    <row r="224" spans="2:2" ht="10" customHeight="1" x14ac:dyDescent="0.25">
      <c r="B224" s="59"/>
    </row>
    <row r="225" spans="2:2" ht="10" customHeight="1" x14ac:dyDescent="0.25">
      <c r="B225" s="59"/>
    </row>
    <row r="226" spans="2:2" ht="10" customHeight="1" x14ac:dyDescent="0.25">
      <c r="B226" s="59"/>
    </row>
    <row r="227" spans="2:2" ht="10" customHeight="1" x14ac:dyDescent="0.25">
      <c r="B227" s="59"/>
    </row>
    <row r="228" spans="2:2" ht="10" customHeight="1" x14ac:dyDescent="0.25">
      <c r="B228" s="59"/>
    </row>
    <row r="229" spans="2:2" ht="10" customHeight="1" x14ac:dyDescent="0.25">
      <c r="B229" s="59"/>
    </row>
    <row r="230" spans="2:2" ht="10" customHeight="1" x14ac:dyDescent="0.25">
      <c r="B230" s="59"/>
    </row>
    <row r="231" spans="2:2" ht="10" customHeight="1" x14ac:dyDescent="0.25">
      <c r="B231" s="59"/>
    </row>
    <row r="232" spans="2:2" ht="10" customHeight="1" x14ac:dyDescent="0.25">
      <c r="B232" s="59"/>
    </row>
    <row r="233" spans="2:2" ht="10" customHeight="1" x14ac:dyDescent="0.25">
      <c r="B233" s="59"/>
    </row>
    <row r="234" spans="2:2" ht="10" customHeight="1" x14ac:dyDescent="0.25">
      <c r="B234" s="59"/>
    </row>
    <row r="235" spans="2:2" ht="10" customHeight="1" x14ac:dyDescent="0.25">
      <c r="B235" s="59"/>
    </row>
    <row r="236" spans="2:2" ht="10" customHeight="1" x14ac:dyDescent="0.25">
      <c r="B236" s="59"/>
    </row>
    <row r="237" spans="2:2" ht="10" customHeight="1" x14ac:dyDescent="0.25">
      <c r="B237" s="59"/>
    </row>
    <row r="238" spans="2:2" ht="10" customHeight="1" x14ac:dyDescent="0.25">
      <c r="B238" s="59"/>
    </row>
    <row r="239" spans="2:2" ht="10" customHeight="1" x14ac:dyDescent="0.25">
      <c r="B239" s="59"/>
    </row>
    <row r="240" spans="2:2" ht="10" customHeight="1" x14ac:dyDescent="0.25">
      <c r="B240" s="59"/>
    </row>
    <row r="241" spans="2:2" ht="10" customHeight="1" x14ac:dyDescent="0.25">
      <c r="B241" s="59"/>
    </row>
    <row r="242" spans="2:2" ht="10" customHeight="1" x14ac:dyDescent="0.25">
      <c r="B242" s="59"/>
    </row>
    <row r="243" spans="2:2" ht="10" customHeight="1" x14ac:dyDescent="0.25">
      <c r="B243" s="59"/>
    </row>
    <row r="244" spans="2:2" ht="10" customHeight="1" x14ac:dyDescent="0.25">
      <c r="B244" s="59"/>
    </row>
    <row r="245" spans="2:2" ht="10" customHeight="1" x14ac:dyDescent="0.25">
      <c r="B245" s="59"/>
    </row>
    <row r="246" spans="2:2" ht="10" customHeight="1" x14ac:dyDescent="0.25">
      <c r="B246" s="59"/>
    </row>
    <row r="247" spans="2:2" ht="10" customHeight="1" x14ac:dyDescent="0.25">
      <c r="B247" s="59"/>
    </row>
    <row r="248" spans="2:2" ht="10" customHeight="1" x14ac:dyDescent="0.25">
      <c r="B248" s="59"/>
    </row>
    <row r="249" spans="2:2" ht="10" customHeight="1" x14ac:dyDescent="0.25">
      <c r="B249" s="59"/>
    </row>
    <row r="250" spans="2:2" ht="10" customHeight="1" x14ac:dyDescent="0.25">
      <c r="B250" s="59"/>
    </row>
    <row r="251" spans="2:2" ht="10" customHeight="1" x14ac:dyDescent="0.25">
      <c r="B251" s="59"/>
    </row>
    <row r="252" spans="2:2" ht="10" customHeight="1" x14ac:dyDescent="0.25">
      <c r="B252" s="59"/>
    </row>
    <row r="253" spans="2:2" ht="10" customHeight="1" x14ac:dyDescent="0.25">
      <c r="B253" s="59"/>
    </row>
    <row r="254" spans="2:2" ht="10" customHeight="1" x14ac:dyDescent="0.25">
      <c r="B254" s="59"/>
    </row>
    <row r="255" spans="2:2" ht="10" customHeight="1" x14ac:dyDescent="0.25">
      <c r="B255" s="59"/>
    </row>
    <row r="256" spans="2:2" ht="10" customHeight="1" x14ac:dyDescent="0.25">
      <c r="B256" s="59"/>
    </row>
    <row r="257" spans="2:2" ht="10" customHeight="1" x14ac:dyDescent="0.25">
      <c r="B257" s="59"/>
    </row>
    <row r="258" spans="2:2" ht="10" customHeight="1" x14ac:dyDescent="0.25">
      <c r="B258" s="59"/>
    </row>
    <row r="259" spans="2:2" ht="10" customHeight="1" x14ac:dyDescent="0.25">
      <c r="B259" s="59"/>
    </row>
    <row r="260" spans="2:2" ht="10" customHeight="1" x14ac:dyDescent="0.25">
      <c r="B260" s="59"/>
    </row>
    <row r="261" spans="2:2" ht="10" customHeight="1" x14ac:dyDescent="0.25">
      <c r="B261" s="59"/>
    </row>
    <row r="262" spans="2:2" ht="10" customHeight="1" x14ac:dyDescent="0.25">
      <c r="B262" s="59"/>
    </row>
    <row r="263" spans="2:2" ht="10" customHeight="1" x14ac:dyDescent="0.25">
      <c r="B263" s="59"/>
    </row>
    <row r="264" spans="2:2" ht="10" customHeight="1" x14ac:dyDescent="0.25">
      <c r="B264" s="59"/>
    </row>
    <row r="265" spans="2:2" ht="10" customHeight="1" x14ac:dyDescent="0.25">
      <c r="B265" s="59"/>
    </row>
    <row r="266" spans="2:2" ht="10" customHeight="1" x14ac:dyDescent="0.25">
      <c r="B266" s="59"/>
    </row>
    <row r="267" spans="2:2" ht="10" customHeight="1" x14ac:dyDescent="0.25">
      <c r="B267" s="59"/>
    </row>
    <row r="268" spans="2:2" ht="10" customHeight="1" x14ac:dyDescent="0.25">
      <c r="B268" s="59"/>
    </row>
    <row r="269" spans="2:2" ht="10" customHeight="1" x14ac:dyDescent="0.25">
      <c r="B269" s="59"/>
    </row>
  </sheetData>
  <phoneticPr fontId="0" type="noConversion"/>
  <hyperlinks>
    <hyperlink ref="AI1" location="Survol!A1" display="zurück zur Übersicht"/>
  </hyperlinks>
  <pageMargins left="0.2" right="0.19" top="0.984251969" bottom="0.984251969" header="0.4921259845" footer="0.4921259845"/>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showGridLines="0" zoomScaleNormal="100" workbookViewId="0"/>
  </sheetViews>
  <sheetFormatPr baseColWidth="10" defaultColWidth="12" defaultRowHeight="10" x14ac:dyDescent="0.2"/>
  <cols>
    <col min="1" max="1" width="11" style="60" customWidth="1"/>
    <col min="2" max="2" width="109.44140625" style="60" customWidth="1"/>
    <col min="3" max="16384" width="12" style="60"/>
  </cols>
  <sheetData>
    <row r="1" spans="1:10" ht="13" x14ac:dyDescent="0.3">
      <c r="A1" s="28" t="s">
        <v>179</v>
      </c>
      <c r="C1" s="30" t="s">
        <v>150</v>
      </c>
    </row>
    <row r="2" spans="1:10" ht="7.5" customHeight="1" x14ac:dyDescent="0.7">
      <c r="A2" s="12"/>
      <c r="J2" s="30"/>
    </row>
    <row r="3" spans="1:10" s="14" customFormat="1" ht="11.5" x14ac:dyDescent="0.25">
      <c r="A3" s="29" t="s">
        <v>180</v>
      </c>
      <c r="B3" s="29" t="s">
        <v>181</v>
      </c>
      <c r="H3" s="11"/>
    </row>
    <row r="4" spans="1:10" s="14" customFormat="1" ht="23" x14ac:dyDescent="0.25">
      <c r="A4" s="29"/>
      <c r="B4" s="29" t="s">
        <v>182</v>
      </c>
    </row>
    <row r="5" spans="1:10" s="14" customFormat="1" ht="11.5" x14ac:dyDescent="0.25">
      <c r="A5" s="29" t="s">
        <v>37</v>
      </c>
      <c r="B5" s="29" t="s">
        <v>117</v>
      </c>
    </row>
    <row r="6" spans="1:10" s="14" customFormat="1" ht="11.5" x14ac:dyDescent="0.25">
      <c r="A6" s="29" t="s">
        <v>183</v>
      </c>
      <c r="B6" s="29" t="s">
        <v>118</v>
      </c>
    </row>
    <row r="7" spans="1:10" s="14" customFormat="1" ht="11.5" x14ac:dyDescent="0.25">
      <c r="A7" s="29" t="s">
        <v>184</v>
      </c>
      <c r="B7" s="29" t="s">
        <v>185</v>
      </c>
    </row>
    <row r="8" spans="1:10" s="14" customFormat="1" ht="11.5" x14ac:dyDescent="0.25">
      <c r="A8" s="29"/>
      <c r="B8" s="29" t="s">
        <v>186</v>
      </c>
    </row>
    <row r="9" spans="1:10" s="14" customFormat="1" ht="11.5" x14ac:dyDescent="0.25">
      <c r="A9" s="29" t="s">
        <v>187</v>
      </c>
      <c r="B9" s="29" t="s">
        <v>121</v>
      </c>
    </row>
    <row r="10" spans="1:10" s="14" customFormat="1" ht="11.5" x14ac:dyDescent="0.25">
      <c r="A10" s="29"/>
      <c r="B10" s="29" t="s">
        <v>188</v>
      </c>
    </row>
    <row r="11" spans="1:10" s="14" customFormat="1" ht="11.5" x14ac:dyDescent="0.25">
      <c r="A11" s="29" t="s">
        <v>189</v>
      </c>
      <c r="B11" s="29" t="s">
        <v>190</v>
      </c>
    </row>
    <row r="12" spans="1:10" s="14" customFormat="1" ht="11.5" x14ac:dyDescent="0.25">
      <c r="A12" s="29" t="s">
        <v>191</v>
      </c>
      <c r="B12" s="29" t="s">
        <v>122</v>
      </c>
    </row>
    <row r="13" spans="1:10" s="14" customFormat="1" ht="11.5" x14ac:dyDescent="0.25">
      <c r="A13" s="29" t="s">
        <v>192</v>
      </c>
      <c r="B13" s="29" t="s">
        <v>123</v>
      </c>
    </row>
    <row r="14" spans="1:10" s="14" customFormat="1" ht="11.5" x14ac:dyDescent="0.25">
      <c r="A14" s="29" t="s">
        <v>124</v>
      </c>
      <c r="B14" s="29" t="s">
        <v>125</v>
      </c>
    </row>
    <row r="15" spans="1:10" s="14" customFormat="1" ht="11.5" x14ac:dyDescent="0.25">
      <c r="A15" s="29" t="s">
        <v>193</v>
      </c>
      <c r="B15" s="29" t="s">
        <v>194</v>
      </c>
    </row>
    <row r="16" spans="1:10" s="14" customFormat="1" ht="11.5" x14ac:dyDescent="0.25">
      <c r="A16" s="29"/>
      <c r="B16" s="29" t="s">
        <v>195</v>
      </c>
    </row>
    <row r="17" spans="1:2" s="14" customFormat="1" ht="11.5" x14ac:dyDescent="0.25">
      <c r="A17" s="29" t="s">
        <v>119</v>
      </c>
      <c r="B17" s="29" t="s">
        <v>120</v>
      </c>
    </row>
    <row r="18" spans="1:2" s="14" customFormat="1" ht="11.5" x14ac:dyDescent="0.25">
      <c r="A18" s="29"/>
      <c r="B18" s="29" t="s">
        <v>196</v>
      </c>
    </row>
    <row r="19" spans="1:2" s="14" customFormat="1" ht="11.5" x14ac:dyDescent="0.25">
      <c r="A19" s="29" t="s">
        <v>197</v>
      </c>
      <c r="B19" s="29" t="s">
        <v>126</v>
      </c>
    </row>
    <row r="20" spans="1:2" s="14" customFormat="1" ht="11.5" x14ac:dyDescent="0.25">
      <c r="A20" s="29" t="s">
        <v>198</v>
      </c>
      <c r="B20" s="29" t="s">
        <v>199</v>
      </c>
    </row>
    <row r="21" spans="1:2" s="14" customFormat="1" ht="11.5" x14ac:dyDescent="0.25">
      <c r="A21" s="29"/>
      <c r="B21" s="29" t="s">
        <v>200</v>
      </c>
    </row>
    <row r="22" spans="1:2" s="14" customFormat="1" ht="11.5" x14ac:dyDescent="0.25">
      <c r="A22" s="29" t="s">
        <v>201</v>
      </c>
      <c r="B22" s="29" t="s">
        <v>35</v>
      </c>
    </row>
    <row r="23" spans="1:2" s="14" customFormat="1" ht="11.5" x14ac:dyDescent="0.25">
      <c r="A23" s="29" t="s">
        <v>202</v>
      </c>
      <c r="B23" s="29" t="s">
        <v>203</v>
      </c>
    </row>
    <row r="24" spans="1:2" s="14" customFormat="1" ht="11.5" x14ac:dyDescent="0.25">
      <c r="A24" s="29" t="s">
        <v>204</v>
      </c>
      <c r="B24" s="29" t="s">
        <v>128</v>
      </c>
    </row>
    <row r="25" spans="1:2" s="14" customFormat="1" ht="11.5" x14ac:dyDescent="0.25">
      <c r="A25" s="29" t="s">
        <v>205</v>
      </c>
      <c r="B25" s="29" t="s">
        <v>206</v>
      </c>
    </row>
    <row r="26" spans="1:2" s="14" customFormat="1" ht="11.5" x14ac:dyDescent="0.25">
      <c r="A26" s="29" t="s">
        <v>207</v>
      </c>
      <c r="B26" s="29" t="s">
        <v>127</v>
      </c>
    </row>
    <row r="27" spans="1:2" s="14" customFormat="1" ht="11.5" x14ac:dyDescent="0.25">
      <c r="A27" s="29" t="s">
        <v>129</v>
      </c>
      <c r="B27" s="29" t="s">
        <v>208</v>
      </c>
    </row>
    <row r="28" spans="1:2" s="14" customFormat="1" ht="11.5" x14ac:dyDescent="0.25">
      <c r="A28" s="29" t="s">
        <v>209</v>
      </c>
      <c r="B28" s="29" t="s">
        <v>210</v>
      </c>
    </row>
    <row r="29" spans="1:2" s="14" customFormat="1" ht="11.5" x14ac:dyDescent="0.25">
      <c r="A29" s="29"/>
      <c r="B29" s="29" t="s">
        <v>211</v>
      </c>
    </row>
    <row r="30" spans="1:2" s="14" customFormat="1" ht="11.5" x14ac:dyDescent="0.25">
      <c r="A30" s="29" t="s">
        <v>212</v>
      </c>
      <c r="B30" s="29" t="s">
        <v>130</v>
      </c>
    </row>
    <row r="31" spans="1:2" s="14" customFormat="1" ht="11.5" x14ac:dyDescent="0.25">
      <c r="A31" s="29" t="s">
        <v>213</v>
      </c>
      <c r="B31" s="29" t="s">
        <v>214</v>
      </c>
    </row>
    <row r="32" spans="1:2" s="14" customFormat="1" ht="11.5" x14ac:dyDescent="0.25">
      <c r="A32" s="29" t="s">
        <v>215</v>
      </c>
      <c r="B32" s="29" t="s">
        <v>36</v>
      </c>
    </row>
    <row r="33" spans="1:8" s="14" customFormat="1" ht="11.5" x14ac:dyDescent="0.25">
      <c r="A33" s="29" t="s">
        <v>216</v>
      </c>
      <c r="B33" s="29" t="s">
        <v>217</v>
      </c>
    </row>
    <row r="34" spans="1:8" s="14" customFormat="1" ht="11.5" x14ac:dyDescent="0.25">
      <c r="A34" s="29" t="s">
        <v>131</v>
      </c>
      <c r="B34" s="29" t="s">
        <v>218</v>
      </c>
    </row>
    <row r="35" spans="1:8" s="14" customFormat="1" ht="11.5" x14ac:dyDescent="0.25">
      <c r="A35" s="29" t="s">
        <v>219</v>
      </c>
      <c r="B35" s="29" t="s">
        <v>132</v>
      </c>
    </row>
    <row r="36" spans="1:8" s="14" customFormat="1" ht="11.5" x14ac:dyDescent="0.25">
      <c r="A36" s="29"/>
      <c r="B36" s="164"/>
    </row>
    <row r="37" spans="1:8" s="14" customFormat="1" ht="11.5" x14ac:dyDescent="0.25">
      <c r="A37" s="165"/>
      <c r="B37" s="164"/>
    </row>
    <row r="38" spans="1:8" s="14" customFormat="1" ht="11.5" customHeight="1" x14ac:dyDescent="0.25">
      <c r="A38" s="21" t="s">
        <v>133</v>
      </c>
      <c r="B38" s="22"/>
      <c r="C38" s="20"/>
      <c r="D38" s="20"/>
      <c r="E38" s="20"/>
      <c r="F38" s="20"/>
      <c r="G38" s="20"/>
    </row>
    <row r="39" spans="1:8" s="14" customFormat="1" ht="11.5" x14ac:dyDescent="0.25">
      <c r="A39" s="29" t="s">
        <v>220</v>
      </c>
      <c r="B39" s="29" t="s">
        <v>221</v>
      </c>
      <c r="C39" s="20"/>
      <c r="D39" s="20"/>
      <c r="E39" s="20"/>
      <c r="F39" s="20"/>
      <c r="G39" s="20"/>
    </row>
    <row r="40" spans="1:8" s="14" customFormat="1" ht="23" x14ac:dyDescent="0.25">
      <c r="A40" s="29"/>
      <c r="B40" s="29" t="s">
        <v>222</v>
      </c>
    </row>
    <row r="41" spans="1:8" s="14" customFormat="1" ht="11.5" x14ac:dyDescent="0.25">
      <c r="A41" s="29" t="s">
        <v>134</v>
      </c>
      <c r="B41" s="29" t="s">
        <v>135</v>
      </c>
    </row>
    <row r="42" spans="1:8" s="14" customFormat="1" ht="11.5" x14ac:dyDescent="0.25">
      <c r="A42" s="29" t="s">
        <v>32</v>
      </c>
      <c r="B42" s="29" t="s">
        <v>136</v>
      </c>
    </row>
    <row r="43" spans="1:8" s="14" customFormat="1" ht="11.5" x14ac:dyDescent="0.25">
      <c r="A43" s="29" t="s">
        <v>33</v>
      </c>
      <c r="B43" s="29" t="s">
        <v>137</v>
      </c>
    </row>
    <row r="44" spans="1:8" s="14" customFormat="1" ht="11.5" x14ac:dyDescent="0.25">
      <c r="A44" s="29" t="s">
        <v>34</v>
      </c>
      <c r="B44" s="29" t="s">
        <v>138</v>
      </c>
    </row>
    <row r="45" spans="1:8" ht="11.5" x14ac:dyDescent="0.25">
      <c r="A45" s="29"/>
      <c r="B45" s="29"/>
      <c r="C45" s="14"/>
      <c r="D45" s="14"/>
      <c r="E45" s="14"/>
      <c r="F45" s="14"/>
      <c r="G45" s="14"/>
      <c r="H45" s="14"/>
    </row>
    <row r="47" spans="1:8" s="14" customFormat="1" ht="11.5" x14ac:dyDescent="0.25">
      <c r="A47" s="13"/>
    </row>
    <row r="48" spans="1:8" ht="11.5" x14ac:dyDescent="0.25">
      <c r="A48" s="15"/>
      <c r="B48" s="14"/>
      <c r="C48" s="14"/>
      <c r="D48" s="14"/>
      <c r="E48" s="14"/>
      <c r="F48" s="14"/>
      <c r="G48" s="14"/>
      <c r="H48" s="14"/>
    </row>
    <row r="49" spans="1:8" ht="11.5" x14ac:dyDescent="0.25">
      <c r="A49" s="15"/>
      <c r="B49" s="14"/>
      <c r="C49" s="14"/>
      <c r="D49" s="14"/>
      <c r="E49" s="14"/>
      <c r="F49" s="14"/>
      <c r="G49" s="14"/>
      <c r="H49" s="14"/>
    </row>
    <row r="50" spans="1:8" x14ac:dyDescent="0.2">
      <c r="A50" s="166"/>
    </row>
  </sheetData>
  <phoneticPr fontId="0" type="noConversion"/>
  <hyperlinks>
    <hyperlink ref="C1" location="Survol!A1" display="zurück zur Übersicht"/>
  </hyperlinks>
  <pageMargins left="0.17" right="0.17" top="0.984251969" bottom="0.984251969" header="0.4921259845" footer="0.4921259845"/>
  <pageSetup paperSize="9" scale="8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5"/>
  <sheetViews>
    <sheetView showGridLines="0" zoomScaleNormal="100" workbookViewId="0"/>
  </sheetViews>
  <sheetFormatPr baseColWidth="10" defaultColWidth="12" defaultRowHeight="10" x14ac:dyDescent="0.2"/>
  <cols>
    <col min="1" max="1" width="11.77734375" style="2" customWidth="1"/>
    <col min="2" max="2" width="7.33203125" style="2" customWidth="1"/>
    <col min="3" max="3" width="7.109375" style="2" customWidth="1"/>
    <col min="4" max="28" width="6.33203125" style="2" customWidth="1"/>
    <col min="29" max="16384" width="12" style="2"/>
  </cols>
  <sheetData>
    <row r="1" spans="1:28" s="11" customFormat="1" ht="11.5" x14ac:dyDescent="0.25">
      <c r="A1" s="1" t="str">
        <f>"Canton de "&amp;Survol!$C5</f>
        <v>Canton de Schaffhouse</v>
      </c>
      <c r="B1" s="1"/>
      <c r="C1" s="1"/>
      <c r="D1" s="1"/>
      <c r="L1" s="69"/>
      <c r="M1" s="69"/>
      <c r="N1" s="69"/>
      <c r="O1" s="69"/>
      <c r="P1" s="69"/>
      <c r="Q1" s="1"/>
      <c r="R1" s="1"/>
      <c r="AA1" s="30" t="s">
        <v>150</v>
      </c>
    </row>
    <row r="2" spans="1:28" s="33" customFormat="1" ht="14.15" customHeight="1" x14ac:dyDescent="0.25">
      <c r="A2" s="24" t="s">
        <v>139</v>
      </c>
      <c r="B2" s="31"/>
      <c r="C2" s="32"/>
      <c r="D2" s="32"/>
      <c r="E2" s="32"/>
      <c r="F2" s="32"/>
      <c r="G2" s="32"/>
      <c r="H2" s="32"/>
      <c r="I2" s="32"/>
      <c r="J2" s="32"/>
      <c r="K2" s="32"/>
      <c r="L2" s="32"/>
      <c r="M2" s="32"/>
      <c r="N2" s="32"/>
      <c r="O2" s="32"/>
      <c r="P2" s="32"/>
      <c r="Q2" s="32"/>
      <c r="R2" s="32"/>
      <c r="S2" s="32"/>
      <c r="T2" s="32"/>
      <c r="U2" s="32"/>
      <c r="V2" s="32"/>
      <c r="W2" s="32"/>
      <c r="X2" s="32"/>
      <c r="Y2" s="32"/>
      <c r="Z2" s="32"/>
    </row>
    <row r="3" spans="1:28" s="38" customFormat="1" ht="18" customHeight="1" x14ac:dyDescent="0.2">
      <c r="A3" s="86" t="s">
        <v>178</v>
      </c>
      <c r="B3" s="39">
        <v>1919</v>
      </c>
      <c r="C3" s="39">
        <v>1922</v>
      </c>
      <c r="D3" s="39">
        <v>1925</v>
      </c>
      <c r="E3" s="39">
        <v>1928</v>
      </c>
      <c r="F3" s="39">
        <v>1931</v>
      </c>
      <c r="G3" s="39">
        <v>1935</v>
      </c>
      <c r="H3" s="39">
        <v>1939</v>
      </c>
      <c r="I3" s="39">
        <v>1943</v>
      </c>
      <c r="J3" s="39">
        <v>1947</v>
      </c>
      <c r="K3" s="37">
        <v>1951</v>
      </c>
      <c r="L3" s="37">
        <v>1955</v>
      </c>
      <c r="M3" s="37">
        <v>1959</v>
      </c>
      <c r="N3" s="37">
        <v>1963</v>
      </c>
      <c r="O3" s="37">
        <v>1967</v>
      </c>
      <c r="P3" s="39">
        <v>1971</v>
      </c>
      <c r="Q3" s="39">
        <v>1975</v>
      </c>
      <c r="R3" s="39">
        <v>1979</v>
      </c>
      <c r="S3" s="39">
        <v>1983</v>
      </c>
      <c r="T3" s="39">
        <v>1987</v>
      </c>
      <c r="U3" s="39">
        <v>1991</v>
      </c>
      <c r="V3" s="39">
        <v>1995</v>
      </c>
      <c r="W3" s="39">
        <v>1999</v>
      </c>
      <c r="X3" s="39">
        <v>2003</v>
      </c>
      <c r="Y3" s="37">
        <v>2007</v>
      </c>
      <c r="Z3" s="37">
        <v>2011</v>
      </c>
      <c r="AA3" s="37">
        <v>2015</v>
      </c>
      <c r="AB3" s="37">
        <v>2019</v>
      </c>
    </row>
    <row r="4" spans="1:28" s="11" customFormat="1" ht="11.5" x14ac:dyDescent="0.25">
      <c r="A4" s="40" t="s">
        <v>163</v>
      </c>
      <c r="B4" s="87">
        <v>13.007539286038696</v>
      </c>
      <c r="C4" s="87">
        <v>20.140173269736202</v>
      </c>
      <c r="D4" s="87">
        <v>23.198067632850243</v>
      </c>
      <c r="E4" s="87">
        <v>24.907423734791042</v>
      </c>
      <c r="F4" s="87">
        <v>23.619712167466201</v>
      </c>
      <c r="G4" s="87">
        <v>24.583134826107671</v>
      </c>
      <c r="H4" s="87">
        <v>35.119588253103238</v>
      </c>
      <c r="I4" s="87">
        <v>32.082684411723065</v>
      </c>
      <c r="J4" s="87">
        <v>29.522371671699148</v>
      </c>
      <c r="K4" s="87" t="s">
        <v>159</v>
      </c>
      <c r="L4" s="87" t="s">
        <v>159</v>
      </c>
      <c r="M4" s="87">
        <v>31.25</v>
      </c>
      <c r="N4" s="87">
        <v>43.053161414879682</v>
      </c>
      <c r="O4" s="87">
        <v>40.254972633827258</v>
      </c>
      <c r="P4" s="87">
        <v>33.111513115389585</v>
      </c>
      <c r="Q4" s="87">
        <v>40.078150109105671</v>
      </c>
      <c r="R4" s="87">
        <v>32.25895855750106</v>
      </c>
      <c r="S4" s="87">
        <v>26.194377915038448</v>
      </c>
      <c r="T4" s="87">
        <v>34.302789493396737</v>
      </c>
      <c r="U4" s="87">
        <v>28.560751156163871</v>
      </c>
      <c r="V4" s="87">
        <v>31.863392454154891</v>
      </c>
      <c r="W4" s="87">
        <v>40.411856363765132</v>
      </c>
      <c r="X4" s="87">
        <v>29.136393374883784</v>
      </c>
      <c r="Y4" s="87">
        <v>26.686327516998443</v>
      </c>
      <c r="Z4" s="88">
        <v>12.295040010919825</v>
      </c>
      <c r="AA4" s="87">
        <v>12.901870140785901</v>
      </c>
      <c r="AB4" s="155">
        <v>11.034767528</v>
      </c>
    </row>
    <row r="5" spans="1:28" s="11" customFormat="1" ht="11.5" x14ac:dyDescent="0.25">
      <c r="A5" s="40" t="s">
        <v>37</v>
      </c>
      <c r="B5" s="87"/>
      <c r="C5" s="87"/>
      <c r="D5" s="87"/>
      <c r="E5" s="87">
        <v>7.3884676423911122</v>
      </c>
      <c r="F5" s="87"/>
      <c r="G5" s="87"/>
      <c r="H5" s="87"/>
      <c r="I5" s="87"/>
      <c r="J5" s="87">
        <v>8.5231951688169083</v>
      </c>
      <c r="K5" s="87" t="s">
        <v>160</v>
      </c>
      <c r="L5" s="87" t="s">
        <v>160</v>
      </c>
      <c r="M5" s="87"/>
      <c r="N5" s="87"/>
      <c r="O5" s="87"/>
      <c r="P5" s="87">
        <v>8.0501356764439862</v>
      </c>
      <c r="Q5" s="87"/>
      <c r="R5" s="87"/>
      <c r="S5" s="87">
        <v>6.3390268498676416</v>
      </c>
      <c r="T5" s="87"/>
      <c r="U5" s="87"/>
      <c r="V5" s="87"/>
      <c r="W5" s="87"/>
      <c r="X5" s="87">
        <v>2.6514238490410111</v>
      </c>
      <c r="Y5" s="87"/>
      <c r="Z5" s="88">
        <v>5.2278660274019355</v>
      </c>
      <c r="AA5" s="87"/>
      <c r="AB5" s="87">
        <v>2.1422082748000002</v>
      </c>
    </row>
    <row r="6" spans="1:28" s="11" customFormat="1" ht="11.5" x14ac:dyDescent="0.25">
      <c r="A6" s="40" t="s">
        <v>46</v>
      </c>
      <c r="B6" s="87">
        <v>31.792170042692341</v>
      </c>
      <c r="C6" s="87">
        <v>19.926019663194783</v>
      </c>
      <c r="D6" s="87"/>
      <c r="E6" s="87">
        <v>12.572738494092754</v>
      </c>
      <c r="F6" s="87">
        <v>15.211513301351939</v>
      </c>
      <c r="G6" s="87">
        <v>41.750039701445132</v>
      </c>
      <c r="H6" s="87">
        <v>44.035725098395403</v>
      </c>
      <c r="I6" s="87">
        <v>50.438906980036812</v>
      </c>
      <c r="J6" s="87">
        <v>46.067801262695582</v>
      </c>
      <c r="K6" s="87"/>
      <c r="L6" s="87"/>
      <c r="M6" s="87">
        <v>46.631257275902207</v>
      </c>
      <c r="N6" s="87">
        <v>45.232020961180446</v>
      </c>
      <c r="O6" s="87">
        <v>42.043785876385002</v>
      </c>
      <c r="P6" s="87">
        <v>40.213528879700227</v>
      </c>
      <c r="Q6" s="87">
        <v>37.177123331698155</v>
      </c>
      <c r="R6" s="87">
        <v>35.31416087906355</v>
      </c>
      <c r="S6" s="87">
        <v>35.346022942140429</v>
      </c>
      <c r="T6" s="87">
        <v>39.189695321532675</v>
      </c>
      <c r="U6" s="87">
        <v>34.150822939536916</v>
      </c>
      <c r="V6" s="87">
        <v>37.812808211163301</v>
      </c>
      <c r="W6" s="87">
        <v>33.568241376868045</v>
      </c>
      <c r="X6" s="87">
        <v>39.692159360903553</v>
      </c>
      <c r="Y6" s="87">
        <v>34.219710002457603</v>
      </c>
      <c r="Z6" s="88">
        <v>34.561244860004443</v>
      </c>
      <c r="AA6" s="87">
        <v>28.813422341474499</v>
      </c>
      <c r="AB6" s="87">
        <v>26.15575192</v>
      </c>
    </row>
    <row r="7" spans="1:28" s="11" customFormat="1" ht="11.5" x14ac:dyDescent="0.25">
      <c r="A7" s="40" t="s">
        <v>38</v>
      </c>
      <c r="B7" s="87">
        <v>33.418112453447179</v>
      </c>
      <c r="C7" s="87">
        <v>40.358220578214734</v>
      </c>
      <c r="D7" s="87">
        <v>40.647342995169083</v>
      </c>
      <c r="E7" s="87">
        <v>29.465702697936873</v>
      </c>
      <c r="F7" s="87">
        <v>32.080244221543829</v>
      </c>
      <c r="G7" s="87">
        <v>21.407019215499446</v>
      </c>
      <c r="H7" s="87">
        <v>20.844686648501362</v>
      </c>
      <c r="I7" s="87">
        <v>17.478408608240127</v>
      </c>
      <c r="J7" s="87">
        <v>15.886631896788362</v>
      </c>
      <c r="K7" s="87"/>
      <c r="L7" s="87"/>
      <c r="M7" s="87"/>
      <c r="N7" s="87"/>
      <c r="O7" s="87"/>
      <c r="P7" s="87"/>
      <c r="Q7" s="87"/>
      <c r="R7" s="87">
        <v>21.123936222243962</v>
      </c>
      <c r="S7" s="87">
        <v>22.650636581368968</v>
      </c>
      <c r="T7" s="87">
        <v>23.507954860036804</v>
      </c>
      <c r="U7" s="87">
        <v>19.202441568957195</v>
      </c>
      <c r="V7" s="87">
        <v>20.377459420604801</v>
      </c>
      <c r="W7" s="87">
        <v>26.019902259366809</v>
      </c>
      <c r="X7" s="87">
        <v>28.520023415171654</v>
      </c>
      <c r="Y7" s="87">
        <v>39.093962480543951</v>
      </c>
      <c r="Z7" s="88">
        <v>39.860772236345959</v>
      </c>
      <c r="AA7" s="87">
        <v>45.292320623272502</v>
      </c>
      <c r="AB7" s="87">
        <v>39.451647534999999</v>
      </c>
    </row>
    <row r="8" spans="1:28" s="11" customFormat="1" ht="11.5" x14ac:dyDescent="0.25">
      <c r="A8" s="40" t="s">
        <v>39</v>
      </c>
      <c r="B8" s="87"/>
      <c r="C8" s="87"/>
      <c r="D8" s="87"/>
      <c r="E8" s="87"/>
      <c r="F8" s="87"/>
      <c r="G8" s="87"/>
      <c r="H8" s="87"/>
      <c r="I8" s="87"/>
      <c r="J8" s="87"/>
      <c r="K8" s="87"/>
      <c r="L8" s="87"/>
      <c r="M8" s="87">
        <v>22.118742724097785</v>
      </c>
      <c r="N8" s="87">
        <v>11.714817623939874</v>
      </c>
      <c r="O8" s="87">
        <v>17.701241489787744</v>
      </c>
      <c r="P8" s="87">
        <v>12.191497609510273</v>
      </c>
      <c r="Q8" s="87">
        <v>16.631425816600981</v>
      </c>
      <c r="R8" s="87"/>
      <c r="S8" s="87">
        <v>5.5937224253119879</v>
      </c>
      <c r="T8" s="87"/>
      <c r="U8" s="87"/>
      <c r="V8" s="87"/>
      <c r="W8" s="87"/>
      <c r="X8" s="87"/>
      <c r="Y8" s="87"/>
      <c r="Z8" s="87"/>
      <c r="AA8" s="87"/>
      <c r="AB8" s="87"/>
    </row>
    <row r="9" spans="1:28" s="11" customFormat="1" ht="11.5" x14ac:dyDescent="0.25">
      <c r="A9" s="40" t="s">
        <v>40</v>
      </c>
      <c r="B9" s="87"/>
      <c r="C9" s="87"/>
      <c r="D9" s="87"/>
      <c r="E9" s="87"/>
      <c r="F9" s="87"/>
      <c r="G9" s="87"/>
      <c r="H9" s="87"/>
      <c r="I9" s="87"/>
      <c r="J9" s="87"/>
      <c r="K9" s="87"/>
      <c r="L9" s="87"/>
      <c r="M9" s="87"/>
      <c r="N9" s="87"/>
      <c r="O9" s="87"/>
      <c r="P9" s="87"/>
      <c r="Q9" s="87"/>
      <c r="R9" s="87">
        <v>6.2864782027454433</v>
      </c>
      <c r="S9" s="87"/>
      <c r="T9" s="87"/>
      <c r="U9" s="87"/>
      <c r="V9" s="87"/>
      <c r="W9" s="87"/>
      <c r="X9" s="87"/>
      <c r="Y9" s="87"/>
      <c r="Z9" s="87"/>
      <c r="AA9" s="87"/>
      <c r="AB9" s="87">
        <v>1.8795936905999999</v>
      </c>
    </row>
    <row r="10" spans="1:28" s="11" customFormat="1" ht="11.5" x14ac:dyDescent="0.25">
      <c r="A10" s="40" t="s">
        <v>193</v>
      </c>
      <c r="B10" s="87"/>
      <c r="C10" s="87"/>
      <c r="D10" s="87"/>
      <c r="E10" s="87"/>
      <c r="F10" s="87"/>
      <c r="G10" s="87"/>
      <c r="H10" s="87"/>
      <c r="I10" s="87"/>
      <c r="J10" s="87"/>
      <c r="K10" s="87"/>
      <c r="L10" s="87"/>
      <c r="M10" s="87"/>
      <c r="N10" s="87"/>
      <c r="O10" s="87"/>
      <c r="P10" s="87"/>
      <c r="Q10" s="87"/>
      <c r="R10" s="87"/>
      <c r="S10" s="87"/>
      <c r="T10" s="87"/>
      <c r="U10" s="87"/>
      <c r="V10" s="87"/>
      <c r="W10" s="87"/>
      <c r="X10" s="87"/>
      <c r="Y10" s="87"/>
      <c r="Z10" s="87"/>
      <c r="AA10" s="87"/>
      <c r="AB10" s="87">
        <v>5.9492939136</v>
      </c>
    </row>
    <row r="11" spans="1:28" s="11" customFormat="1" ht="11.5" x14ac:dyDescent="0.25">
      <c r="A11" s="40" t="s">
        <v>48</v>
      </c>
      <c r="B11" s="87"/>
      <c r="C11" s="87">
        <v>19.575586488854277</v>
      </c>
      <c r="D11" s="87">
        <v>36.154589371980677</v>
      </c>
      <c r="E11" s="87">
        <v>25.665667430788218</v>
      </c>
      <c r="F11" s="87">
        <v>1.1426079372001745</v>
      </c>
      <c r="G11" s="87"/>
      <c r="H11" s="87"/>
      <c r="I11" s="87"/>
      <c r="J11" s="87"/>
      <c r="K11" s="87"/>
      <c r="L11" s="87"/>
      <c r="M11" s="87"/>
      <c r="N11" s="87"/>
      <c r="O11" s="87"/>
      <c r="P11" s="87"/>
      <c r="Q11" s="87"/>
      <c r="R11" s="87"/>
      <c r="S11" s="87"/>
      <c r="T11" s="87"/>
      <c r="U11" s="87"/>
      <c r="V11" s="87"/>
      <c r="W11" s="87"/>
      <c r="X11" s="87"/>
      <c r="Y11" s="87"/>
      <c r="Z11" s="87"/>
      <c r="AA11" s="87"/>
      <c r="AB11" s="87"/>
    </row>
    <row r="12" spans="1:28" s="11" customFormat="1" ht="11.5" x14ac:dyDescent="0.25">
      <c r="A12" s="40" t="s">
        <v>9</v>
      </c>
      <c r="B12" s="87"/>
      <c r="C12" s="87"/>
      <c r="D12" s="87"/>
      <c r="E12" s="87"/>
      <c r="F12" s="87"/>
      <c r="G12" s="87"/>
      <c r="H12" s="87"/>
      <c r="I12" s="87"/>
      <c r="J12" s="87"/>
      <c r="K12" s="87"/>
      <c r="L12" s="87"/>
      <c r="M12" s="87"/>
      <c r="N12" s="87"/>
      <c r="O12" s="87"/>
      <c r="P12" s="87"/>
      <c r="Q12" s="87">
        <v>6.1133007425951922</v>
      </c>
      <c r="R12" s="87">
        <v>4.0937102611757803</v>
      </c>
      <c r="S12" s="87">
        <v>2.6692297995714105</v>
      </c>
      <c r="T12" s="87"/>
      <c r="U12" s="87"/>
      <c r="V12" s="87"/>
      <c r="W12" s="87"/>
      <c r="X12" s="87"/>
      <c r="Y12" s="87"/>
      <c r="Z12" s="87"/>
      <c r="AA12" s="87"/>
      <c r="AB12" s="87"/>
    </row>
    <row r="13" spans="1:28" s="11" customFormat="1" ht="11.5" x14ac:dyDescent="0.25">
      <c r="A13" s="40" t="s">
        <v>41</v>
      </c>
      <c r="B13" s="87"/>
      <c r="C13" s="87"/>
      <c r="D13" s="87"/>
      <c r="E13" s="87"/>
      <c r="F13" s="87"/>
      <c r="G13" s="87"/>
      <c r="H13" s="87"/>
      <c r="I13" s="87"/>
      <c r="J13" s="87"/>
      <c r="K13" s="87"/>
      <c r="L13" s="87"/>
      <c r="M13" s="87"/>
      <c r="N13" s="87"/>
      <c r="O13" s="87"/>
      <c r="P13" s="87"/>
      <c r="Q13" s="87"/>
      <c r="R13" s="87"/>
      <c r="S13" s="87"/>
      <c r="T13" s="87"/>
      <c r="U13" s="87">
        <v>3.9052646330639509</v>
      </c>
      <c r="V13" s="87"/>
      <c r="W13" s="87"/>
      <c r="X13" s="87"/>
      <c r="Y13" s="87"/>
      <c r="Z13" s="87">
        <v>4.2706751522999999</v>
      </c>
      <c r="AA13" s="87">
        <v>4.4417864128</v>
      </c>
      <c r="AB13" s="87">
        <v>3.1860599554000002</v>
      </c>
    </row>
    <row r="14" spans="1:28" s="11" customFormat="1" ht="11.5" x14ac:dyDescent="0.25">
      <c r="A14" s="40" t="s">
        <v>47</v>
      </c>
      <c r="B14" s="87"/>
      <c r="C14" s="87"/>
      <c r="D14" s="87"/>
      <c r="E14" s="87"/>
      <c r="F14" s="87"/>
      <c r="G14" s="87"/>
      <c r="H14" s="87"/>
      <c r="I14" s="87"/>
      <c r="J14" s="87"/>
      <c r="K14" s="87"/>
      <c r="L14" s="87"/>
      <c r="M14" s="87"/>
      <c r="N14" s="87"/>
      <c r="O14" s="87"/>
      <c r="P14" s="87"/>
      <c r="Q14" s="87"/>
      <c r="R14" s="87"/>
      <c r="S14" s="87"/>
      <c r="T14" s="87"/>
      <c r="U14" s="87"/>
      <c r="V14" s="87"/>
      <c r="W14" s="87"/>
      <c r="X14" s="87"/>
      <c r="Y14" s="87"/>
      <c r="Z14" s="87"/>
      <c r="AA14" s="87">
        <v>3.42347293387428</v>
      </c>
      <c r="AB14" s="87">
        <v>6.8296308531000003</v>
      </c>
    </row>
    <row r="15" spans="1:28" s="11" customFormat="1" ht="11.5" x14ac:dyDescent="0.25">
      <c r="A15" s="40" t="s">
        <v>42</v>
      </c>
      <c r="B15" s="87"/>
      <c r="C15" s="87"/>
      <c r="D15" s="87"/>
      <c r="E15" s="87"/>
      <c r="F15" s="87"/>
      <c r="G15" s="87"/>
      <c r="H15" s="87"/>
      <c r="I15" s="87"/>
      <c r="J15" s="87"/>
      <c r="K15" s="87"/>
      <c r="L15" s="87"/>
      <c r="M15" s="87"/>
      <c r="N15" s="87"/>
      <c r="O15" s="87"/>
      <c r="P15" s="87">
        <v>6.4333247189559373</v>
      </c>
      <c r="Q15" s="87"/>
      <c r="R15" s="87"/>
      <c r="S15" s="87"/>
      <c r="T15" s="87"/>
      <c r="U15" s="87"/>
      <c r="V15" s="87"/>
      <c r="W15" s="87"/>
      <c r="X15" s="87"/>
      <c r="Y15" s="87"/>
      <c r="Z15" s="87"/>
      <c r="AA15" s="87"/>
      <c r="AB15" s="87"/>
    </row>
    <row r="16" spans="1:28" s="11" customFormat="1" ht="11.5" x14ac:dyDescent="0.25">
      <c r="A16" s="40" t="s">
        <v>43</v>
      </c>
      <c r="B16" s="87"/>
      <c r="C16" s="87"/>
      <c r="D16" s="87"/>
      <c r="E16" s="87"/>
      <c r="F16" s="87"/>
      <c r="G16" s="87"/>
      <c r="H16" s="87"/>
      <c r="I16" s="87"/>
      <c r="J16" s="87"/>
      <c r="K16" s="87"/>
      <c r="L16" s="87"/>
      <c r="M16" s="87"/>
      <c r="N16" s="87"/>
      <c r="O16" s="87"/>
      <c r="P16" s="87"/>
      <c r="Q16" s="87"/>
      <c r="R16" s="87"/>
      <c r="S16" s="87"/>
      <c r="T16" s="87">
        <v>2.9995603250337899</v>
      </c>
      <c r="U16" s="87">
        <v>2.7498793229628937</v>
      </c>
      <c r="V16" s="87"/>
      <c r="W16" s="87"/>
      <c r="X16" s="87"/>
      <c r="Y16" s="87"/>
      <c r="Z16" s="88">
        <v>3.7844017130474841</v>
      </c>
      <c r="AA16" s="87">
        <v>5.12712754780416</v>
      </c>
      <c r="AB16" s="87">
        <v>3.3710463291999999</v>
      </c>
    </row>
    <row r="17" spans="1:28" s="11" customFormat="1" ht="11.5" x14ac:dyDescent="0.25">
      <c r="A17" s="40" t="s">
        <v>44</v>
      </c>
      <c r="B17" s="87"/>
      <c r="C17" s="87"/>
      <c r="D17" s="87"/>
      <c r="E17" s="87"/>
      <c r="F17" s="87"/>
      <c r="G17" s="87"/>
      <c r="H17" s="87"/>
      <c r="I17" s="87"/>
      <c r="J17" s="87"/>
      <c r="K17" s="87"/>
      <c r="L17" s="87"/>
      <c r="M17" s="87"/>
      <c r="N17" s="87"/>
      <c r="O17" s="87"/>
      <c r="P17" s="87"/>
      <c r="Q17" s="87"/>
      <c r="R17" s="87"/>
      <c r="S17" s="87"/>
      <c r="T17" s="87"/>
      <c r="U17" s="87">
        <v>11.430840379315176</v>
      </c>
      <c r="V17" s="87">
        <v>8.575583825078148</v>
      </c>
      <c r="W17" s="87"/>
      <c r="X17" s="87"/>
      <c r="Y17" s="87"/>
      <c r="Z17" s="87"/>
      <c r="AA17" s="87"/>
      <c r="AB17" s="87"/>
    </row>
    <row r="18" spans="1:28" s="11" customFormat="1" ht="11.5" x14ac:dyDescent="0.25">
      <c r="A18" s="40" t="s">
        <v>34</v>
      </c>
      <c r="B18" s="87"/>
      <c r="C18" s="87"/>
      <c r="D18" s="87"/>
      <c r="E18" s="87"/>
      <c r="F18" s="87"/>
      <c r="G18" s="87">
        <v>12.259806256947753</v>
      </c>
      <c r="H18" s="87"/>
      <c r="I18" s="87"/>
      <c r="J18" s="87"/>
      <c r="K18" s="87"/>
      <c r="L18" s="87"/>
      <c r="M18" s="87"/>
      <c r="N18" s="87"/>
      <c r="O18" s="87"/>
      <c r="P18" s="87"/>
      <c r="Q18" s="87"/>
      <c r="R18" s="87"/>
      <c r="S18" s="87"/>
      <c r="T18" s="87"/>
      <c r="U18" s="87"/>
      <c r="V18" s="87"/>
      <c r="W18" s="87"/>
      <c r="X18" s="87"/>
      <c r="Y18" s="87"/>
      <c r="Z18" s="87"/>
      <c r="AA18" s="87"/>
      <c r="AB18" s="87"/>
    </row>
    <row r="19" spans="1:28" s="11" customFormat="1" ht="12.65" customHeight="1" x14ac:dyDescent="0.25">
      <c r="A19" s="40" t="s">
        <v>45</v>
      </c>
      <c r="B19" s="87">
        <v>21.782178217821784</v>
      </c>
      <c r="C19" s="87"/>
      <c r="D19" s="87"/>
      <c r="E19" s="87"/>
      <c r="F19" s="87">
        <v>27.945922372437852</v>
      </c>
      <c r="G19" s="87"/>
      <c r="H19" s="87"/>
      <c r="I19" s="87"/>
      <c r="J19" s="87"/>
      <c r="K19" s="87"/>
      <c r="L19" s="87"/>
      <c r="M19" s="87"/>
      <c r="N19" s="87"/>
      <c r="O19" s="87"/>
      <c r="P19" s="87"/>
      <c r="Q19" s="87"/>
      <c r="R19" s="87">
        <v>0.92275587727020758</v>
      </c>
      <c r="S19" s="87">
        <v>1.206983486701122</v>
      </c>
      <c r="T19" s="87"/>
      <c r="U19" s="87"/>
      <c r="V19" s="87">
        <v>1.3707560889988464</v>
      </c>
      <c r="W19" s="87"/>
      <c r="X19" s="87"/>
      <c r="Y19" s="87"/>
      <c r="Z19" s="88"/>
      <c r="AA19" s="87"/>
      <c r="AB19" s="87"/>
    </row>
    <row r="20" spans="1:28" s="11" customFormat="1" ht="18" customHeight="1" x14ac:dyDescent="0.25">
      <c r="A20" s="89" t="s">
        <v>3</v>
      </c>
      <c r="B20" s="90">
        <v>100</v>
      </c>
      <c r="C20" s="90">
        <v>100</v>
      </c>
      <c r="D20" s="90">
        <v>100</v>
      </c>
      <c r="E20" s="90">
        <v>100</v>
      </c>
      <c r="F20" s="90">
        <v>99.999999999999986</v>
      </c>
      <c r="G20" s="90">
        <v>100</v>
      </c>
      <c r="H20" s="90">
        <v>100.00000000000001</v>
      </c>
      <c r="I20" s="90">
        <v>100</v>
      </c>
      <c r="J20" s="90">
        <v>100</v>
      </c>
      <c r="K20" s="90"/>
      <c r="L20" s="90"/>
      <c r="M20" s="90">
        <v>100</v>
      </c>
      <c r="N20" s="90">
        <v>100.00000000000001</v>
      </c>
      <c r="O20" s="90">
        <v>100</v>
      </c>
      <c r="P20" s="90">
        <v>100.00000000000003</v>
      </c>
      <c r="Q20" s="90">
        <v>99.999999999999986</v>
      </c>
      <c r="R20" s="90">
        <v>100.00000000000001</v>
      </c>
      <c r="S20" s="90">
        <v>100</v>
      </c>
      <c r="T20" s="90">
        <v>100</v>
      </c>
      <c r="U20" s="90">
        <v>100</v>
      </c>
      <c r="V20" s="90">
        <v>99.999999999999986</v>
      </c>
      <c r="W20" s="90">
        <v>99.999999999999972</v>
      </c>
      <c r="X20" s="90">
        <v>100</v>
      </c>
      <c r="Y20" s="90">
        <v>100</v>
      </c>
      <c r="Z20" s="90">
        <f>SUM(Z4:Z19)</f>
        <v>100.00000000001965</v>
      </c>
      <c r="AA20" s="90">
        <f>SUM(AA4:AA19)</f>
        <v>100.00000000001134</v>
      </c>
      <c r="AB20" s="90">
        <f>SUM(AB4:AB19)</f>
        <v>99.999999999700009</v>
      </c>
    </row>
    <row r="21" spans="1:28" ht="18.75" customHeight="1" x14ac:dyDescent="0.2">
      <c r="A21" s="25" t="s">
        <v>49</v>
      </c>
      <c r="B21" s="85">
        <v>91.054338369057973</v>
      </c>
      <c r="C21" s="85">
        <v>90.345495640942858</v>
      </c>
      <c r="D21" s="85">
        <v>92.26045193291867</v>
      </c>
      <c r="E21" s="85">
        <v>92.491520197348137</v>
      </c>
      <c r="F21" s="85">
        <v>92.963264099342155</v>
      </c>
      <c r="G21" s="85">
        <v>91.233834323663061</v>
      </c>
      <c r="H21" s="85">
        <v>88.554677542696908</v>
      </c>
      <c r="I21" s="85">
        <v>90.01875264654285</v>
      </c>
      <c r="J21" s="85">
        <v>88.524494329475033</v>
      </c>
      <c r="K21" s="85"/>
      <c r="L21" s="85"/>
      <c r="M21" s="85">
        <v>85.854727262513336</v>
      </c>
      <c r="N21" s="85">
        <v>87.207496950205169</v>
      </c>
      <c r="O21" s="85">
        <v>85.47444080888269</v>
      </c>
      <c r="P21" s="85">
        <v>78.710165438485191</v>
      </c>
      <c r="Q21" s="85">
        <v>74.084031214312901</v>
      </c>
      <c r="R21" s="85">
        <v>75.058785183805554</v>
      </c>
      <c r="S21" s="85">
        <v>73.698285354727062</v>
      </c>
      <c r="T21" s="85">
        <v>69.625259336099589</v>
      </c>
      <c r="U21" s="85">
        <v>68.960677056455765</v>
      </c>
      <c r="V21" s="85">
        <v>64.370341471427693</v>
      </c>
      <c r="W21" s="85">
        <v>61.931841766634847</v>
      </c>
      <c r="X21" s="85">
        <v>63.198117529465655</v>
      </c>
      <c r="Y21" s="85">
        <v>65.34867002156723</v>
      </c>
      <c r="Z21" s="85">
        <v>60.789827852881508</v>
      </c>
      <c r="AA21" s="85">
        <v>62.640097186299869</v>
      </c>
      <c r="AB21" s="85">
        <v>59.648318920000001</v>
      </c>
    </row>
    <row r="23" spans="1:28" s="33" customFormat="1" ht="14.15" customHeight="1" x14ac:dyDescent="0.25">
      <c r="A23" s="24" t="s">
        <v>140</v>
      </c>
      <c r="B23" s="31"/>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row>
    <row r="24" spans="1:28" s="38" customFormat="1" ht="18" customHeight="1" x14ac:dyDescent="0.2">
      <c r="A24" s="86" t="s">
        <v>178</v>
      </c>
      <c r="B24" s="39">
        <v>1919</v>
      </c>
      <c r="C24" s="39">
        <v>1922</v>
      </c>
      <c r="D24" s="39">
        <v>1925</v>
      </c>
      <c r="E24" s="39">
        <v>1928</v>
      </c>
      <c r="F24" s="39">
        <v>1931</v>
      </c>
      <c r="G24" s="39">
        <v>1935</v>
      </c>
      <c r="H24" s="39">
        <v>1939</v>
      </c>
      <c r="I24" s="39">
        <v>1943</v>
      </c>
      <c r="J24" s="39">
        <v>1947</v>
      </c>
      <c r="K24" s="37">
        <v>1951</v>
      </c>
      <c r="L24" s="37">
        <v>1955</v>
      </c>
      <c r="M24" s="37">
        <v>1959</v>
      </c>
      <c r="N24" s="37">
        <v>1963</v>
      </c>
      <c r="O24" s="37">
        <v>1967</v>
      </c>
      <c r="P24" s="39">
        <v>1971</v>
      </c>
      <c r="Q24" s="39">
        <v>1975</v>
      </c>
      <c r="R24" s="39">
        <v>1979</v>
      </c>
      <c r="S24" s="39">
        <v>1983</v>
      </c>
      <c r="T24" s="39">
        <v>1987</v>
      </c>
      <c r="U24" s="39">
        <v>1991</v>
      </c>
      <c r="V24" s="39">
        <v>1995</v>
      </c>
      <c r="W24" s="39">
        <v>1999</v>
      </c>
      <c r="X24" s="39">
        <v>2003</v>
      </c>
      <c r="Y24" s="37">
        <v>2007</v>
      </c>
      <c r="Z24" s="37">
        <v>2011</v>
      </c>
      <c r="AA24" s="37">
        <v>2015</v>
      </c>
      <c r="AB24" s="37">
        <v>2019</v>
      </c>
    </row>
    <row r="25" spans="1:28" s="11" customFormat="1" ht="11.5" x14ac:dyDescent="0.25">
      <c r="A25" s="40" t="s">
        <v>163</v>
      </c>
      <c r="B25" s="91"/>
      <c r="C25" s="91">
        <v>1</v>
      </c>
      <c r="D25" s="91">
        <v>1</v>
      </c>
      <c r="E25" s="91">
        <v>1</v>
      </c>
      <c r="F25" s="91"/>
      <c r="G25" s="91">
        <v>1</v>
      </c>
      <c r="H25" s="91">
        <v>1</v>
      </c>
      <c r="I25" s="91">
        <v>1</v>
      </c>
      <c r="J25" s="91">
        <v>1</v>
      </c>
      <c r="K25" s="91">
        <v>1</v>
      </c>
      <c r="L25" s="91">
        <v>1</v>
      </c>
      <c r="M25" s="91">
        <v>1</v>
      </c>
      <c r="N25" s="91">
        <v>1</v>
      </c>
      <c r="O25" s="91">
        <v>1</v>
      </c>
      <c r="P25" s="91">
        <v>1</v>
      </c>
      <c r="Q25" s="91">
        <v>1</v>
      </c>
      <c r="R25" s="91">
        <v>1</v>
      </c>
      <c r="S25" s="91">
        <v>1</v>
      </c>
      <c r="T25" s="91">
        <v>1</v>
      </c>
      <c r="U25" s="91">
        <v>1</v>
      </c>
      <c r="V25" s="91">
        <v>1</v>
      </c>
      <c r="W25" s="91">
        <v>1</v>
      </c>
      <c r="X25" s="91">
        <v>1</v>
      </c>
      <c r="Y25" s="91"/>
      <c r="Z25" s="91"/>
    </row>
    <row r="26" spans="1:28" s="11" customFormat="1" ht="11.5" x14ac:dyDescent="0.25">
      <c r="A26" s="40" t="s">
        <v>46</v>
      </c>
      <c r="B26" s="91"/>
      <c r="C26" s="91"/>
      <c r="D26" s="91"/>
      <c r="E26" s="91"/>
      <c r="F26" s="91"/>
      <c r="G26" s="91">
        <v>1</v>
      </c>
      <c r="H26" s="91">
        <v>1</v>
      </c>
      <c r="I26" s="91">
        <v>1</v>
      </c>
      <c r="J26" s="91">
        <v>1</v>
      </c>
      <c r="K26" s="91">
        <v>1</v>
      </c>
      <c r="L26" s="91">
        <v>1</v>
      </c>
      <c r="M26" s="91">
        <v>1</v>
      </c>
      <c r="N26" s="91">
        <v>1</v>
      </c>
      <c r="O26" s="91">
        <v>1</v>
      </c>
      <c r="P26" s="91">
        <v>1</v>
      </c>
      <c r="Q26" s="91">
        <v>1</v>
      </c>
      <c r="R26" s="91">
        <v>1</v>
      </c>
      <c r="S26" s="91">
        <v>1</v>
      </c>
      <c r="T26" s="91">
        <v>1</v>
      </c>
      <c r="U26" s="91">
        <v>1</v>
      </c>
      <c r="V26" s="91">
        <v>1</v>
      </c>
      <c r="W26" s="91">
        <v>1</v>
      </c>
      <c r="X26" s="91">
        <v>1</v>
      </c>
      <c r="Y26" s="91">
        <v>1</v>
      </c>
      <c r="Z26" s="92">
        <v>1</v>
      </c>
      <c r="AA26" s="11">
        <v>1</v>
      </c>
      <c r="AB26" s="11">
        <v>1</v>
      </c>
    </row>
    <row r="27" spans="1:28" s="11" customFormat="1" ht="11.5" x14ac:dyDescent="0.25">
      <c r="A27" s="40" t="s">
        <v>38</v>
      </c>
      <c r="B27" s="91">
        <v>2</v>
      </c>
      <c r="C27" s="91">
        <v>2</v>
      </c>
      <c r="D27" s="91">
        <v>1</v>
      </c>
      <c r="E27" s="91">
        <v>1</v>
      </c>
      <c r="F27" s="91">
        <v>1</v>
      </c>
      <c r="G27" s="91"/>
      <c r="H27" s="91"/>
      <c r="I27" s="91"/>
      <c r="J27" s="91"/>
      <c r="K27" s="91"/>
      <c r="L27" s="91"/>
      <c r="M27" s="91"/>
      <c r="N27" s="91"/>
      <c r="O27" s="91"/>
      <c r="P27" s="91"/>
      <c r="Q27" s="91"/>
      <c r="R27" s="91"/>
      <c r="S27" s="91"/>
      <c r="T27" s="91"/>
      <c r="U27" s="91"/>
      <c r="V27" s="91"/>
      <c r="W27" s="91"/>
      <c r="X27" s="91"/>
      <c r="Y27" s="91">
        <v>1</v>
      </c>
      <c r="Z27" s="92">
        <v>1</v>
      </c>
      <c r="AA27" s="11">
        <v>1</v>
      </c>
      <c r="AB27" s="11">
        <v>1</v>
      </c>
    </row>
    <row r="28" spans="1:28" s="11" customFormat="1" ht="11.5" x14ac:dyDescent="0.25">
      <c r="A28" s="40" t="s">
        <v>48</v>
      </c>
      <c r="B28" s="91"/>
      <c r="C28" s="91"/>
      <c r="D28" s="91">
        <v>1</v>
      </c>
      <c r="E28" s="91">
        <v>1</v>
      </c>
      <c r="F28" s="91"/>
      <c r="G28" s="91"/>
      <c r="H28" s="91"/>
      <c r="I28" s="91"/>
      <c r="J28" s="91"/>
      <c r="K28" s="91"/>
      <c r="L28" s="91"/>
      <c r="M28" s="91"/>
      <c r="N28" s="91"/>
      <c r="O28" s="91"/>
      <c r="P28" s="91"/>
      <c r="Q28" s="91"/>
      <c r="R28" s="91"/>
      <c r="S28" s="91"/>
      <c r="T28" s="91"/>
      <c r="U28" s="91"/>
      <c r="V28" s="91"/>
      <c r="W28" s="91"/>
      <c r="X28" s="91"/>
      <c r="Y28" s="91"/>
      <c r="Z28" s="91"/>
    </row>
    <row r="29" spans="1:28" s="11" customFormat="1" ht="11.5" x14ac:dyDescent="0.25">
      <c r="A29" s="40" t="s">
        <v>45</v>
      </c>
      <c r="B29" s="91"/>
      <c r="C29" s="91"/>
      <c r="D29" s="91"/>
      <c r="E29" s="91"/>
      <c r="F29" s="91">
        <v>1</v>
      </c>
      <c r="G29" s="91"/>
      <c r="H29" s="91"/>
      <c r="I29" s="91"/>
      <c r="J29" s="91"/>
      <c r="K29" s="91"/>
      <c r="L29" s="91"/>
      <c r="M29" s="91"/>
      <c r="N29" s="91"/>
      <c r="O29" s="91"/>
      <c r="P29" s="91"/>
      <c r="Q29" s="91"/>
      <c r="R29" s="91"/>
      <c r="S29" s="91"/>
      <c r="T29" s="91"/>
      <c r="U29" s="91"/>
      <c r="V29" s="91"/>
      <c r="W29" s="91"/>
      <c r="X29" s="91"/>
      <c r="Y29" s="91"/>
      <c r="Z29" s="91"/>
    </row>
    <row r="30" spans="1:28" ht="18.75" customHeight="1" x14ac:dyDescent="0.2">
      <c r="A30" s="93" t="s">
        <v>3</v>
      </c>
      <c r="B30" s="94">
        <v>2</v>
      </c>
      <c r="C30" s="94">
        <v>3</v>
      </c>
      <c r="D30" s="94">
        <v>3</v>
      </c>
      <c r="E30" s="94">
        <v>3</v>
      </c>
      <c r="F30" s="94">
        <v>2</v>
      </c>
      <c r="G30" s="94">
        <v>2</v>
      </c>
      <c r="H30" s="94">
        <v>2</v>
      </c>
      <c r="I30" s="94">
        <v>2</v>
      </c>
      <c r="J30" s="94">
        <v>2</v>
      </c>
      <c r="K30" s="94">
        <v>2</v>
      </c>
      <c r="L30" s="94">
        <v>2</v>
      </c>
      <c r="M30" s="94">
        <v>2</v>
      </c>
      <c r="N30" s="94">
        <v>2</v>
      </c>
      <c r="O30" s="94">
        <v>2</v>
      </c>
      <c r="P30" s="94">
        <v>2</v>
      </c>
      <c r="Q30" s="94">
        <v>2</v>
      </c>
      <c r="R30" s="94">
        <v>2</v>
      </c>
      <c r="S30" s="94">
        <v>2</v>
      </c>
      <c r="T30" s="94">
        <v>2</v>
      </c>
      <c r="U30" s="94">
        <v>2</v>
      </c>
      <c r="V30" s="94">
        <v>2</v>
      </c>
      <c r="W30" s="94">
        <v>2</v>
      </c>
      <c r="X30" s="94">
        <v>2</v>
      </c>
      <c r="Y30" s="94">
        <v>2</v>
      </c>
      <c r="Z30" s="94">
        <v>2</v>
      </c>
      <c r="AA30" s="94">
        <v>2</v>
      </c>
      <c r="AB30" s="94">
        <v>2</v>
      </c>
    </row>
    <row r="31" spans="1:28" ht="18.75" customHeight="1" x14ac:dyDescent="0.2">
      <c r="A31" s="153"/>
      <c r="B31" s="147"/>
      <c r="C31" s="147"/>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8"/>
    </row>
    <row r="32" spans="1:28" ht="18.75" customHeight="1" x14ac:dyDescent="0.25">
      <c r="A32" s="146" t="s">
        <v>89</v>
      </c>
      <c r="B32" s="48"/>
      <c r="C32" s="48"/>
      <c r="D32" s="149"/>
      <c r="E32" s="149"/>
      <c r="F32" s="149"/>
      <c r="G32" s="149"/>
      <c r="H32" s="149"/>
      <c r="I32" s="149"/>
      <c r="J32" s="149"/>
      <c r="K32" s="149"/>
      <c r="L32" s="149"/>
      <c r="M32" s="149"/>
      <c r="N32" s="150"/>
      <c r="O32" s="151"/>
      <c r="P32" s="152"/>
      <c r="Q32" s="147"/>
      <c r="R32" s="147"/>
      <c r="S32" s="147"/>
      <c r="T32" s="147"/>
      <c r="U32" s="147"/>
      <c r="V32" s="147"/>
      <c r="W32" s="147"/>
      <c r="X32" s="147"/>
      <c r="Y32" s="147"/>
      <c r="Z32" s="147"/>
      <c r="AA32" s="147"/>
      <c r="AB32" s="148"/>
    </row>
    <row r="33" spans="1:51" ht="21.75" customHeight="1" x14ac:dyDescent="0.2">
      <c r="A33" s="169" t="s">
        <v>242</v>
      </c>
      <c r="B33" s="169"/>
      <c r="C33" s="169"/>
      <c r="D33" s="169"/>
      <c r="E33" s="169"/>
      <c r="F33" s="169"/>
      <c r="G33" s="169"/>
      <c r="H33" s="169"/>
      <c r="I33" s="169"/>
      <c r="J33" s="169"/>
      <c r="K33" s="169"/>
      <c r="L33" s="169"/>
      <c r="M33" s="169"/>
      <c r="N33" s="169"/>
      <c r="O33" s="169"/>
      <c r="P33" s="169"/>
      <c r="Q33" s="169"/>
      <c r="R33" s="169"/>
      <c r="S33" s="169"/>
      <c r="T33" s="169"/>
      <c r="U33" s="169"/>
      <c r="V33" s="169"/>
      <c r="W33" s="169"/>
      <c r="X33" s="169"/>
      <c r="Y33" s="169"/>
      <c r="Z33" s="169"/>
      <c r="AA33" s="169"/>
      <c r="AB33" s="169"/>
    </row>
    <row r="34" spans="1:51" x14ac:dyDescent="0.2">
      <c r="C34" s="16"/>
      <c r="D34" s="16"/>
      <c r="E34" s="16"/>
      <c r="F34" s="16"/>
      <c r="G34" s="16"/>
      <c r="H34" s="16"/>
      <c r="I34" s="16"/>
      <c r="J34" s="16"/>
      <c r="K34" s="16"/>
      <c r="L34" s="16"/>
      <c r="M34" s="16"/>
      <c r="N34" s="16"/>
      <c r="O34" s="16"/>
      <c r="P34" s="16"/>
      <c r="Q34" s="16"/>
      <c r="R34" s="16"/>
      <c r="S34" s="16"/>
      <c r="T34" s="16"/>
      <c r="U34" s="16"/>
      <c r="V34" s="16"/>
      <c r="W34" s="16"/>
      <c r="X34" s="16"/>
      <c r="Y34" s="16"/>
      <c r="Z34" s="16"/>
    </row>
    <row r="35" spans="1:51" ht="12.75" customHeight="1" x14ac:dyDescent="0.25">
      <c r="A35" s="47" t="s">
        <v>141</v>
      </c>
    </row>
    <row r="36" spans="1:51" ht="11.5" customHeight="1" x14ac:dyDescent="0.2">
      <c r="A36" s="95">
        <v>1919</v>
      </c>
      <c r="C36" s="2" t="s">
        <v>45</v>
      </c>
      <c r="D36" s="2" t="s">
        <v>59</v>
      </c>
    </row>
    <row r="37" spans="1:51" ht="11.5" customHeight="1" x14ac:dyDescent="0.2">
      <c r="A37" s="95">
        <v>1919</v>
      </c>
      <c r="C37" s="2" t="s">
        <v>45</v>
      </c>
      <c r="D37" s="2" t="s">
        <v>60</v>
      </c>
    </row>
    <row r="38" spans="1:51" ht="11.5" customHeight="1" x14ac:dyDescent="0.2">
      <c r="A38" s="95">
        <v>1931</v>
      </c>
      <c r="C38" s="2" t="s">
        <v>48</v>
      </c>
      <c r="D38" s="2" t="s">
        <v>61</v>
      </c>
    </row>
    <row r="39" spans="1:51" ht="11.5" customHeight="1" x14ac:dyDescent="0.2">
      <c r="A39" s="95">
        <v>1931</v>
      </c>
      <c r="C39" s="2" t="s">
        <v>45</v>
      </c>
      <c r="D39" s="2" t="s">
        <v>62</v>
      </c>
    </row>
    <row r="40" spans="1:51" ht="11.5" customHeight="1" x14ac:dyDescent="0.2">
      <c r="A40" s="95">
        <v>1935</v>
      </c>
      <c r="C40" s="2" t="s">
        <v>34</v>
      </c>
      <c r="D40" s="2" t="s">
        <v>63</v>
      </c>
    </row>
    <row r="41" spans="1:51" s="95" customFormat="1" x14ac:dyDescent="0.2">
      <c r="A41" s="95" t="s">
        <v>223</v>
      </c>
      <c r="C41" s="95" t="s">
        <v>224</v>
      </c>
    </row>
    <row r="42" spans="1:51" s="51" customFormat="1" ht="22" customHeight="1" x14ac:dyDescent="0.25">
      <c r="A42" s="2" t="s">
        <v>239</v>
      </c>
      <c r="AY42" s="2"/>
    </row>
    <row r="43" spans="1:51" s="51" customFormat="1" ht="12.65" customHeight="1" x14ac:dyDescent="0.25">
      <c r="A43" s="2" t="s">
        <v>240</v>
      </c>
      <c r="AY43" s="2"/>
    </row>
    <row r="44" spans="1:51" s="51" customFormat="1" ht="12.65" customHeight="1" x14ac:dyDescent="0.25">
      <c r="A44" s="2"/>
      <c r="AY44" s="2"/>
    </row>
    <row r="45" spans="1:51" s="51" customFormat="1" ht="12.65" customHeight="1" x14ac:dyDescent="0.25">
      <c r="A45" s="2" t="s">
        <v>241</v>
      </c>
      <c r="AY45" s="2"/>
    </row>
  </sheetData>
  <mergeCells count="1">
    <mergeCell ref="A33:AB33"/>
  </mergeCells>
  <phoneticPr fontId="0" type="noConversion"/>
  <hyperlinks>
    <hyperlink ref="AA1" location="Survol!A1" display="zurück zur Übersicht"/>
  </hyperlinks>
  <pageMargins left="0.56999999999999995" right="0.78740157499999996" top="0.39" bottom="0.3" header="0.24" footer="0.16"/>
  <pageSetup paperSize="9" scale="9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93"/>
  <sheetViews>
    <sheetView zoomScaleNormal="100" workbookViewId="0"/>
  </sheetViews>
  <sheetFormatPr baseColWidth="10" defaultColWidth="12" defaultRowHeight="10" customHeight="1" x14ac:dyDescent="0.25"/>
  <cols>
    <col min="1" max="1" width="8" style="143" customWidth="1"/>
    <col min="2" max="2" width="8" style="125" customWidth="1"/>
    <col min="3" max="3" width="1" style="125" customWidth="1"/>
    <col min="4" max="8" width="9.44140625" style="125" customWidth="1"/>
    <col min="9" max="9" width="11" style="125" customWidth="1"/>
    <col min="10" max="15" width="9.44140625" style="125" customWidth="1"/>
    <col min="16" max="16" width="9.109375" style="125" customWidth="1"/>
    <col min="17" max="16384" width="12" style="125"/>
  </cols>
  <sheetData>
    <row r="1" spans="1:16" s="22" customFormat="1" ht="11.5" x14ac:dyDescent="0.25">
      <c r="A1" s="21" t="str">
        <f>"Canton de "&amp;Survol!$C5</f>
        <v>Canton de Schaffhouse</v>
      </c>
      <c r="B1" s="21"/>
      <c r="C1" s="21"/>
      <c r="D1" s="21"/>
      <c r="E1" s="21"/>
      <c r="P1" s="105" t="s">
        <v>150</v>
      </c>
    </row>
    <row r="2" spans="1:16" s="22" customFormat="1" ht="14.15" customHeight="1" x14ac:dyDescent="0.25">
      <c r="A2" s="106" t="s">
        <v>86</v>
      </c>
      <c r="B2" s="107"/>
      <c r="C2" s="107"/>
      <c r="D2" s="108"/>
      <c r="E2" s="108"/>
      <c r="F2" s="108"/>
      <c r="G2" s="108"/>
      <c r="H2" s="108"/>
      <c r="I2" s="108"/>
      <c r="J2" s="108"/>
      <c r="K2" s="108"/>
      <c r="L2" s="108"/>
      <c r="M2" s="108"/>
      <c r="O2" s="108"/>
    </row>
    <row r="3" spans="1:16" s="22" customFormat="1" ht="18" customHeight="1" x14ac:dyDescent="0.25">
      <c r="A3" s="109" t="s">
        <v>177</v>
      </c>
      <c r="B3" s="110"/>
      <c r="C3" s="111"/>
      <c r="D3" s="112">
        <v>1971</v>
      </c>
      <c r="E3" s="112">
        <v>1975</v>
      </c>
      <c r="F3" s="112">
        <v>1979</v>
      </c>
      <c r="G3" s="112">
        <v>1983</v>
      </c>
      <c r="H3" s="112">
        <v>1987</v>
      </c>
      <c r="I3" s="112">
        <v>1991</v>
      </c>
      <c r="J3" s="112">
        <v>1995</v>
      </c>
      <c r="K3" s="112">
        <v>1999</v>
      </c>
      <c r="L3" s="112">
        <v>2003</v>
      </c>
      <c r="M3" s="113">
        <v>2007</v>
      </c>
      <c r="N3" s="113">
        <v>2011</v>
      </c>
      <c r="O3" s="112">
        <v>2015</v>
      </c>
      <c r="P3" s="112">
        <v>2019</v>
      </c>
    </row>
    <row r="4" spans="1:16" s="22" customFormat="1" ht="18" customHeight="1" x14ac:dyDescent="0.25">
      <c r="A4" s="114" t="s">
        <v>0</v>
      </c>
      <c r="B4" s="115"/>
      <c r="C4" s="115"/>
      <c r="D4" s="116">
        <v>33.111513115389585</v>
      </c>
      <c r="E4" s="116">
        <v>40.078150109105671</v>
      </c>
      <c r="F4" s="116">
        <v>32.25895855750106</v>
      </c>
      <c r="G4" s="116">
        <v>26.194377915038448</v>
      </c>
      <c r="H4" s="116">
        <v>34.302789493396737</v>
      </c>
      <c r="I4" s="116">
        <v>28.560751156163871</v>
      </c>
      <c r="J4" s="116">
        <v>31.863392454154894</v>
      </c>
      <c r="K4" s="116">
        <v>40.414187000139471</v>
      </c>
      <c r="L4" s="116">
        <v>29.136393374883784</v>
      </c>
      <c r="M4" s="116">
        <v>26.686327516998443</v>
      </c>
      <c r="N4" s="116">
        <v>12.295040010919825</v>
      </c>
      <c r="O4" s="119">
        <v>12.901870140785881</v>
      </c>
      <c r="P4" s="119">
        <v>11.034767528</v>
      </c>
    </row>
    <row r="5" spans="1:16" s="22" customFormat="1" ht="12.65" customHeight="1" x14ac:dyDescent="0.25">
      <c r="A5" s="117" t="s">
        <v>1</v>
      </c>
      <c r="B5" s="118"/>
      <c r="C5" s="118"/>
      <c r="D5" s="119">
        <v>8.0482144392391604</v>
      </c>
      <c r="E5" s="120" t="s">
        <v>6</v>
      </c>
      <c r="F5" s="120" t="s">
        <v>6</v>
      </c>
      <c r="G5" s="119">
        <v>6.3390268498676416</v>
      </c>
      <c r="H5" s="120" t="s">
        <v>6</v>
      </c>
      <c r="I5" s="120" t="s">
        <v>6</v>
      </c>
      <c r="J5" s="120" t="s">
        <v>6</v>
      </c>
      <c r="K5" s="120" t="s">
        <v>6</v>
      </c>
      <c r="L5" s="119">
        <v>2.6514238490410111</v>
      </c>
      <c r="M5" s="120" t="s">
        <v>6</v>
      </c>
      <c r="N5" s="119">
        <v>5.2278660274019346</v>
      </c>
      <c r="O5" s="120" t="s">
        <v>6</v>
      </c>
      <c r="P5" s="119">
        <v>2.1422082748000002</v>
      </c>
    </row>
    <row r="6" spans="1:16" s="22" customFormat="1" ht="12.65" customHeight="1" x14ac:dyDescent="0.25">
      <c r="A6" s="117" t="s">
        <v>5</v>
      </c>
      <c r="B6" s="118"/>
      <c r="C6" s="118"/>
      <c r="D6" s="119">
        <v>40.21352887970022</v>
      </c>
      <c r="E6" s="119">
        <v>37.177123331698155</v>
      </c>
      <c r="F6" s="119">
        <v>35.31416087906355</v>
      </c>
      <c r="G6" s="119">
        <v>35.352230817452899</v>
      </c>
      <c r="H6" s="119">
        <v>39.189695321532675</v>
      </c>
      <c r="I6" s="119">
        <v>34.150822939536916</v>
      </c>
      <c r="J6" s="119">
        <v>37.812808211163301</v>
      </c>
      <c r="K6" s="119">
        <v>33.579937609323686</v>
      </c>
      <c r="L6" s="119">
        <v>39.692159360903553</v>
      </c>
      <c r="M6" s="119">
        <v>34.219710002457603</v>
      </c>
      <c r="N6" s="119">
        <v>34.561244860004443</v>
      </c>
      <c r="O6" s="119">
        <v>28.81342234147445</v>
      </c>
      <c r="P6" s="119">
        <v>26.15575192</v>
      </c>
    </row>
    <row r="7" spans="1:16" s="22" customFormat="1" ht="12.65" customHeight="1" x14ac:dyDescent="0.25">
      <c r="A7" s="117" t="s">
        <v>2</v>
      </c>
      <c r="B7" s="118"/>
      <c r="C7" s="118"/>
      <c r="D7" s="120" t="s">
        <v>6</v>
      </c>
      <c r="E7" s="120" t="s">
        <v>6</v>
      </c>
      <c r="F7" s="119">
        <v>21.123936222243962</v>
      </c>
      <c r="G7" s="119">
        <v>22.642959571838801</v>
      </c>
      <c r="H7" s="119">
        <v>23.507954860036804</v>
      </c>
      <c r="I7" s="119">
        <v>19.202441568957195</v>
      </c>
      <c r="J7" s="119">
        <v>20.377459420604804</v>
      </c>
      <c r="K7" s="119">
        <v>26.005875390536847</v>
      </c>
      <c r="L7" s="119">
        <v>28.520023415171654</v>
      </c>
      <c r="M7" s="119">
        <v>39.093962480543951</v>
      </c>
      <c r="N7" s="119">
        <v>39.860772236345952</v>
      </c>
      <c r="O7" s="119">
        <v>45.292320623272502</v>
      </c>
      <c r="P7" s="119">
        <v>39.451647534999999</v>
      </c>
    </row>
    <row r="8" spans="1:16" s="22" customFormat="1" ht="12.65" customHeight="1" x14ac:dyDescent="0.25">
      <c r="A8" s="117" t="s">
        <v>7</v>
      </c>
      <c r="B8" s="118"/>
      <c r="C8" s="118"/>
      <c r="D8" s="119">
        <v>12.191497609510273</v>
      </c>
      <c r="E8" s="119">
        <v>16.631425816600977</v>
      </c>
      <c r="F8" s="120" t="s">
        <v>6</v>
      </c>
      <c r="G8" s="119">
        <v>5.5937224253119879</v>
      </c>
      <c r="H8" s="120" t="s">
        <v>6</v>
      </c>
      <c r="I8" s="120" t="s">
        <v>6</v>
      </c>
      <c r="J8" s="120" t="s">
        <v>6</v>
      </c>
      <c r="K8" s="120" t="s">
        <v>6</v>
      </c>
      <c r="L8" s="120" t="s">
        <v>6</v>
      </c>
      <c r="M8" s="120" t="s">
        <v>6</v>
      </c>
      <c r="N8" s="120" t="s">
        <v>6</v>
      </c>
      <c r="O8" s="120" t="s">
        <v>6</v>
      </c>
      <c r="P8" s="119"/>
    </row>
    <row r="9" spans="1:16" s="22" customFormat="1" ht="12.65" customHeight="1" x14ac:dyDescent="0.25">
      <c r="A9" s="117" t="s">
        <v>8</v>
      </c>
      <c r="B9" s="118"/>
      <c r="C9" s="118"/>
      <c r="D9" s="120" t="s">
        <v>6</v>
      </c>
      <c r="E9" s="120" t="s">
        <v>6</v>
      </c>
      <c r="F9" s="119">
        <v>6.2864782027454433</v>
      </c>
      <c r="G9" s="120" t="s">
        <v>6</v>
      </c>
      <c r="H9" s="120" t="s">
        <v>6</v>
      </c>
      <c r="I9" s="120" t="s">
        <v>6</v>
      </c>
      <c r="J9" s="120" t="s">
        <v>6</v>
      </c>
      <c r="K9" s="120" t="s">
        <v>6</v>
      </c>
      <c r="L9" s="120" t="s">
        <v>6</v>
      </c>
      <c r="M9" s="120" t="s">
        <v>6</v>
      </c>
      <c r="N9" s="120" t="s">
        <v>6</v>
      </c>
      <c r="O9" s="120" t="s">
        <v>6</v>
      </c>
      <c r="P9" s="119">
        <v>1.8795936905999999</v>
      </c>
    </row>
    <row r="10" spans="1:16" s="22" customFormat="1" ht="12.65" customHeight="1" x14ac:dyDescent="0.25">
      <c r="A10" s="117" t="s">
        <v>193</v>
      </c>
      <c r="B10" s="118"/>
      <c r="C10" s="118"/>
      <c r="D10" s="120" t="s">
        <v>6</v>
      </c>
      <c r="E10" s="120" t="s">
        <v>6</v>
      </c>
      <c r="F10" s="120" t="s">
        <v>6</v>
      </c>
      <c r="G10" s="120" t="s">
        <v>6</v>
      </c>
      <c r="H10" s="120" t="s">
        <v>6</v>
      </c>
      <c r="I10" s="120" t="s">
        <v>6</v>
      </c>
      <c r="J10" s="120" t="s">
        <v>6</v>
      </c>
      <c r="K10" s="120" t="s">
        <v>6</v>
      </c>
      <c r="L10" s="120" t="s">
        <v>6</v>
      </c>
      <c r="M10" s="120" t="s">
        <v>6</v>
      </c>
      <c r="N10" s="120" t="s">
        <v>6</v>
      </c>
      <c r="O10" s="120" t="s">
        <v>6</v>
      </c>
      <c r="P10" s="119">
        <v>5.9492939136</v>
      </c>
    </row>
    <row r="11" spans="1:16" s="22" customFormat="1" ht="12.65" customHeight="1" x14ac:dyDescent="0.25">
      <c r="A11" s="117" t="s">
        <v>9</v>
      </c>
      <c r="B11" s="118"/>
      <c r="C11" s="118"/>
      <c r="D11" s="120" t="s">
        <v>6</v>
      </c>
      <c r="E11" s="119">
        <v>6.1133007425951922</v>
      </c>
      <c r="F11" s="119">
        <v>4.0937102611757803</v>
      </c>
      <c r="G11" s="119">
        <v>2.6692297995714105</v>
      </c>
      <c r="H11" s="120" t="s">
        <v>6</v>
      </c>
      <c r="I11" s="120" t="s">
        <v>6</v>
      </c>
      <c r="J11" s="120" t="s">
        <v>6</v>
      </c>
      <c r="K11" s="120" t="s">
        <v>6</v>
      </c>
      <c r="L11" s="120" t="s">
        <v>6</v>
      </c>
      <c r="M11" s="120" t="s">
        <v>6</v>
      </c>
      <c r="N11" s="120" t="s">
        <v>6</v>
      </c>
      <c r="O11" s="120" t="s">
        <v>6</v>
      </c>
      <c r="P11" s="119"/>
    </row>
    <row r="12" spans="1:16" s="22" customFormat="1" ht="12.65" customHeight="1" x14ac:dyDescent="0.25">
      <c r="A12" s="117" t="s">
        <v>10</v>
      </c>
      <c r="B12" s="118"/>
      <c r="C12" s="118"/>
      <c r="D12" s="120" t="s">
        <v>6</v>
      </c>
      <c r="E12" s="120" t="s">
        <v>6</v>
      </c>
      <c r="F12" s="120" t="s">
        <v>6</v>
      </c>
      <c r="G12" s="120" t="s">
        <v>6</v>
      </c>
      <c r="H12" s="120" t="s">
        <v>6</v>
      </c>
      <c r="I12" s="119">
        <v>3.9052646330639513</v>
      </c>
      <c r="J12" s="120" t="s">
        <v>6</v>
      </c>
      <c r="K12" s="120" t="s">
        <v>6</v>
      </c>
      <c r="L12" s="120" t="s">
        <v>6</v>
      </c>
      <c r="M12" s="120" t="s">
        <v>6</v>
      </c>
      <c r="N12" s="120" t="s">
        <v>6</v>
      </c>
      <c r="O12" s="120" t="s">
        <v>6</v>
      </c>
      <c r="P12" s="119"/>
    </row>
    <row r="13" spans="1:16" s="22" customFormat="1" ht="11.5" x14ac:dyDescent="0.25">
      <c r="A13" s="121" t="s">
        <v>243</v>
      </c>
      <c r="B13" s="118"/>
      <c r="C13" s="118"/>
      <c r="D13" s="119"/>
      <c r="E13" s="122"/>
      <c r="F13" s="122"/>
      <c r="G13" s="122"/>
      <c r="H13" s="122"/>
      <c r="I13" s="122"/>
      <c r="J13" s="122"/>
      <c r="K13" s="122"/>
      <c r="L13" s="122"/>
      <c r="M13" s="122"/>
      <c r="N13" s="122"/>
      <c r="O13" s="122">
        <v>3.4234729338742786</v>
      </c>
      <c r="P13" s="119">
        <v>6.8296308531000003</v>
      </c>
    </row>
    <row r="14" spans="1:16" s="22" customFormat="1" ht="12.65" customHeight="1" x14ac:dyDescent="0.25">
      <c r="A14" s="117" t="s">
        <v>26</v>
      </c>
      <c r="B14" s="118"/>
      <c r="C14" s="118"/>
      <c r="D14" s="119">
        <v>6.4333247189559382</v>
      </c>
      <c r="E14" s="120" t="s">
        <v>6</v>
      </c>
      <c r="F14" s="120" t="s">
        <v>6</v>
      </c>
      <c r="G14" s="120" t="s">
        <v>6</v>
      </c>
      <c r="H14" s="120" t="s">
        <v>6</v>
      </c>
      <c r="I14" s="120" t="s">
        <v>6</v>
      </c>
      <c r="J14" s="120" t="s">
        <v>6</v>
      </c>
      <c r="K14" s="120" t="s">
        <v>6</v>
      </c>
      <c r="L14" s="120" t="s">
        <v>6</v>
      </c>
      <c r="M14" s="120" t="s">
        <v>6</v>
      </c>
      <c r="N14" s="120" t="s">
        <v>6</v>
      </c>
      <c r="O14" s="120" t="s">
        <v>6</v>
      </c>
      <c r="P14" s="119"/>
    </row>
    <row r="15" spans="1:16" s="22" customFormat="1" ht="12.65" customHeight="1" x14ac:dyDescent="0.25">
      <c r="A15" s="117" t="s">
        <v>11</v>
      </c>
      <c r="B15" s="118"/>
      <c r="C15" s="118"/>
      <c r="D15" s="120" t="s">
        <v>6</v>
      </c>
      <c r="E15" s="120" t="s">
        <v>6</v>
      </c>
      <c r="F15" s="120" t="s">
        <v>6</v>
      </c>
      <c r="G15" s="120" t="s">
        <v>6</v>
      </c>
      <c r="H15" s="119">
        <v>2.9995603250337899</v>
      </c>
      <c r="I15" s="119">
        <v>2.7498793229628937</v>
      </c>
      <c r="J15" s="120" t="s">
        <v>6</v>
      </c>
      <c r="K15" s="120" t="s">
        <v>6</v>
      </c>
      <c r="L15" s="120" t="s">
        <v>6</v>
      </c>
      <c r="M15" s="120" t="s">
        <v>6</v>
      </c>
      <c r="N15" s="119">
        <v>3.7844017130474841</v>
      </c>
      <c r="O15" s="119">
        <v>5.1271275478041609</v>
      </c>
      <c r="P15" s="119">
        <v>3.3710463291999999</v>
      </c>
    </row>
    <row r="16" spans="1:16" s="22" customFormat="1" ht="12.65" customHeight="1" x14ac:dyDescent="0.25">
      <c r="A16" s="117" t="s">
        <v>12</v>
      </c>
      <c r="B16" s="118"/>
      <c r="C16" s="118"/>
      <c r="D16" s="120" t="s">
        <v>6</v>
      </c>
      <c r="E16" s="120" t="s">
        <v>6</v>
      </c>
      <c r="F16" s="120" t="s">
        <v>6</v>
      </c>
      <c r="G16" s="120" t="s">
        <v>6</v>
      </c>
      <c r="H16" s="120" t="s">
        <v>6</v>
      </c>
      <c r="I16" s="119">
        <v>11.430840379315176</v>
      </c>
      <c r="J16" s="119">
        <v>8.5755838250781498</v>
      </c>
      <c r="K16" s="120" t="s">
        <v>6</v>
      </c>
      <c r="L16" s="120" t="s">
        <v>6</v>
      </c>
      <c r="M16" s="120" t="s">
        <v>6</v>
      </c>
      <c r="N16" s="120" t="s">
        <v>6</v>
      </c>
      <c r="O16" s="120" t="s">
        <v>6</v>
      </c>
      <c r="P16" s="119"/>
    </row>
    <row r="17" spans="1:16" s="22" customFormat="1" ht="12.65" customHeight="1" x14ac:dyDescent="0.25">
      <c r="A17" s="117" t="s">
        <v>13</v>
      </c>
      <c r="B17" s="118"/>
      <c r="C17" s="118"/>
      <c r="D17" s="120" t="s">
        <v>6</v>
      </c>
      <c r="E17" s="120" t="s">
        <v>6</v>
      </c>
      <c r="F17" s="119">
        <v>0.92275587727020758</v>
      </c>
      <c r="G17" s="119">
        <v>1.206983486701122</v>
      </c>
      <c r="H17" s="120" t="s">
        <v>6</v>
      </c>
      <c r="I17" s="120" t="s">
        <v>6</v>
      </c>
      <c r="J17" s="119">
        <v>1.3707560889988466</v>
      </c>
      <c r="K17" s="120" t="s">
        <v>6</v>
      </c>
      <c r="L17" s="120" t="s">
        <v>6</v>
      </c>
      <c r="M17" s="120" t="s">
        <v>6</v>
      </c>
      <c r="N17" s="119">
        <v>4.2706751522803668</v>
      </c>
      <c r="O17" s="119">
        <v>4.4417864127887245</v>
      </c>
      <c r="P17" s="119">
        <v>3.1860599554000002</v>
      </c>
    </row>
    <row r="18" spans="1:16" s="22" customFormat="1" ht="12.65" customHeight="1" x14ac:dyDescent="0.25">
      <c r="A18" s="156" t="s">
        <v>3</v>
      </c>
      <c r="B18" s="157"/>
      <c r="C18" s="157"/>
      <c r="D18" s="158">
        <f t="shared" ref="D18:O18" si="0">SUM(D4:D17)</f>
        <v>99.998078762795188</v>
      </c>
      <c r="E18" s="158">
        <f t="shared" si="0"/>
        <v>99.999999999999986</v>
      </c>
      <c r="F18" s="158">
        <f t="shared" si="0"/>
        <v>100.00000000000001</v>
      </c>
      <c r="G18" s="158">
        <f t="shared" si="0"/>
        <v>99.9985308657823</v>
      </c>
      <c r="H18" s="158">
        <f t="shared" si="0"/>
        <v>100</v>
      </c>
      <c r="I18" s="158">
        <f t="shared" si="0"/>
        <v>100</v>
      </c>
      <c r="J18" s="158">
        <f t="shared" si="0"/>
        <v>100</v>
      </c>
      <c r="K18" s="158">
        <f t="shared" si="0"/>
        <v>100</v>
      </c>
      <c r="L18" s="158">
        <f t="shared" si="0"/>
        <v>100</v>
      </c>
      <c r="M18" s="158">
        <f t="shared" si="0"/>
        <v>100</v>
      </c>
      <c r="N18" s="158">
        <f t="shared" si="0"/>
        <v>100</v>
      </c>
      <c r="O18" s="158">
        <f t="shared" si="0"/>
        <v>100.00000000000001</v>
      </c>
      <c r="P18" s="158">
        <f>SUM(P4:P17)</f>
        <v>99.999999999700009</v>
      </c>
    </row>
    <row r="19" spans="1:16" s="22" customFormat="1" ht="18" customHeight="1" x14ac:dyDescent="0.25">
      <c r="A19" s="25" t="s">
        <v>87</v>
      </c>
      <c r="B19" s="26"/>
      <c r="C19" s="26"/>
      <c r="D19" s="27">
        <v>78.710165438485191</v>
      </c>
      <c r="E19" s="27">
        <v>74.084031214312901</v>
      </c>
      <c r="F19" s="27">
        <v>75.058785183805554</v>
      </c>
      <c r="G19" s="27">
        <v>73.698285354727076</v>
      </c>
      <c r="H19" s="27">
        <v>69.625259336099589</v>
      </c>
      <c r="I19" s="27">
        <v>68.960677056455779</v>
      </c>
      <c r="J19" s="27">
        <v>64.370341471427693</v>
      </c>
      <c r="K19" s="27">
        <v>61.931841766634847</v>
      </c>
      <c r="L19" s="27">
        <v>63.198117529465655</v>
      </c>
      <c r="M19" s="27">
        <v>65.34867002156723</v>
      </c>
      <c r="N19" s="27">
        <v>60.789827852881508</v>
      </c>
      <c r="O19" s="27">
        <v>62.640097186299869</v>
      </c>
      <c r="P19" s="27">
        <v>59.648318920000001</v>
      </c>
    </row>
    <row r="20" spans="1:16" s="22" customFormat="1" ht="18" customHeight="1" x14ac:dyDescent="0.25">
      <c r="A20" s="123" t="s">
        <v>88</v>
      </c>
      <c r="B20" s="124"/>
      <c r="C20" s="124"/>
      <c r="D20" s="125"/>
      <c r="E20" s="125"/>
      <c r="F20" s="125"/>
      <c r="G20" s="125"/>
      <c r="H20" s="125"/>
      <c r="I20" s="125"/>
      <c r="J20" s="125"/>
      <c r="K20" s="125"/>
      <c r="L20" s="125"/>
      <c r="M20" s="125"/>
      <c r="O20" s="125"/>
    </row>
    <row r="21" spans="1:16" s="22" customFormat="1" ht="18" customHeight="1" x14ac:dyDescent="0.25">
      <c r="A21" s="126" t="s">
        <v>89</v>
      </c>
      <c r="B21" s="127"/>
      <c r="C21" s="127"/>
      <c r="D21" s="128"/>
      <c r="E21" s="128"/>
      <c r="F21" s="128"/>
      <c r="G21" s="128"/>
      <c r="H21" s="128"/>
      <c r="I21" s="128"/>
      <c r="J21" s="128"/>
      <c r="K21" s="128"/>
      <c r="L21" s="128"/>
      <c r="M21" s="128"/>
      <c r="O21" s="128"/>
    </row>
    <row r="22" spans="1:16" s="22" customFormat="1" ht="14.15" customHeight="1" x14ac:dyDescent="0.25">
      <c r="A22" s="121" t="s">
        <v>17</v>
      </c>
      <c r="B22" s="121" t="s">
        <v>15</v>
      </c>
      <c r="C22" s="128" t="s">
        <v>50</v>
      </c>
      <c r="D22" s="128"/>
      <c r="E22" s="128"/>
      <c r="F22" s="128"/>
      <c r="G22" s="128"/>
      <c r="H22" s="128"/>
      <c r="I22" s="128"/>
      <c r="J22" s="128"/>
      <c r="K22" s="128"/>
      <c r="L22" s="128"/>
      <c r="M22" s="128"/>
      <c r="O22" s="128"/>
    </row>
    <row r="23" spans="1:16" s="22" customFormat="1" ht="14.15" customHeight="1" x14ac:dyDescent="0.25">
      <c r="A23" s="129" t="s">
        <v>18</v>
      </c>
      <c r="B23" s="121" t="s">
        <v>14</v>
      </c>
      <c r="C23" s="121" t="s">
        <v>51</v>
      </c>
      <c r="D23" s="128"/>
      <c r="E23" s="128"/>
      <c r="F23" s="128"/>
      <c r="G23" s="128"/>
      <c r="H23" s="128"/>
      <c r="I23" s="128"/>
      <c r="J23" s="128"/>
      <c r="K23" s="128"/>
      <c r="L23" s="128"/>
      <c r="M23" s="128"/>
      <c r="O23" s="128"/>
    </row>
    <row r="24" spans="1:16" s="22" customFormat="1" ht="12.65" customHeight="1" x14ac:dyDescent="0.25">
      <c r="A24" s="126"/>
      <c r="B24" s="121"/>
      <c r="C24" s="121" t="s">
        <v>52</v>
      </c>
      <c r="D24" s="128"/>
      <c r="E24" s="128"/>
      <c r="F24" s="128"/>
      <c r="G24" s="128"/>
      <c r="H24" s="128"/>
      <c r="I24" s="128"/>
      <c r="J24" s="128"/>
      <c r="K24" s="128"/>
      <c r="L24" s="128"/>
      <c r="M24" s="128"/>
      <c r="O24" s="128"/>
    </row>
    <row r="25" spans="1:16" s="22" customFormat="1" ht="14.15" customHeight="1" x14ac:dyDescent="0.25">
      <c r="A25" s="129" t="s">
        <v>19</v>
      </c>
      <c r="B25" s="121" t="s">
        <v>16</v>
      </c>
      <c r="C25" s="117" t="s">
        <v>53</v>
      </c>
      <c r="D25" s="130"/>
      <c r="E25" s="131"/>
      <c r="F25" s="131"/>
      <c r="G25" s="131"/>
      <c r="H25" s="132"/>
      <c r="I25" s="132"/>
      <c r="J25" s="132"/>
      <c r="K25" s="128"/>
      <c r="L25" s="128"/>
      <c r="M25" s="128"/>
      <c r="O25" s="128"/>
    </row>
    <row r="26" spans="1:16" s="22" customFormat="1" ht="12.65" customHeight="1" x14ac:dyDescent="0.25">
      <c r="A26" s="126"/>
      <c r="B26" s="121"/>
      <c r="C26" s="133" t="s">
        <v>54</v>
      </c>
      <c r="D26" s="130"/>
      <c r="E26" s="131"/>
      <c r="F26" s="131"/>
      <c r="G26" s="131"/>
      <c r="H26" s="132"/>
      <c r="I26" s="132"/>
      <c r="J26" s="132"/>
      <c r="K26" s="128"/>
      <c r="L26" s="128"/>
      <c r="M26" s="128"/>
      <c r="O26" s="128"/>
    </row>
    <row r="27" spans="1:16" s="22" customFormat="1" ht="12.65" customHeight="1" x14ac:dyDescent="0.25">
      <c r="A27" s="126"/>
      <c r="B27" s="121"/>
      <c r="C27" s="133" t="s">
        <v>55</v>
      </c>
      <c r="D27" s="130"/>
      <c r="E27" s="131"/>
      <c r="F27" s="131"/>
      <c r="G27" s="131"/>
      <c r="H27" s="132"/>
      <c r="I27" s="132"/>
      <c r="J27" s="132"/>
      <c r="K27" s="128"/>
      <c r="L27" s="128"/>
      <c r="M27" s="128"/>
      <c r="O27" s="128"/>
    </row>
    <row r="28" spans="1:16" s="22" customFormat="1" ht="12.65" customHeight="1" x14ac:dyDescent="0.25">
      <c r="A28" s="126"/>
      <c r="B28" s="121" t="s">
        <v>14</v>
      </c>
      <c r="C28" s="121" t="s">
        <v>56</v>
      </c>
      <c r="D28" s="128"/>
      <c r="E28" s="132"/>
      <c r="F28" s="132"/>
      <c r="G28" s="132"/>
      <c r="H28" s="132"/>
      <c r="I28" s="132"/>
      <c r="J28" s="132"/>
      <c r="K28" s="128"/>
      <c r="L28" s="128"/>
      <c r="M28" s="128"/>
      <c r="O28" s="128"/>
    </row>
    <row r="29" spans="1:16" s="22" customFormat="1" ht="12.65" customHeight="1" x14ac:dyDescent="0.25">
      <c r="A29" s="126"/>
      <c r="B29" s="121"/>
      <c r="C29" s="121" t="s">
        <v>57</v>
      </c>
      <c r="D29" s="128"/>
      <c r="E29" s="132"/>
      <c r="F29" s="132"/>
      <c r="G29" s="132"/>
      <c r="H29" s="132"/>
      <c r="I29" s="132"/>
      <c r="J29" s="132"/>
      <c r="K29" s="128"/>
      <c r="L29" s="128"/>
      <c r="M29" s="128"/>
      <c r="O29" s="128"/>
    </row>
    <row r="30" spans="1:16" s="22" customFormat="1" ht="12.65" customHeight="1" x14ac:dyDescent="0.25">
      <c r="A30" s="126"/>
      <c r="B30" s="121"/>
      <c r="C30" s="121" t="s">
        <v>58</v>
      </c>
      <c r="D30" s="128"/>
      <c r="E30" s="132"/>
      <c r="F30" s="132"/>
      <c r="G30" s="132"/>
      <c r="H30" s="132"/>
      <c r="I30" s="132"/>
      <c r="J30" s="132"/>
      <c r="K30" s="128"/>
      <c r="L30" s="128"/>
      <c r="M30" s="128"/>
      <c r="O30" s="128"/>
    </row>
    <row r="31" spans="1:16" s="22" customFormat="1" ht="12.65" customHeight="1" x14ac:dyDescent="0.25">
      <c r="A31" s="129" t="s">
        <v>164</v>
      </c>
      <c r="B31" s="121" t="s">
        <v>16</v>
      </c>
      <c r="C31" s="121" t="s">
        <v>165</v>
      </c>
      <c r="D31" s="128"/>
      <c r="E31" s="132"/>
      <c r="F31" s="132"/>
      <c r="G31" s="132"/>
      <c r="H31" s="132"/>
      <c r="I31" s="132"/>
      <c r="J31" s="132"/>
      <c r="K31" s="128"/>
      <c r="L31" s="128"/>
      <c r="M31" s="128"/>
      <c r="O31" s="128"/>
    </row>
    <row r="32" spans="1:16" s="22" customFormat="1" ht="12.65" customHeight="1" x14ac:dyDescent="0.25">
      <c r="A32" s="126"/>
      <c r="B32" s="121"/>
      <c r="C32" s="121" t="s">
        <v>166</v>
      </c>
      <c r="D32" s="128"/>
      <c r="E32" s="132"/>
      <c r="F32" s="132"/>
      <c r="G32" s="132"/>
      <c r="H32" s="132"/>
      <c r="I32" s="132"/>
      <c r="J32" s="132"/>
      <c r="K32" s="128"/>
      <c r="L32" s="128"/>
      <c r="M32" s="128"/>
      <c r="O32" s="128"/>
    </row>
    <row r="33" spans="1:31" s="22" customFormat="1" ht="12.65" customHeight="1" x14ac:dyDescent="0.25">
      <c r="A33" s="126"/>
      <c r="B33" s="121" t="s">
        <v>174</v>
      </c>
      <c r="C33" s="121" t="s">
        <v>167</v>
      </c>
      <c r="D33" s="128"/>
      <c r="E33" s="132"/>
      <c r="F33" s="132"/>
      <c r="G33" s="132"/>
      <c r="H33" s="132"/>
      <c r="I33" s="132"/>
      <c r="J33" s="132"/>
      <c r="K33" s="128"/>
      <c r="L33" s="128"/>
      <c r="M33" s="128"/>
      <c r="O33" s="128"/>
    </row>
    <row r="34" spans="1:31" s="22" customFormat="1" ht="12.65" customHeight="1" x14ac:dyDescent="0.25">
      <c r="A34" s="126"/>
      <c r="B34" s="121"/>
      <c r="C34" s="121" t="s">
        <v>168</v>
      </c>
      <c r="D34" s="128"/>
      <c r="E34" s="132"/>
      <c r="F34" s="132"/>
      <c r="G34" s="132"/>
      <c r="H34" s="132"/>
      <c r="I34" s="132"/>
      <c r="J34" s="132"/>
      <c r="K34" s="128"/>
      <c r="L34" s="128"/>
      <c r="M34" s="128"/>
      <c r="O34" s="128"/>
    </row>
    <row r="35" spans="1:31" s="22" customFormat="1" ht="12.65" customHeight="1" x14ac:dyDescent="0.25">
      <c r="A35" s="126"/>
      <c r="B35" s="121"/>
      <c r="C35" s="121" t="s">
        <v>169</v>
      </c>
      <c r="D35" s="128"/>
      <c r="E35" s="132"/>
      <c r="F35" s="132"/>
      <c r="G35" s="132"/>
      <c r="H35" s="132"/>
      <c r="I35" s="132"/>
      <c r="J35" s="132"/>
      <c r="K35" s="128"/>
      <c r="L35" s="128"/>
      <c r="M35" s="128"/>
      <c r="O35" s="128"/>
    </row>
    <row r="36" spans="1:31" s="22" customFormat="1" ht="12.65" customHeight="1" x14ac:dyDescent="0.25">
      <c r="A36" s="126"/>
      <c r="B36" s="121" t="s">
        <v>14</v>
      </c>
      <c r="C36" s="121" t="s">
        <v>171</v>
      </c>
      <c r="D36" s="128"/>
      <c r="E36" s="132"/>
      <c r="F36" s="132"/>
      <c r="G36" s="132"/>
      <c r="H36" s="132"/>
      <c r="I36" s="132"/>
      <c r="J36" s="132"/>
      <c r="K36" s="128"/>
      <c r="L36" s="128"/>
      <c r="M36" s="128"/>
      <c r="O36" s="128"/>
    </row>
    <row r="37" spans="1:31" s="22" customFormat="1" ht="12.65" customHeight="1" x14ac:dyDescent="0.25">
      <c r="A37" s="126"/>
      <c r="B37" s="121"/>
      <c r="C37" s="121" t="s">
        <v>172</v>
      </c>
      <c r="D37" s="128"/>
      <c r="E37" s="132"/>
      <c r="F37" s="132"/>
      <c r="G37" s="132"/>
      <c r="H37" s="132"/>
      <c r="I37" s="132"/>
      <c r="J37" s="132"/>
      <c r="K37" s="128"/>
      <c r="L37" s="128"/>
      <c r="M37" s="128"/>
      <c r="O37" s="128"/>
    </row>
    <row r="38" spans="1:31" s="22" customFormat="1" ht="12.65" customHeight="1" x14ac:dyDescent="0.25">
      <c r="A38" s="126"/>
      <c r="B38" s="121"/>
      <c r="C38" s="121" t="s">
        <v>173</v>
      </c>
      <c r="D38" s="128"/>
      <c r="E38" s="132"/>
      <c r="F38" s="132"/>
      <c r="G38" s="132"/>
      <c r="H38" s="132"/>
      <c r="I38" s="132"/>
      <c r="J38" s="132"/>
      <c r="K38" s="128"/>
      <c r="L38" s="128"/>
      <c r="M38" s="128"/>
      <c r="O38" s="128"/>
    </row>
    <row r="39" spans="1:31" s="22" customFormat="1" ht="12.65" customHeight="1" x14ac:dyDescent="0.25">
      <c r="A39" s="126"/>
      <c r="B39" s="121" t="s">
        <v>175</v>
      </c>
      <c r="C39" s="121" t="s">
        <v>170</v>
      </c>
      <c r="D39" s="128"/>
      <c r="E39" s="132"/>
      <c r="F39" s="132"/>
      <c r="G39" s="132"/>
      <c r="H39" s="132"/>
      <c r="I39" s="132"/>
      <c r="J39" s="132"/>
      <c r="K39" s="128"/>
      <c r="L39" s="128"/>
      <c r="M39" s="128"/>
      <c r="O39" s="128"/>
    </row>
    <row r="40" spans="1:31" ht="12.5" x14ac:dyDescent="0.25">
      <c r="A40" s="134" t="s">
        <v>225</v>
      </c>
      <c r="B40" s="134" t="s">
        <v>16</v>
      </c>
      <c r="C40" s="135" t="s">
        <v>226</v>
      </c>
      <c r="D40" s="134"/>
      <c r="E40" s="136"/>
      <c r="AE40" s="137"/>
    </row>
    <row r="41" spans="1:31" ht="12.65" customHeight="1" x14ac:dyDescent="0.25">
      <c r="A41" s="134"/>
      <c r="B41" s="134"/>
      <c r="C41" s="135" t="s">
        <v>227</v>
      </c>
      <c r="D41" s="134"/>
      <c r="E41" s="136"/>
      <c r="AE41" s="137"/>
    </row>
    <row r="42" spans="1:31" ht="12.65" customHeight="1" x14ac:dyDescent="0.25">
      <c r="A42" s="134"/>
      <c r="B42" s="134" t="s">
        <v>174</v>
      </c>
      <c r="C42" s="135" t="s">
        <v>228</v>
      </c>
      <c r="D42" s="134"/>
      <c r="E42" s="136"/>
      <c r="AE42" s="137"/>
    </row>
    <row r="43" spans="1:31" ht="12.65" customHeight="1" x14ac:dyDescent="0.25">
      <c r="A43" s="134"/>
      <c r="B43" s="134"/>
      <c r="C43" s="135" t="s">
        <v>229</v>
      </c>
      <c r="D43" s="134"/>
      <c r="E43" s="136"/>
      <c r="AE43" s="137"/>
    </row>
    <row r="44" spans="1:31" s="22" customFormat="1" ht="10" customHeight="1" x14ac:dyDescent="0.25">
      <c r="A44" s="134"/>
      <c r="B44" s="134"/>
      <c r="C44" s="135" t="s">
        <v>230</v>
      </c>
      <c r="D44" s="134"/>
      <c r="E44" s="136"/>
      <c r="F44" s="138"/>
      <c r="G44" s="138"/>
      <c r="H44" s="138"/>
      <c r="I44" s="138"/>
      <c r="J44" s="138"/>
      <c r="K44" s="137"/>
      <c r="L44" s="137"/>
      <c r="M44" s="137"/>
      <c r="O44" s="137"/>
    </row>
    <row r="45" spans="1:31" s="22" customFormat="1" ht="10" customHeight="1" x14ac:dyDescent="0.25">
      <c r="A45" s="134"/>
      <c r="B45" s="134" t="s">
        <v>14</v>
      </c>
      <c r="C45" s="135" t="s">
        <v>231</v>
      </c>
      <c r="D45" s="134"/>
      <c r="E45" s="136"/>
      <c r="F45" s="138"/>
      <c r="G45" s="138"/>
      <c r="H45" s="138"/>
      <c r="I45" s="138"/>
      <c r="J45" s="138"/>
      <c r="K45" s="137"/>
      <c r="L45" s="137"/>
      <c r="M45" s="137"/>
      <c r="O45" s="137"/>
    </row>
    <row r="46" spans="1:31" s="22" customFormat="1" ht="10" customHeight="1" x14ac:dyDescent="0.25">
      <c r="A46" s="134"/>
      <c r="B46" s="134"/>
      <c r="C46" s="135" t="s">
        <v>232</v>
      </c>
      <c r="D46" s="134"/>
      <c r="E46" s="136"/>
      <c r="F46" s="138"/>
      <c r="G46" s="138"/>
      <c r="H46" s="138"/>
      <c r="I46" s="138"/>
      <c r="J46" s="138"/>
      <c r="K46" s="137"/>
      <c r="L46" s="137"/>
      <c r="M46" s="137"/>
      <c r="O46" s="137"/>
    </row>
    <row r="47" spans="1:31" s="22" customFormat="1" ht="10" customHeight="1" x14ac:dyDescent="0.25">
      <c r="A47" s="134"/>
      <c r="B47" s="134"/>
      <c r="C47" s="135" t="s">
        <v>233</v>
      </c>
      <c r="D47" s="134"/>
      <c r="E47" s="136"/>
      <c r="F47" s="138"/>
      <c r="G47" s="138"/>
      <c r="H47" s="138"/>
      <c r="I47" s="138"/>
      <c r="J47" s="138"/>
      <c r="K47" s="137"/>
      <c r="L47" s="137"/>
      <c r="M47" s="137"/>
      <c r="O47" s="137"/>
    </row>
    <row r="48" spans="1:31" s="22" customFormat="1" ht="10" customHeight="1" x14ac:dyDescent="0.25">
      <c r="A48" s="134"/>
      <c r="B48" s="134"/>
      <c r="C48" s="135"/>
      <c r="D48" s="134"/>
      <c r="E48" s="136"/>
      <c r="F48" s="138"/>
      <c r="G48" s="138"/>
      <c r="H48" s="138"/>
      <c r="I48" s="138"/>
      <c r="J48" s="138"/>
      <c r="K48" s="137"/>
      <c r="L48" s="137"/>
      <c r="M48" s="137"/>
      <c r="O48" s="137"/>
    </row>
    <row r="49" spans="1:15" s="22" customFormat="1" ht="10" customHeight="1" x14ac:dyDescent="0.25">
      <c r="A49" s="137" t="s">
        <v>239</v>
      </c>
      <c r="B49" s="125"/>
      <c r="C49" s="125"/>
      <c r="D49" s="125"/>
      <c r="E49" s="125"/>
      <c r="F49" s="138"/>
      <c r="G49" s="138"/>
      <c r="H49" s="138"/>
      <c r="I49" s="138"/>
      <c r="J49" s="138"/>
      <c r="K49" s="137"/>
      <c r="L49" s="137"/>
      <c r="M49" s="137"/>
      <c r="O49" s="137"/>
    </row>
    <row r="50" spans="1:15" s="22" customFormat="1" ht="10" customHeight="1" x14ac:dyDescent="0.25">
      <c r="A50" s="137" t="s">
        <v>240</v>
      </c>
      <c r="B50" s="125"/>
      <c r="C50" s="125"/>
      <c r="D50" s="125"/>
      <c r="E50" s="125"/>
      <c r="F50" s="137"/>
      <c r="G50" s="137"/>
      <c r="H50" s="137"/>
      <c r="I50" s="137"/>
      <c r="J50" s="137"/>
      <c r="K50" s="137"/>
      <c r="L50" s="137"/>
      <c r="M50" s="137"/>
      <c r="O50" s="137"/>
    </row>
    <row r="51" spans="1:15" s="22" customFormat="1" ht="10" customHeight="1" x14ac:dyDescent="0.25">
      <c r="A51" s="137"/>
      <c r="B51" s="125"/>
      <c r="C51" s="125"/>
      <c r="D51" s="125"/>
      <c r="E51" s="125"/>
      <c r="F51" s="137"/>
      <c r="G51" s="137"/>
      <c r="H51" s="137"/>
      <c r="I51" s="137"/>
      <c r="J51" s="137"/>
      <c r="K51" s="137"/>
      <c r="L51" s="137"/>
      <c r="M51" s="137"/>
      <c r="O51" s="137"/>
    </row>
    <row r="52" spans="1:15" s="22" customFormat="1" ht="10" customHeight="1" x14ac:dyDescent="0.25">
      <c r="A52" s="137" t="s">
        <v>241</v>
      </c>
      <c r="B52" s="125"/>
      <c r="C52" s="125"/>
      <c r="D52" s="125"/>
      <c r="E52" s="125"/>
      <c r="F52" s="137"/>
      <c r="G52" s="137"/>
      <c r="H52" s="137"/>
      <c r="I52" s="137"/>
      <c r="J52" s="137"/>
      <c r="K52" s="137"/>
      <c r="L52" s="137"/>
      <c r="M52" s="137"/>
      <c r="O52" s="137"/>
    </row>
    <row r="53" spans="1:15" s="22" customFormat="1" ht="10" customHeight="1" x14ac:dyDescent="0.25">
      <c r="A53" s="139"/>
      <c r="B53" s="140"/>
      <c r="C53" s="140"/>
      <c r="D53" s="138"/>
      <c r="E53" s="138"/>
      <c r="F53" s="137"/>
      <c r="G53" s="137"/>
      <c r="H53" s="137"/>
      <c r="I53" s="137"/>
      <c r="J53" s="137"/>
      <c r="K53" s="137"/>
      <c r="L53" s="137"/>
      <c r="M53" s="137"/>
      <c r="O53" s="137"/>
    </row>
    <row r="54" spans="1:15" s="22" customFormat="1" ht="10" customHeight="1" x14ac:dyDescent="0.25">
      <c r="A54" s="139"/>
      <c r="B54" s="140"/>
      <c r="C54" s="140"/>
      <c r="D54" s="138"/>
      <c r="E54" s="138"/>
      <c r="F54" s="137"/>
      <c r="G54" s="137"/>
      <c r="H54" s="137"/>
      <c r="I54" s="137"/>
      <c r="J54" s="137"/>
      <c r="K54" s="137"/>
      <c r="L54" s="137"/>
      <c r="M54" s="137"/>
      <c r="O54" s="137"/>
    </row>
    <row r="55" spans="1:15" s="22" customFormat="1" ht="10" customHeight="1" x14ac:dyDescent="0.25">
      <c r="A55" s="139"/>
      <c r="B55" s="140"/>
      <c r="C55" s="140"/>
      <c r="D55" s="138"/>
      <c r="E55" s="138"/>
      <c r="F55" s="137"/>
      <c r="G55" s="137"/>
      <c r="H55" s="137"/>
      <c r="I55" s="137"/>
      <c r="J55" s="137"/>
      <c r="K55" s="137"/>
      <c r="L55" s="137"/>
      <c r="M55" s="137"/>
      <c r="O55" s="137"/>
    </row>
    <row r="56" spans="1:15" s="22" customFormat="1" ht="10" customHeight="1" x14ac:dyDescent="0.25">
      <c r="A56" s="139"/>
      <c r="B56" s="140"/>
      <c r="C56" s="140"/>
      <c r="D56" s="138"/>
      <c r="E56" s="138"/>
      <c r="F56" s="137"/>
      <c r="G56" s="137"/>
      <c r="H56" s="137"/>
      <c r="I56" s="137"/>
      <c r="J56" s="137"/>
      <c r="K56" s="137"/>
      <c r="L56" s="137"/>
      <c r="M56" s="137"/>
      <c r="O56" s="137"/>
    </row>
    <row r="57" spans="1:15" s="22" customFormat="1" ht="10" customHeight="1" x14ac:dyDescent="0.25">
      <c r="A57" s="139"/>
      <c r="B57" s="140"/>
      <c r="C57" s="140"/>
      <c r="D57" s="138"/>
      <c r="E57" s="138"/>
      <c r="F57" s="137"/>
      <c r="G57" s="137"/>
      <c r="H57" s="137"/>
      <c r="I57" s="137"/>
      <c r="J57" s="137"/>
      <c r="K57" s="137"/>
      <c r="L57" s="137"/>
      <c r="M57" s="137"/>
      <c r="O57" s="137"/>
    </row>
    <row r="58" spans="1:15" s="22" customFormat="1" ht="10" customHeight="1" x14ac:dyDescent="0.25">
      <c r="A58" s="126"/>
      <c r="B58" s="123"/>
      <c r="C58" s="123"/>
      <c r="D58" s="137"/>
      <c r="E58" s="137"/>
      <c r="F58" s="137"/>
      <c r="G58" s="137"/>
      <c r="H58" s="137"/>
      <c r="I58" s="137"/>
      <c r="J58" s="137"/>
      <c r="K58" s="137"/>
      <c r="L58" s="137"/>
      <c r="M58" s="137"/>
      <c r="O58" s="137"/>
    </row>
    <row r="59" spans="1:15" s="22" customFormat="1" ht="10" customHeight="1" x14ac:dyDescent="0.25">
      <c r="A59" s="126"/>
      <c r="B59" s="123"/>
      <c r="C59" s="123"/>
      <c r="D59" s="137"/>
      <c r="E59" s="137"/>
      <c r="F59" s="137"/>
      <c r="G59" s="137"/>
      <c r="H59" s="137"/>
      <c r="I59" s="137"/>
      <c r="J59" s="137"/>
      <c r="K59" s="137"/>
      <c r="L59" s="137"/>
      <c r="M59" s="137"/>
      <c r="O59" s="137"/>
    </row>
    <row r="60" spans="1:15" s="22" customFormat="1" ht="10" customHeight="1" x14ac:dyDescent="0.25">
      <c r="A60" s="126"/>
      <c r="B60" s="123"/>
      <c r="C60" s="123"/>
      <c r="D60" s="137"/>
      <c r="E60" s="137"/>
      <c r="F60" s="137"/>
      <c r="G60" s="137"/>
      <c r="H60" s="137"/>
      <c r="I60" s="137"/>
      <c r="J60" s="137"/>
      <c r="K60" s="137"/>
      <c r="L60" s="137"/>
      <c r="M60" s="137"/>
      <c r="O60" s="137"/>
    </row>
    <row r="61" spans="1:15" s="22" customFormat="1" ht="10" customHeight="1" x14ac:dyDescent="0.25">
      <c r="A61" s="126"/>
      <c r="B61" s="123"/>
      <c r="C61" s="123"/>
      <c r="D61" s="137"/>
      <c r="E61" s="137"/>
      <c r="F61" s="137"/>
      <c r="G61" s="137"/>
      <c r="H61" s="137"/>
      <c r="I61" s="137"/>
      <c r="J61" s="137"/>
      <c r="K61" s="137"/>
      <c r="L61" s="137"/>
      <c r="M61" s="137"/>
      <c r="O61" s="137"/>
    </row>
    <row r="62" spans="1:15" s="22" customFormat="1" ht="10" customHeight="1" x14ac:dyDescent="0.25">
      <c r="A62" s="126"/>
      <c r="B62" s="123"/>
      <c r="C62" s="123"/>
      <c r="D62" s="137"/>
      <c r="E62" s="137"/>
      <c r="F62" s="137"/>
      <c r="G62" s="137"/>
      <c r="H62" s="137"/>
      <c r="I62" s="137"/>
      <c r="J62" s="137"/>
      <c r="K62" s="137"/>
      <c r="L62" s="137"/>
      <c r="M62" s="137"/>
      <c r="O62" s="137"/>
    </row>
    <row r="63" spans="1:15" s="22" customFormat="1" ht="10" customHeight="1" x14ac:dyDescent="0.25">
      <c r="A63" s="126"/>
      <c r="B63" s="123"/>
      <c r="C63" s="123"/>
      <c r="D63" s="137"/>
      <c r="E63" s="137"/>
      <c r="F63" s="137"/>
      <c r="G63" s="137"/>
      <c r="H63" s="137"/>
      <c r="I63" s="137"/>
      <c r="J63" s="137"/>
      <c r="K63" s="137"/>
      <c r="L63" s="137"/>
      <c r="M63" s="137"/>
      <c r="O63" s="137"/>
    </row>
    <row r="64" spans="1:15" s="22" customFormat="1" ht="10" customHeight="1" x14ac:dyDescent="0.25">
      <c r="A64" s="126"/>
      <c r="B64" s="123"/>
      <c r="C64" s="123"/>
      <c r="D64" s="137"/>
      <c r="E64" s="137"/>
      <c r="F64" s="137"/>
      <c r="G64" s="137"/>
      <c r="H64" s="137"/>
      <c r="I64" s="137"/>
      <c r="J64" s="137"/>
      <c r="K64" s="137"/>
      <c r="L64" s="137"/>
      <c r="M64" s="137"/>
      <c r="O64" s="137"/>
    </row>
    <row r="65" spans="1:15" s="22" customFormat="1" ht="10" customHeight="1" x14ac:dyDescent="0.25">
      <c r="A65" s="126"/>
      <c r="B65" s="123"/>
      <c r="C65" s="123"/>
      <c r="D65" s="137"/>
      <c r="E65" s="137"/>
      <c r="F65" s="137"/>
      <c r="G65" s="137"/>
      <c r="H65" s="137"/>
      <c r="I65" s="137"/>
      <c r="J65" s="137"/>
      <c r="K65" s="137"/>
      <c r="L65" s="137"/>
      <c r="M65" s="137"/>
      <c r="O65" s="137"/>
    </row>
    <row r="66" spans="1:15" s="22" customFormat="1" ht="10" customHeight="1" x14ac:dyDescent="0.25">
      <c r="A66" s="126"/>
      <c r="B66" s="123"/>
      <c r="C66" s="123"/>
      <c r="D66" s="137"/>
      <c r="E66" s="137"/>
      <c r="F66" s="137"/>
      <c r="G66" s="137"/>
      <c r="H66" s="137"/>
      <c r="I66" s="137"/>
      <c r="J66" s="137"/>
      <c r="K66" s="137"/>
      <c r="L66" s="137"/>
      <c r="M66" s="137"/>
      <c r="O66" s="137"/>
    </row>
    <row r="67" spans="1:15" s="22" customFormat="1" ht="10" customHeight="1" x14ac:dyDescent="0.25">
      <c r="A67" s="126"/>
      <c r="B67" s="123"/>
      <c r="C67" s="123"/>
      <c r="D67" s="137"/>
      <c r="E67" s="137"/>
      <c r="F67" s="137"/>
      <c r="G67" s="137"/>
      <c r="H67" s="137"/>
      <c r="I67" s="137"/>
      <c r="J67" s="137"/>
      <c r="K67" s="137"/>
      <c r="L67" s="137"/>
      <c r="M67" s="137"/>
      <c r="O67" s="137"/>
    </row>
    <row r="68" spans="1:15" s="22" customFormat="1" ht="10" customHeight="1" x14ac:dyDescent="0.25">
      <c r="A68" s="126"/>
      <c r="B68" s="123"/>
      <c r="C68" s="123"/>
      <c r="D68" s="137"/>
      <c r="E68" s="137"/>
      <c r="F68" s="137"/>
      <c r="G68" s="137"/>
      <c r="H68" s="137"/>
      <c r="I68" s="137"/>
      <c r="J68" s="137"/>
      <c r="K68" s="137"/>
      <c r="L68" s="137"/>
      <c r="M68" s="137"/>
      <c r="O68" s="137"/>
    </row>
    <row r="69" spans="1:15" s="22" customFormat="1" ht="10" customHeight="1" x14ac:dyDescent="0.25">
      <c r="A69" s="126"/>
      <c r="B69" s="123"/>
      <c r="C69" s="123"/>
      <c r="D69" s="137"/>
      <c r="E69" s="137"/>
      <c r="F69" s="137"/>
      <c r="G69" s="137"/>
      <c r="H69" s="137"/>
      <c r="I69" s="137"/>
      <c r="J69" s="137"/>
      <c r="K69" s="137"/>
      <c r="L69" s="137"/>
      <c r="M69" s="137"/>
      <c r="O69" s="137"/>
    </row>
    <row r="70" spans="1:15" s="22" customFormat="1" ht="10" customHeight="1" x14ac:dyDescent="0.25">
      <c r="A70" s="126"/>
      <c r="B70" s="123"/>
      <c r="C70" s="123"/>
      <c r="D70" s="137"/>
      <c r="E70" s="137"/>
      <c r="F70" s="137"/>
      <c r="G70" s="137"/>
      <c r="H70" s="137"/>
      <c r="I70" s="137"/>
      <c r="J70" s="137"/>
      <c r="K70" s="137"/>
      <c r="L70" s="137"/>
      <c r="M70" s="137"/>
      <c r="O70" s="137"/>
    </row>
    <row r="71" spans="1:15" s="22" customFormat="1" ht="10" customHeight="1" x14ac:dyDescent="0.25">
      <c r="A71" s="126"/>
      <c r="B71" s="123"/>
      <c r="C71" s="123"/>
      <c r="D71" s="137"/>
      <c r="E71" s="137"/>
      <c r="F71" s="137"/>
      <c r="G71" s="137"/>
      <c r="H71" s="137"/>
      <c r="I71" s="137"/>
      <c r="J71" s="137"/>
      <c r="K71" s="137"/>
      <c r="L71" s="137"/>
      <c r="M71" s="137"/>
      <c r="O71" s="137"/>
    </row>
    <row r="72" spans="1:15" s="22" customFormat="1" ht="10" customHeight="1" x14ac:dyDescent="0.25">
      <c r="A72" s="126"/>
      <c r="B72" s="123"/>
      <c r="C72" s="123"/>
      <c r="D72" s="137"/>
      <c r="E72" s="137"/>
      <c r="F72" s="137"/>
      <c r="G72" s="137"/>
      <c r="H72" s="137"/>
      <c r="I72" s="137"/>
      <c r="J72" s="137"/>
      <c r="K72" s="137"/>
      <c r="L72" s="137"/>
      <c r="M72" s="137"/>
      <c r="O72" s="137"/>
    </row>
    <row r="73" spans="1:15" s="22" customFormat="1" ht="10" customHeight="1" x14ac:dyDescent="0.25">
      <c r="A73" s="126"/>
      <c r="B73" s="123"/>
      <c r="C73" s="123"/>
      <c r="D73" s="137"/>
      <c r="E73" s="137"/>
      <c r="F73" s="137"/>
      <c r="G73" s="137"/>
      <c r="H73" s="137"/>
      <c r="I73" s="137"/>
      <c r="J73" s="137"/>
      <c r="K73" s="137"/>
      <c r="L73" s="137"/>
      <c r="M73" s="137"/>
      <c r="O73" s="137"/>
    </row>
    <row r="74" spans="1:15" s="22" customFormat="1" ht="10" customHeight="1" x14ac:dyDescent="0.25">
      <c r="A74" s="126"/>
      <c r="B74" s="123"/>
      <c r="C74" s="123"/>
      <c r="D74" s="137"/>
      <c r="E74" s="137"/>
      <c r="F74" s="137"/>
      <c r="G74" s="137"/>
      <c r="H74" s="137"/>
      <c r="I74" s="137"/>
      <c r="J74" s="137"/>
      <c r="K74" s="137"/>
      <c r="L74" s="137"/>
      <c r="M74" s="137"/>
      <c r="O74" s="137"/>
    </row>
    <row r="75" spans="1:15" s="22" customFormat="1" ht="10" customHeight="1" x14ac:dyDescent="0.25">
      <c r="A75" s="126"/>
      <c r="B75" s="137"/>
      <c r="C75" s="137"/>
      <c r="D75" s="137"/>
      <c r="E75" s="137"/>
      <c r="F75" s="137"/>
      <c r="G75" s="137"/>
      <c r="H75" s="137"/>
      <c r="I75" s="137"/>
      <c r="J75" s="137"/>
      <c r="K75" s="137"/>
      <c r="L75" s="137"/>
      <c r="M75" s="137"/>
      <c r="O75" s="137"/>
    </row>
    <row r="76" spans="1:15" s="22" customFormat="1" ht="10" customHeight="1" x14ac:dyDescent="0.25">
      <c r="A76" s="126"/>
      <c r="B76" s="123"/>
      <c r="C76" s="123"/>
      <c r="D76" s="137"/>
      <c r="E76" s="137"/>
      <c r="F76" s="137"/>
      <c r="G76" s="137"/>
      <c r="H76" s="137"/>
      <c r="I76" s="137"/>
      <c r="J76" s="137"/>
      <c r="K76" s="137"/>
      <c r="L76" s="137"/>
      <c r="M76" s="137"/>
      <c r="O76" s="137"/>
    </row>
    <row r="77" spans="1:15" s="22" customFormat="1" ht="10" customHeight="1" x14ac:dyDescent="0.25">
      <c r="A77" s="126"/>
      <c r="B77" s="123"/>
      <c r="C77" s="141"/>
      <c r="D77" s="137"/>
      <c r="E77" s="137"/>
      <c r="F77" s="137"/>
      <c r="G77" s="137"/>
      <c r="H77" s="137"/>
      <c r="I77" s="137"/>
      <c r="J77" s="137"/>
      <c r="K77" s="137"/>
      <c r="L77" s="137"/>
      <c r="M77" s="137"/>
      <c r="O77" s="137"/>
    </row>
    <row r="78" spans="1:15" s="22" customFormat="1" ht="10" customHeight="1" x14ac:dyDescent="0.25">
      <c r="A78" s="126"/>
      <c r="B78" s="123"/>
      <c r="C78" s="141"/>
      <c r="D78" s="137"/>
      <c r="E78" s="137"/>
      <c r="F78" s="137"/>
      <c r="G78" s="137"/>
      <c r="H78" s="137"/>
      <c r="I78" s="137"/>
      <c r="J78" s="137"/>
      <c r="K78" s="137"/>
      <c r="L78" s="137"/>
      <c r="M78" s="137"/>
      <c r="O78" s="137"/>
    </row>
    <row r="79" spans="1:15" s="22" customFormat="1" ht="10" customHeight="1" x14ac:dyDescent="0.25">
      <c r="A79" s="126"/>
      <c r="B79" s="123"/>
      <c r="C79" s="141"/>
      <c r="D79" s="137"/>
      <c r="E79" s="137"/>
      <c r="F79" s="137"/>
      <c r="G79" s="137"/>
      <c r="H79" s="137"/>
      <c r="I79" s="137"/>
      <c r="J79" s="137"/>
      <c r="K79" s="137"/>
      <c r="L79" s="137"/>
      <c r="M79" s="137"/>
      <c r="O79" s="137"/>
    </row>
    <row r="80" spans="1:15" s="22" customFormat="1" ht="10" customHeight="1" x14ac:dyDescent="0.25">
      <c r="A80" s="126"/>
      <c r="B80" s="123"/>
      <c r="C80" s="141"/>
      <c r="D80" s="137"/>
      <c r="E80" s="137"/>
      <c r="F80" s="137"/>
      <c r="G80" s="137"/>
      <c r="H80" s="137"/>
      <c r="I80" s="137"/>
      <c r="J80" s="137"/>
      <c r="K80" s="137"/>
      <c r="L80" s="137"/>
      <c r="M80" s="137"/>
      <c r="O80" s="137"/>
    </row>
    <row r="81" spans="1:15" s="22" customFormat="1" ht="10" customHeight="1" x14ac:dyDescent="0.25">
      <c r="A81" s="126"/>
      <c r="B81" s="123"/>
      <c r="C81" s="141"/>
      <c r="D81" s="137"/>
      <c r="E81" s="137"/>
      <c r="F81" s="137"/>
      <c r="G81" s="137"/>
      <c r="H81" s="137"/>
      <c r="I81" s="137"/>
      <c r="J81" s="137"/>
      <c r="K81" s="137"/>
      <c r="L81" s="137"/>
      <c r="M81" s="137"/>
      <c r="O81" s="137"/>
    </row>
    <row r="82" spans="1:15" s="22" customFormat="1" ht="10" customHeight="1" x14ac:dyDescent="0.25">
      <c r="A82" s="126"/>
      <c r="B82" s="123"/>
      <c r="C82" s="141"/>
      <c r="D82" s="137"/>
      <c r="E82" s="137"/>
      <c r="F82" s="137"/>
      <c r="G82" s="137"/>
      <c r="H82" s="137"/>
      <c r="I82" s="137"/>
      <c r="J82" s="137"/>
      <c r="K82" s="137"/>
      <c r="L82" s="137"/>
      <c r="M82" s="137"/>
      <c r="O82" s="137"/>
    </row>
    <row r="83" spans="1:15" s="22" customFormat="1" ht="10" customHeight="1" x14ac:dyDescent="0.25">
      <c r="A83" s="126"/>
      <c r="B83" s="123"/>
      <c r="C83" s="141"/>
      <c r="D83" s="137"/>
      <c r="E83" s="137"/>
      <c r="F83" s="137"/>
      <c r="G83" s="137"/>
      <c r="H83" s="137"/>
      <c r="I83" s="137"/>
      <c r="J83" s="137"/>
      <c r="K83" s="137"/>
      <c r="L83" s="137"/>
      <c r="M83" s="137"/>
      <c r="O83" s="137"/>
    </row>
    <row r="84" spans="1:15" s="22" customFormat="1" ht="10" customHeight="1" x14ac:dyDescent="0.25">
      <c r="A84" s="126"/>
      <c r="B84" s="123"/>
      <c r="C84" s="141"/>
      <c r="D84" s="137"/>
      <c r="E84" s="137"/>
      <c r="F84" s="137"/>
      <c r="G84" s="137"/>
      <c r="H84" s="137"/>
      <c r="I84" s="137"/>
      <c r="J84" s="137"/>
      <c r="K84" s="137"/>
      <c r="L84" s="137"/>
      <c r="M84" s="137"/>
      <c r="O84" s="137"/>
    </row>
    <row r="85" spans="1:15" s="22" customFormat="1" ht="10" customHeight="1" x14ac:dyDescent="0.25">
      <c r="A85" s="126"/>
      <c r="B85" s="123"/>
      <c r="C85" s="141"/>
      <c r="D85" s="137"/>
      <c r="E85" s="137"/>
      <c r="F85" s="137"/>
      <c r="G85" s="137"/>
      <c r="H85" s="137"/>
      <c r="I85" s="137"/>
      <c r="J85" s="137"/>
      <c r="K85" s="137"/>
      <c r="L85" s="137"/>
      <c r="M85" s="137"/>
      <c r="O85" s="137"/>
    </row>
    <row r="86" spans="1:15" s="22" customFormat="1" ht="10" customHeight="1" x14ac:dyDescent="0.25">
      <c r="A86" s="126"/>
      <c r="B86" s="123"/>
      <c r="C86" s="141"/>
      <c r="D86" s="137"/>
      <c r="E86" s="137"/>
      <c r="F86" s="137"/>
      <c r="G86" s="137"/>
      <c r="H86" s="137"/>
      <c r="I86" s="137"/>
      <c r="J86" s="137"/>
      <c r="K86" s="137"/>
      <c r="L86" s="137"/>
      <c r="M86" s="137"/>
      <c r="O86" s="137"/>
    </row>
    <row r="87" spans="1:15" s="22" customFormat="1" ht="10" customHeight="1" x14ac:dyDescent="0.25">
      <c r="A87" s="126"/>
      <c r="B87" s="123"/>
      <c r="C87" s="141"/>
      <c r="D87" s="137"/>
      <c r="E87" s="137"/>
      <c r="F87" s="137"/>
      <c r="G87" s="137"/>
      <c r="H87" s="137"/>
      <c r="I87" s="137"/>
      <c r="J87" s="137"/>
      <c r="K87" s="137"/>
      <c r="L87" s="137"/>
      <c r="M87" s="137"/>
      <c r="O87" s="137"/>
    </row>
    <row r="88" spans="1:15" s="22" customFormat="1" ht="10" customHeight="1" x14ac:dyDescent="0.25">
      <c r="A88" s="126"/>
      <c r="B88" s="123"/>
      <c r="C88" s="141"/>
      <c r="D88" s="137"/>
      <c r="E88" s="137"/>
      <c r="F88" s="137"/>
      <c r="G88" s="137"/>
      <c r="H88" s="137"/>
      <c r="I88" s="137"/>
      <c r="J88" s="137"/>
      <c r="K88" s="137"/>
      <c r="L88" s="137"/>
      <c r="M88" s="137"/>
      <c r="O88" s="137"/>
    </row>
    <row r="89" spans="1:15" s="22" customFormat="1" ht="10" customHeight="1" x14ac:dyDescent="0.25">
      <c r="A89" s="126"/>
      <c r="B89" s="123"/>
      <c r="C89" s="141"/>
      <c r="D89" s="137"/>
      <c r="E89" s="137"/>
      <c r="F89" s="137"/>
      <c r="G89" s="137"/>
      <c r="H89" s="137"/>
      <c r="I89" s="137"/>
      <c r="J89" s="137"/>
      <c r="K89" s="137"/>
      <c r="L89" s="137"/>
      <c r="M89" s="137"/>
      <c r="O89" s="137"/>
    </row>
    <row r="90" spans="1:15" s="22" customFormat="1" ht="10" customHeight="1" x14ac:dyDescent="0.25">
      <c r="A90" s="126"/>
      <c r="B90" s="123"/>
      <c r="C90" s="141"/>
      <c r="D90" s="137"/>
      <c r="E90" s="137"/>
      <c r="F90" s="137"/>
      <c r="G90" s="137"/>
      <c r="H90" s="137"/>
      <c r="I90" s="137"/>
      <c r="J90" s="137"/>
      <c r="K90" s="137"/>
      <c r="L90" s="137"/>
      <c r="M90" s="137"/>
      <c r="O90" s="137"/>
    </row>
    <row r="91" spans="1:15" s="22" customFormat="1" ht="10" customHeight="1" x14ac:dyDescent="0.25">
      <c r="A91" s="126"/>
      <c r="B91" s="123"/>
      <c r="C91" s="141"/>
      <c r="D91" s="137"/>
      <c r="E91" s="137"/>
      <c r="F91" s="137"/>
      <c r="G91" s="137"/>
      <c r="H91" s="137"/>
      <c r="I91" s="137"/>
      <c r="J91" s="137"/>
      <c r="K91" s="137"/>
      <c r="L91" s="137"/>
      <c r="M91" s="137"/>
      <c r="O91" s="137"/>
    </row>
    <row r="92" spans="1:15" s="22" customFormat="1" ht="10" customHeight="1" x14ac:dyDescent="0.25">
      <c r="A92" s="126"/>
      <c r="B92" s="123"/>
      <c r="C92" s="141"/>
      <c r="D92" s="137"/>
      <c r="E92" s="137"/>
      <c r="F92" s="137"/>
      <c r="G92" s="137"/>
      <c r="H92" s="137"/>
      <c r="I92" s="137"/>
      <c r="J92" s="137"/>
      <c r="K92" s="137"/>
      <c r="L92" s="137"/>
      <c r="M92" s="137"/>
      <c r="O92" s="137"/>
    </row>
    <row r="93" spans="1:15" s="22" customFormat="1" ht="10" customHeight="1" x14ac:dyDescent="0.25">
      <c r="A93" s="126"/>
      <c r="B93" s="123"/>
      <c r="C93" s="141"/>
      <c r="D93" s="137"/>
      <c r="E93" s="137"/>
      <c r="F93" s="137"/>
      <c r="G93" s="137"/>
      <c r="H93" s="137"/>
      <c r="I93" s="137"/>
      <c r="J93" s="137"/>
      <c r="K93" s="137"/>
      <c r="L93" s="137"/>
      <c r="M93" s="137"/>
      <c r="O93" s="137"/>
    </row>
    <row r="94" spans="1:15" s="22" customFormat="1" ht="10" customHeight="1" x14ac:dyDescent="0.25">
      <c r="A94" s="126"/>
      <c r="B94" s="123"/>
      <c r="C94" s="141"/>
      <c r="D94" s="137"/>
      <c r="E94" s="137"/>
      <c r="F94" s="137"/>
      <c r="G94" s="137"/>
      <c r="H94" s="137"/>
      <c r="I94" s="137"/>
      <c r="J94" s="137"/>
      <c r="K94" s="137"/>
      <c r="L94" s="137"/>
      <c r="M94" s="137"/>
      <c r="O94" s="137"/>
    </row>
    <row r="95" spans="1:15" s="22" customFormat="1" ht="10" customHeight="1" x14ac:dyDescent="0.25">
      <c r="A95" s="126"/>
      <c r="B95" s="123"/>
      <c r="C95" s="141"/>
      <c r="D95" s="137"/>
      <c r="E95" s="137"/>
      <c r="F95" s="137"/>
      <c r="G95" s="137"/>
      <c r="H95" s="137"/>
      <c r="I95" s="137"/>
      <c r="J95" s="137"/>
      <c r="K95" s="137"/>
      <c r="L95" s="137"/>
      <c r="M95" s="137"/>
      <c r="O95" s="137"/>
    </row>
    <row r="96" spans="1:15" s="22" customFormat="1" ht="10" customHeight="1" x14ac:dyDescent="0.25">
      <c r="A96" s="126"/>
      <c r="B96" s="123"/>
      <c r="C96" s="141"/>
      <c r="D96" s="137"/>
      <c r="E96" s="137"/>
      <c r="F96" s="137"/>
      <c r="G96" s="137"/>
      <c r="H96" s="137"/>
      <c r="I96" s="137"/>
      <c r="J96" s="137"/>
      <c r="K96" s="137"/>
      <c r="L96" s="137"/>
      <c r="M96" s="137"/>
      <c r="O96" s="137"/>
    </row>
    <row r="97" spans="1:15" s="22" customFormat="1" ht="10" customHeight="1" x14ac:dyDescent="0.25">
      <c r="A97" s="126"/>
      <c r="B97" s="123"/>
      <c r="C97" s="141"/>
      <c r="D97" s="137"/>
      <c r="E97" s="137"/>
      <c r="F97" s="137"/>
      <c r="G97" s="137"/>
      <c r="H97" s="137"/>
      <c r="I97" s="137"/>
      <c r="J97" s="137"/>
      <c r="K97" s="137"/>
      <c r="L97" s="137"/>
      <c r="M97" s="137"/>
      <c r="O97" s="137"/>
    </row>
    <row r="98" spans="1:15" s="22" customFormat="1" ht="10" customHeight="1" x14ac:dyDescent="0.25">
      <c r="A98" s="126"/>
      <c r="B98" s="123"/>
      <c r="C98" s="141"/>
      <c r="D98" s="137"/>
      <c r="E98" s="137"/>
      <c r="F98" s="137"/>
      <c r="G98" s="137"/>
      <c r="H98" s="137"/>
      <c r="I98" s="137"/>
      <c r="J98" s="137"/>
      <c r="K98" s="137"/>
      <c r="L98" s="137"/>
      <c r="M98" s="137"/>
      <c r="O98" s="137"/>
    </row>
    <row r="99" spans="1:15" s="22" customFormat="1" ht="10" customHeight="1" x14ac:dyDescent="0.25">
      <c r="A99" s="126"/>
      <c r="B99" s="123"/>
      <c r="C99" s="141"/>
      <c r="D99" s="137"/>
      <c r="E99" s="137"/>
      <c r="F99" s="137"/>
      <c r="G99" s="137"/>
      <c r="H99" s="137"/>
      <c r="I99" s="137"/>
      <c r="J99" s="137"/>
      <c r="K99" s="137"/>
      <c r="L99" s="137"/>
      <c r="M99" s="137"/>
      <c r="O99" s="137"/>
    </row>
    <row r="100" spans="1:15" s="22" customFormat="1" ht="10" customHeight="1" x14ac:dyDescent="0.25">
      <c r="A100" s="126"/>
      <c r="B100" s="123"/>
      <c r="C100" s="141"/>
      <c r="D100" s="137"/>
      <c r="E100" s="137"/>
      <c r="F100" s="137"/>
      <c r="G100" s="137"/>
      <c r="H100" s="137"/>
      <c r="I100" s="137"/>
      <c r="J100" s="137"/>
      <c r="K100" s="137"/>
      <c r="L100" s="137"/>
      <c r="M100" s="137"/>
      <c r="O100" s="137"/>
    </row>
    <row r="101" spans="1:15" s="22" customFormat="1" ht="10" customHeight="1" x14ac:dyDescent="0.25">
      <c r="A101" s="126"/>
      <c r="B101" s="123"/>
      <c r="C101" s="141"/>
      <c r="D101" s="137"/>
      <c r="E101" s="137"/>
      <c r="F101" s="137"/>
      <c r="G101" s="137"/>
      <c r="H101" s="137"/>
      <c r="I101" s="137"/>
      <c r="J101" s="137"/>
      <c r="K101" s="137"/>
      <c r="L101" s="137"/>
      <c r="M101" s="137"/>
      <c r="O101" s="137"/>
    </row>
    <row r="102" spans="1:15" s="22" customFormat="1" ht="10" customHeight="1" x14ac:dyDescent="0.25">
      <c r="A102" s="126"/>
      <c r="B102" s="123"/>
      <c r="C102" s="141"/>
      <c r="D102" s="137"/>
      <c r="E102" s="137"/>
      <c r="F102" s="137"/>
      <c r="G102" s="137"/>
      <c r="H102" s="137"/>
      <c r="I102" s="137"/>
      <c r="J102" s="137"/>
      <c r="K102" s="137"/>
      <c r="L102" s="137"/>
      <c r="M102" s="137"/>
      <c r="O102" s="137"/>
    </row>
    <row r="103" spans="1:15" s="22" customFormat="1" ht="10" customHeight="1" x14ac:dyDescent="0.25">
      <c r="A103" s="126"/>
      <c r="B103" s="123"/>
      <c r="C103" s="141"/>
      <c r="D103" s="137"/>
      <c r="E103" s="137"/>
      <c r="F103" s="137"/>
      <c r="G103" s="137"/>
      <c r="H103" s="137"/>
      <c r="I103" s="137"/>
      <c r="J103" s="137"/>
      <c r="K103" s="137"/>
      <c r="L103" s="137"/>
      <c r="M103" s="137"/>
      <c r="O103" s="137"/>
    </row>
    <row r="104" spans="1:15" s="22" customFormat="1" ht="10" customHeight="1" x14ac:dyDescent="0.25">
      <c r="A104" s="126"/>
      <c r="B104" s="123"/>
      <c r="C104" s="141"/>
      <c r="D104" s="137"/>
      <c r="E104" s="137"/>
      <c r="F104" s="137"/>
      <c r="G104" s="137"/>
      <c r="H104" s="137"/>
      <c r="I104" s="137"/>
      <c r="J104" s="137"/>
      <c r="K104" s="137"/>
      <c r="L104" s="137"/>
      <c r="M104" s="137"/>
      <c r="O104" s="137"/>
    </row>
    <row r="105" spans="1:15" s="22" customFormat="1" ht="10" customHeight="1" x14ac:dyDescent="0.25">
      <c r="A105" s="126"/>
      <c r="B105" s="123"/>
      <c r="C105" s="141"/>
      <c r="D105" s="137"/>
      <c r="E105" s="137"/>
      <c r="F105" s="137"/>
      <c r="G105" s="137"/>
      <c r="H105" s="137"/>
      <c r="I105" s="137"/>
      <c r="J105" s="137"/>
      <c r="K105" s="137"/>
      <c r="L105" s="137"/>
      <c r="M105" s="137"/>
      <c r="O105" s="137"/>
    </row>
    <row r="106" spans="1:15" s="22" customFormat="1" ht="10" customHeight="1" x14ac:dyDescent="0.25">
      <c r="A106" s="126"/>
      <c r="B106" s="123"/>
      <c r="C106" s="141"/>
      <c r="D106" s="137"/>
      <c r="E106" s="137"/>
      <c r="F106" s="137"/>
      <c r="G106" s="137"/>
      <c r="H106" s="137"/>
      <c r="I106" s="137"/>
      <c r="J106" s="137"/>
      <c r="K106" s="137"/>
      <c r="L106" s="137"/>
      <c r="M106" s="137"/>
      <c r="O106" s="137"/>
    </row>
    <row r="107" spans="1:15" s="22" customFormat="1" ht="10" customHeight="1" x14ac:dyDescent="0.25">
      <c r="A107" s="126"/>
      <c r="B107" s="123"/>
      <c r="C107" s="141"/>
      <c r="D107" s="137"/>
      <c r="E107" s="137"/>
      <c r="F107" s="137"/>
      <c r="G107" s="137"/>
      <c r="H107" s="137"/>
      <c r="I107" s="137"/>
      <c r="J107" s="137"/>
      <c r="K107" s="137"/>
      <c r="L107" s="137"/>
      <c r="M107" s="137"/>
      <c r="O107" s="137"/>
    </row>
    <row r="108" spans="1:15" s="22" customFormat="1" ht="10" customHeight="1" x14ac:dyDescent="0.25">
      <c r="A108" s="126"/>
      <c r="B108" s="123"/>
      <c r="C108" s="141"/>
      <c r="D108" s="137"/>
      <c r="E108" s="137"/>
      <c r="F108" s="137"/>
      <c r="G108" s="137"/>
      <c r="H108" s="137"/>
      <c r="I108" s="137"/>
      <c r="J108" s="137"/>
      <c r="K108" s="137"/>
      <c r="L108" s="137"/>
      <c r="M108" s="137"/>
      <c r="O108" s="137"/>
    </row>
    <row r="109" spans="1:15" s="22" customFormat="1" ht="10" customHeight="1" x14ac:dyDescent="0.25">
      <c r="A109" s="126"/>
      <c r="B109" s="123"/>
      <c r="C109" s="141"/>
      <c r="D109" s="137"/>
      <c r="E109" s="137"/>
      <c r="F109" s="137"/>
      <c r="G109" s="137"/>
      <c r="H109" s="137"/>
      <c r="I109" s="137"/>
      <c r="J109" s="137"/>
      <c r="K109" s="137"/>
      <c r="L109" s="137"/>
      <c r="M109" s="137"/>
      <c r="O109" s="137"/>
    </row>
    <row r="110" spans="1:15" s="22" customFormat="1" ht="10" customHeight="1" x14ac:dyDescent="0.25">
      <c r="A110" s="126"/>
      <c r="B110" s="123"/>
      <c r="C110" s="141"/>
      <c r="D110" s="137"/>
      <c r="E110" s="137"/>
      <c r="F110" s="137"/>
      <c r="G110" s="137"/>
      <c r="H110" s="137"/>
      <c r="I110" s="137"/>
      <c r="J110" s="137"/>
      <c r="K110" s="137"/>
      <c r="L110" s="137"/>
      <c r="M110" s="137"/>
      <c r="O110" s="137"/>
    </row>
    <row r="111" spans="1:15" s="22" customFormat="1" ht="10" customHeight="1" x14ac:dyDescent="0.25">
      <c r="A111" s="126"/>
      <c r="B111" s="123"/>
      <c r="C111" s="141"/>
      <c r="D111" s="137"/>
      <c r="E111" s="137"/>
      <c r="F111" s="137"/>
      <c r="G111" s="137"/>
      <c r="H111" s="137"/>
      <c r="I111" s="137"/>
      <c r="J111" s="137"/>
      <c r="K111" s="137"/>
      <c r="L111" s="137"/>
      <c r="M111" s="137"/>
      <c r="O111" s="137"/>
    </row>
    <row r="112" spans="1:15" s="22" customFormat="1" ht="10" customHeight="1" x14ac:dyDescent="0.25">
      <c r="A112" s="126"/>
      <c r="B112" s="123"/>
      <c r="C112" s="141"/>
      <c r="D112" s="137"/>
      <c r="E112" s="137"/>
      <c r="F112" s="137"/>
      <c r="G112" s="137"/>
      <c r="H112" s="137"/>
      <c r="I112" s="137"/>
      <c r="J112" s="137"/>
      <c r="K112" s="137"/>
      <c r="L112" s="137"/>
      <c r="M112" s="137"/>
      <c r="O112" s="137"/>
    </row>
    <row r="113" spans="1:15" s="22" customFormat="1" ht="10" customHeight="1" x14ac:dyDescent="0.25">
      <c r="A113" s="126"/>
      <c r="B113" s="123"/>
      <c r="C113" s="141"/>
      <c r="D113" s="137"/>
      <c r="E113" s="137"/>
      <c r="F113" s="137"/>
      <c r="G113" s="137"/>
      <c r="H113" s="137"/>
      <c r="I113" s="137"/>
      <c r="J113" s="137"/>
      <c r="K113" s="137"/>
      <c r="L113" s="137"/>
      <c r="M113" s="137"/>
      <c r="O113" s="137"/>
    </row>
    <row r="114" spans="1:15" s="22" customFormat="1" ht="10" customHeight="1" x14ac:dyDescent="0.25">
      <c r="A114" s="126"/>
      <c r="B114" s="123"/>
      <c r="C114" s="141"/>
      <c r="D114" s="137"/>
      <c r="E114" s="137"/>
      <c r="F114" s="137"/>
      <c r="G114" s="137"/>
      <c r="H114" s="137"/>
      <c r="I114" s="137"/>
      <c r="J114" s="137"/>
      <c r="K114" s="137"/>
      <c r="L114" s="137"/>
      <c r="M114" s="137"/>
      <c r="O114" s="137"/>
    </row>
    <row r="115" spans="1:15" s="22" customFormat="1" ht="10" customHeight="1" x14ac:dyDescent="0.25">
      <c r="A115" s="126"/>
      <c r="B115" s="123"/>
      <c r="C115" s="141"/>
      <c r="D115" s="137"/>
      <c r="E115" s="137"/>
      <c r="F115" s="137"/>
      <c r="G115" s="137"/>
      <c r="H115" s="137"/>
      <c r="I115" s="137"/>
      <c r="J115" s="137"/>
      <c r="K115" s="137"/>
      <c r="L115" s="137"/>
      <c r="M115" s="137"/>
      <c r="O115" s="137"/>
    </row>
    <row r="116" spans="1:15" s="22" customFormat="1" ht="10" customHeight="1" x14ac:dyDescent="0.25">
      <c r="A116" s="126"/>
      <c r="B116" s="123"/>
      <c r="C116" s="141"/>
      <c r="D116" s="137"/>
      <c r="E116" s="137"/>
      <c r="F116" s="137"/>
      <c r="G116" s="137"/>
      <c r="H116" s="137"/>
      <c r="I116" s="137"/>
      <c r="J116" s="137"/>
      <c r="K116" s="137"/>
      <c r="L116" s="137"/>
      <c r="M116" s="137"/>
      <c r="O116" s="137"/>
    </row>
    <row r="117" spans="1:15" s="22" customFormat="1" ht="10" customHeight="1" x14ac:dyDescent="0.25">
      <c r="A117" s="126"/>
      <c r="B117" s="123"/>
      <c r="C117" s="141"/>
      <c r="D117" s="137"/>
      <c r="E117" s="137"/>
      <c r="F117" s="137"/>
      <c r="G117" s="137"/>
      <c r="H117" s="137"/>
      <c r="I117" s="137"/>
      <c r="J117" s="137"/>
      <c r="K117" s="137"/>
      <c r="L117" s="137"/>
      <c r="M117" s="137"/>
      <c r="O117" s="137"/>
    </row>
    <row r="118" spans="1:15" s="22" customFormat="1" ht="10" customHeight="1" x14ac:dyDescent="0.25">
      <c r="A118" s="126"/>
      <c r="B118" s="123"/>
      <c r="C118" s="141"/>
      <c r="D118" s="137"/>
      <c r="E118" s="137"/>
      <c r="F118" s="137"/>
      <c r="G118" s="137"/>
      <c r="H118" s="137"/>
      <c r="I118" s="137"/>
      <c r="J118" s="137"/>
      <c r="K118" s="137"/>
      <c r="L118" s="137"/>
      <c r="M118" s="137"/>
      <c r="O118" s="137"/>
    </row>
    <row r="119" spans="1:15" s="22" customFormat="1" ht="10" customHeight="1" x14ac:dyDescent="0.25">
      <c r="A119" s="126"/>
      <c r="B119" s="123"/>
      <c r="C119" s="141"/>
      <c r="D119" s="137"/>
      <c r="E119" s="137"/>
      <c r="F119" s="137"/>
      <c r="G119" s="137"/>
      <c r="H119" s="137"/>
      <c r="I119" s="137"/>
      <c r="J119" s="137"/>
      <c r="K119" s="137"/>
      <c r="L119" s="137"/>
      <c r="M119" s="137"/>
      <c r="O119" s="137"/>
    </row>
    <row r="120" spans="1:15" s="22" customFormat="1" ht="10" customHeight="1" x14ac:dyDescent="0.25">
      <c r="A120" s="126"/>
      <c r="B120" s="123"/>
      <c r="C120" s="141"/>
      <c r="D120" s="137"/>
      <c r="E120" s="137"/>
      <c r="F120" s="137"/>
      <c r="G120" s="137"/>
      <c r="H120" s="137"/>
      <c r="I120" s="137"/>
      <c r="J120" s="137"/>
      <c r="K120" s="137"/>
      <c r="L120" s="137"/>
      <c r="M120" s="137"/>
      <c r="O120" s="137"/>
    </row>
    <row r="121" spans="1:15" s="22" customFormat="1" ht="10" customHeight="1" x14ac:dyDescent="0.25">
      <c r="A121" s="126"/>
      <c r="B121" s="123"/>
      <c r="C121" s="141"/>
      <c r="D121" s="137"/>
      <c r="E121" s="137"/>
      <c r="F121" s="137"/>
      <c r="G121" s="137"/>
      <c r="H121" s="137"/>
      <c r="I121" s="137"/>
      <c r="J121" s="137"/>
      <c r="K121" s="137"/>
      <c r="L121" s="137"/>
      <c r="M121" s="137"/>
      <c r="O121" s="137"/>
    </row>
    <row r="122" spans="1:15" s="22" customFormat="1" ht="10" customHeight="1" x14ac:dyDescent="0.25">
      <c r="A122" s="126"/>
      <c r="B122" s="123"/>
      <c r="C122" s="141"/>
      <c r="D122" s="137"/>
      <c r="E122" s="137"/>
      <c r="F122" s="137"/>
      <c r="G122" s="137"/>
      <c r="H122" s="137"/>
      <c r="I122" s="137"/>
      <c r="J122" s="137"/>
      <c r="K122" s="137"/>
      <c r="L122" s="137"/>
      <c r="M122" s="137"/>
      <c r="O122" s="137"/>
    </row>
    <row r="123" spans="1:15" s="22" customFormat="1" ht="10" customHeight="1" x14ac:dyDescent="0.25">
      <c r="A123" s="126"/>
      <c r="B123" s="123"/>
      <c r="C123" s="141"/>
      <c r="D123" s="137"/>
      <c r="E123" s="137"/>
      <c r="F123" s="137"/>
      <c r="G123" s="137"/>
      <c r="H123" s="137"/>
      <c r="I123" s="137"/>
      <c r="J123" s="137"/>
      <c r="K123" s="137"/>
      <c r="L123" s="137"/>
      <c r="M123" s="137"/>
      <c r="O123" s="137"/>
    </row>
    <row r="124" spans="1:15" s="22" customFormat="1" ht="10" customHeight="1" x14ac:dyDescent="0.25">
      <c r="A124" s="126"/>
      <c r="B124" s="123"/>
      <c r="C124" s="141"/>
      <c r="D124" s="137"/>
      <c r="E124" s="137"/>
      <c r="F124" s="137"/>
      <c r="G124" s="137"/>
      <c r="H124" s="137"/>
      <c r="I124" s="137"/>
      <c r="J124" s="137"/>
      <c r="K124" s="137"/>
      <c r="L124" s="137"/>
      <c r="M124" s="137"/>
      <c r="O124" s="137"/>
    </row>
    <row r="125" spans="1:15" s="22" customFormat="1" ht="10" customHeight="1" x14ac:dyDescent="0.25">
      <c r="A125" s="126"/>
      <c r="B125" s="123"/>
      <c r="C125" s="141"/>
      <c r="D125" s="137"/>
      <c r="E125" s="137"/>
      <c r="F125" s="137"/>
      <c r="G125" s="137"/>
      <c r="H125" s="137"/>
      <c r="I125" s="137"/>
      <c r="J125" s="137"/>
      <c r="K125" s="137"/>
      <c r="L125" s="137"/>
      <c r="M125" s="137"/>
      <c r="O125" s="137"/>
    </row>
    <row r="126" spans="1:15" s="22" customFormat="1" ht="10" customHeight="1" x14ac:dyDescent="0.25">
      <c r="A126" s="126"/>
      <c r="B126" s="123"/>
      <c r="C126" s="141"/>
      <c r="D126" s="137"/>
      <c r="E126" s="137"/>
      <c r="F126" s="137"/>
      <c r="G126" s="137"/>
      <c r="H126" s="137"/>
      <c r="I126" s="137"/>
      <c r="J126" s="137"/>
      <c r="K126" s="137"/>
      <c r="L126" s="137"/>
      <c r="M126" s="137"/>
      <c r="O126" s="137"/>
    </row>
    <row r="127" spans="1:15" s="22" customFormat="1" ht="10" customHeight="1" x14ac:dyDescent="0.25">
      <c r="A127" s="126"/>
      <c r="B127" s="123"/>
      <c r="C127" s="141"/>
      <c r="D127" s="137"/>
      <c r="E127" s="137"/>
      <c r="F127" s="137"/>
      <c r="G127" s="137"/>
      <c r="H127" s="137"/>
      <c r="I127" s="137"/>
      <c r="J127" s="137"/>
      <c r="K127" s="137"/>
      <c r="L127" s="137"/>
      <c r="M127" s="137"/>
      <c r="O127" s="137"/>
    </row>
    <row r="128" spans="1:15" s="22" customFormat="1" ht="10" customHeight="1" x14ac:dyDescent="0.25">
      <c r="A128" s="126"/>
      <c r="B128" s="123"/>
      <c r="C128" s="141"/>
      <c r="D128" s="137"/>
      <c r="E128" s="137"/>
      <c r="F128" s="137"/>
      <c r="G128" s="137"/>
      <c r="H128" s="137"/>
      <c r="I128" s="137"/>
      <c r="J128" s="137"/>
      <c r="K128" s="137"/>
      <c r="L128" s="137"/>
      <c r="M128" s="137"/>
      <c r="O128" s="137"/>
    </row>
    <row r="129" spans="1:15" s="22" customFormat="1" ht="10" customHeight="1" x14ac:dyDescent="0.25">
      <c r="A129" s="126"/>
      <c r="B129" s="123"/>
      <c r="C129" s="141"/>
      <c r="D129" s="137"/>
      <c r="E129" s="137"/>
      <c r="F129" s="137"/>
      <c r="G129" s="137"/>
      <c r="H129" s="137"/>
      <c r="I129" s="137"/>
      <c r="J129" s="137"/>
      <c r="K129" s="137"/>
      <c r="L129" s="137"/>
      <c r="M129" s="137"/>
      <c r="O129" s="137"/>
    </row>
    <row r="130" spans="1:15" s="22" customFormat="1" ht="10" customHeight="1" x14ac:dyDescent="0.25">
      <c r="A130" s="126"/>
      <c r="B130" s="123"/>
      <c r="C130" s="141"/>
      <c r="D130" s="137"/>
      <c r="E130" s="137"/>
      <c r="F130" s="137"/>
      <c r="G130" s="137"/>
      <c r="H130" s="137"/>
      <c r="I130" s="137"/>
      <c r="J130" s="137"/>
      <c r="K130" s="137"/>
      <c r="L130" s="137"/>
      <c r="M130" s="137"/>
      <c r="O130" s="137"/>
    </row>
    <row r="131" spans="1:15" s="22" customFormat="1" ht="10" customHeight="1" x14ac:dyDescent="0.25">
      <c r="A131" s="126"/>
      <c r="B131" s="123"/>
      <c r="C131" s="141"/>
      <c r="D131" s="137"/>
      <c r="E131" s="137"/>
      <c r="F131" s="137"/>
      <c r="G131" s="137"/>
      <c r="H131" s="137"/>
      <c r="I131" s="137"/>
      <c r="J131" s="137"/>
      <c r="K131" s="137"/>
      <c r="L131" s="137"/>
      <c r="M131" s="137"/>
      <c r="O131" s="137"/>
    </row>
    <row r="132" spans="1:15" s="22" customFormat="1" ht="10" customHeight="1" x14ac:dyDescent="0.25">
      <c r="A132" s="126"/>
      <c r="B132" s="123"/>
      <c r="C132" s="123"/>
      <c r="D132" s="137"/>
      <c r="E132" s="137"/>
      <c r="F132" s="137"/>
      <c r="G132" s="137"/>
      <c r="H132" s="137"/>
      <c r="I132" s="137"/>
      <c r="J132" s="137"/>
      <c r="K132" s="137"/>
      <c r="L132" s="137"/>
      <c r="M132" s="137"/>
      <c r="O132" s="137"/>
    </row>
    <row r="133" spans="1:15" s="22" customFormat="1" ht="10" customHeight="1" x14ac:dyDescent="0.25">
      <c r="A133" s="126"/>
      <c r="B133" s="123"/>
      <c r="C133" s="141"/>
      <c r="D133" s="137"/>
      <c r="E133" s="137"/>
      <c r="F133" s="137"/>
      <c r="G133" s="137"/>
      <c r="H133" s="137"/>
      <c r="I133" s="137"/>
      <c r="J133" s="137"/>
      <c r="K133" s="137"/>
      <c r="L133" s="137"/>
      <c r="M133" s="137"/>
      <c r="O133" s="137"/>
    </row>
    <row r="134" spans="1:15" s="22" customFormat="1" ht="10" customHeight="1" x14ac:dyDescent="0.25">
      <c r="A134" s="126"/>
      <c r="B134" s="123"/>
      <c r="C134" s="141"/>
      <c r="D134" s="137"/>
      <c r="E134" s="137"/>
      <c r="F134" s="137"/>
      <c r="G134" s="137"/>
      <c r="H134" s="137"/>
      <c r="I134" s="137"/>
      <c r="J134" s="137"/>
      <c r="K134" s="137"/>
      <c r="L134" s="137"/>
      <c r="M134" s="137"/>
      <c r="O134" s="137"/>
    </row>
    <row r="135" spans="1:15" s="22" customFormat="1" ht="10" customHeight="1" x14ac:dyDescent="0.25">
      <c r="A135" s="126"/>
      <c r="B135" s="123"/>
      <c r="C135" s="141"/>
      <c r="D135" s="137"/>
      <c r="E135" s="137"/>
      <c r="F135" s="137"/>
      <c r="G135" s="137"/>
      <c r="H135" s="137"/>
      <c r="I135" s="137"/>
      <c r="J135" s="137"/>
      <c r="K135" s="137"/>
      <c r="L135" s="137"/>
      <c r="M135" s="137"/>
      <c r="O135" s="137"/>
    </row>
    <row r="136" spans="1:15" s="22" customFormat="1" ht="10" customHeight="1" x14ac:dyDescent="0.25">
      <c r="A136" s="126"/>
      <c r="B136" s="123"/>
      <c r="C136" s="141"/>
      <c r="D136" s="137"/>
      <c r="E136" s="137"/>
      <c r="F136" s="137"/>
      <c r="G136" s="137"/>
      <c r="H136" s="137"/>
      <c r="I136" s="137"/>
      <c r="J136" s="137"/>
      <c r="K136" s="137"/>
      <c r="L136" s="137"/>
      <c r="M136" s="137"/>
      <c r="O136" s="137"/>
    </row>
    <row r="137" spans="1:15" s="22" customFormat="1" ht="10" customHeight="1" x14ac:dyDescent="0.25">
      <c r="A137" s="126"/>
      <c r="B137" s="123"/>
      <c r="C137" s="141"/>
      <c r="D137" s="137"/>
      <c r="E137" s="137"/>
      <c r="F137" s="137"/>
      <c r="G137" s="137"/>
      <c r="H137" s="137"/>
      <c r="I137" s="137"/>
      <c r="J137" s="137"/>
      <c r="K137" s="137"/>
      <c r="L137" s="137"/>
      <c r="M137" s="137"/>
      <c r="O137" s="137"/>
    </row>
    <row r="138" spans="1:15" s="22" customFormat="1" ht="10" customHeight="1" x14ac:dyDescent="0.25">
      <c r="A138" s="126"/>
      <c r="B138" s="123"/>
      <c r="C138" s="141"/>
      <c r="D138" s="137"/>
      <c r="E138" s="137"/>
      <c r="F138" s="137"/>
      <c r="G138" s="137"/>
      <c r="H138" s="137"/>
      <c r="I138" s="137"/>
      <c r="J138" s="137"/>
      <c r="K138" s="137"/>
      <c r="L138" s="137"/>
      <c r="M138" s="137"/>
      <c r="O138" s="137"/>
    </row>
    <row r="139" spans="1:15" s="22" customFormat="1" ht="10" customHeight="1" x14ac:dyDescent="0.25">
      <c r="A139" s="126"/>
      <c r="B139" s="123"/>
      <c r="C139" s="141"/>
      <c r="D139" s="137"/>
      <c r="E139" s="137"/>
      <c r="F139" s="137"/>
      <c r="G139" s="137"/>
      <c r="H139" s="137"/>
      <c r="I139" s="137"/>
      <c r="J139" s="137"/>
      <c r="K139" s="137"/>
      <c r="L139" s="137"/>
      <c r="M139" s="137"/>
      <c r="O139" s="137"/>
    </row>
    <row r="140" spans="1:15" s="22" customFormat="1" ht="10" customHeight="1" x14ac:dyDescent="0.25">
      <c r="A140" s="126"/>
      <c r="B140" s="123"/>
      <c r="C140" s="141"/>
      <c r="D140" s="137"/>
      <c r="E140" s="137"/>
      <c r="F140" s="137"/>
      <c r="G140" s="137"/>
      <c r="H140" s="137"/>
      <c r="I140" s="137"/>
      <c r="J140" s="137"/>
      <c r="K140" s="137"/>
      <c r="L140" s="137"/>
      <c r="M140" s="137"/>
      <c r="O140" s="137"/>
    </row>
    <row r="141" spans="1:15" s="22" customFormat="1" ht="10" customHeight="1" x14ac:dyDescent="0.25">
      <c r="A141" s="126"/>
      <c r="B141" s="123"/>
      <c r="C141" s="141"/>
      <c r="D141" s="137"/>
      <c r="E141" s="137"/>
      <c r="F141" s="137"/>
      <c r="G141" s="137"/>
      <c r="H141" s="137"/>
      <c r="I141" s="137"/>
      <c r="J141" s="137"/>
      <c r="K141" s="137"/>
      <c r="L141" s="137"/>
      <c r="M141" s="137"/>
      <c r="O141" s="137"/>
    </row>
    <row r="142" spans="1:15" s="22" customFormat="1" ht="10" customHeight="1" x14ac:dyDescent="0.25">
      <c r="A142" s="126"/>
      <c r="B142" s="123"/>
      <c r="C142" s="141"/>
      <c r="D142" s="137"/>
      <c r="E142" s="137"/>
      <c r="F142" s="137"/>
      <c r="G142" s="137"/>
      <c r="H142" s="137"/>
      <c r="I142" s="137"/>
      <c r="J142" s="137"/>
      <c r="K142" s="137"/>
      <c r="L142" s="137"/>
      <c r="M142" s="137"/>
      <c r="O142" s="137"/>
    </row>
    <row r="143" spans="1:15" s="22" customFormat="1" ht="10" customHeight="1" x14ac:dyDescent="0.25">
      <c r="A143" s="126"/>
      <c r="B143" s="123"/>
      <c r="C143" s="141"/>
      <c r="D143" s="137"/>
      <c r="E143" s="137"/>
      <c r="F143" s="137"/>
      <c r="G143" s="137"/>
      <c r="H143" s="137"/>
      <c r="I143" s="137"/>
      <c r="J143" s="137"/>
      <c r="K143" s="137"/>
      <c r="L143" s="137"/>
      <c r="M143" s="137"/>
      <c r="O143" s="137"/>
    </row>
    <row r="144" spans="1:15" s="22" customFormat="1" ht="10" customHeight="1" x14ac:dyDescent="0.25">
      <c r="A144" s="126"/>
      <c r="B144" s="123"/>
      <c r="C144" s="141"/>
      <c r="D144" s="137"/>
      <c r="E144" s="137"/>
      <c r="F144" s="137"/>
      <c r="G144" s="137"/>
      <c r="H144" s="137"/>
      <c r="I144" s="137"/>
      <c r="J144" s="137"/>
      <c r="K144" s="137"/>
      <c r="L144" s="137"/>
      <c r="M144" s="137"/>
      <c r="O144" s="137"/>
    </row>
    <row r="145" spans="1:15" s="22" customFormat="1" ht="10" customHeight="1" x14ac:dyDescent="0.25">
      <c r="A145" s="126"/>
      <c r="B145" s="123"/>
      <c r="C145" s="141"/>
      <c r="D145" s="137"/>
      <c r="E145" s="137"/>
      <c r="F145" s="137"/>
      <c r="G145" s="137"/>
      <c r="H145" s="137"/>
      <c r="I145" s="137"/>
      <c r="J145" s="137"/>
      <c r="K145" s="137"/>
      <c r="L145" s="137"/>
      <c r="M145" s="137"/>
      <c r="O145" s="137"/>
    </row>
    <row r="146" spans="1:15" s="22" customFormat="1" ht="10" customHeight="1" x14ac:dyDescent="0.25">
      <c r="A146" s="126"/>
      <c r="B146" s="123"/>
      <c r="C146" s="141"/>
      <c r="D146" s="137"/>
      <c r="E146" s="137"/>
      <c r="F146" s="137"/>
      <c r="G146" s="137"/>
      <c r="H146" s="137"/>
      <c r="I146" s="137"/>
      <c r="J146" s="137"/>
      <c r="K146" s="137"/>
      <c r="L146" s="137"/>
      <c r="M146" s="137"/>
      <c r="O146" s="137"/>
    </row>
    <row r="147" spans="1:15" s="22" customFormat="1" ht="10" customHeight="1" x14ac:dyDescent="0.25">
      <c r="A147" s="126"/>
      <c r="B147" s="123"/>
      <c r="C147" s="141"/>
      <c r="D147" s="137"/>
      <c r="E147" s="137"/>
      <c r="F147" s="125"/>
      <c r="G147" s="125"/>
      <c r="H147" s="125"/>
      <c r="I147" s="125"/>
      <c r="J147" s="125"/>
      <c r="K147" s="125"/>
      <c r="L147" s="125"/>
      <c r="M147" s="125"/>
      <c r="O147" s="125"/>
    </row>
    <row r="148" spans="1:15" s="22" customFormat="1" ht="10" customHeight="1" x14ac:dyDescent="0.25">
      <c r="A148" s="126"/>
      <c r="B148" s="123"/>
      <c r="C148" s="141"/>
      <c r="D148" s="137"/>
      <c r="E148" s="137"/>
      <c r="F148" s="125"/>
      <c r="G148" s="125"/>
      <c r="H148" s="125"/>
      <c r="I148" s="125"/>
      <c r="J148" s="125"/>
      <c r="K148" s="125"/>
      <c r="L148" s="125"/>
      <c r="M148" s="125"/>
      <c r="O148" s="125"/>
    </row>
    <row r="149" spans="1:15" s="22" customFormat="1" ht="10" customHeight="1" x14ac:dyDescent="0.25">
      <c r="A149" s="126"/>
      <c r="B149" s="123"/>
      <c r="C149" s="141"/>
      <c r="D149" s="137"/>
      <c r="E149" s="137"/>
      <c r="F149" s="125"/>
      <c r="G149" s="125"/>
      <c r="H149" s="125"/>
      <c r="I149" s="125"/>
      <c r="J149" s="125"/>
      <c r="K149" s="125"/>
      <c r="L149" s="125"/>
      <c r="M149" s="125"/>
      <c r="O149" s="125"/>
    </row>
    <row r="150" spans="1:15" s="22" customFormat="1" ht="10" customHeight="1" x14ac:dyDescent="0.25">
      <c r="A150" s="126"/>
      <c r="B150" s="123"/>
      <c r="C150" s="141"/>
      <c r="D150" s="137"/>
      <c r="E150" s="137"/>
      <c r="F150" s="125"/>
      <c r="G150" s="125"/>
      <c r="H150" s="125"/>
      <c r="I150" s="125"/>
      <c r="J150" s="125"/>
      <c r="K150" s="125"/>
      <c r="L150" s="125"/>
      <c r="M150" s="125"/>
      <c r="O150" s="125"/>
    </row>
    <row r="151" spans="1:15" s="22" customFormat="1" ht="10" customHeight="1" x14ac:dyDescent="0.25">
      <c r="A151" s="126"/>
      <c r="B151" s="123"/>
      <c r="C151" s="141"/>
      <c r="D151" s="137"/>
      <c r="E151" s="137"/>
      <c r="F151" s="125"/>
      <c r="G151" s="125"/>
      <c r="H151" s="125"/>
      <c r="I151" s="125"/>
      <c r="J151" s="125"/>
      <c r="K151" s="125"/>
      <c r="L151" s="125"/>
      <c r="M151" s="125"/>
      <c r="O151" s="125"/>
    </row>
    <row r="152" spans="1:15" s="22" customFormat="1" ht="10" customHeight="1" x14ac:dyDescent="0.25">
      <c r="A152" s="126"/>
      <c r="B152" s="123"/>
      <c r="C152" s="141"/>
      <c r="D152" s="137"/>
      <c r="E152" s="137"/>
      <c r="F152" s="125"/>
      <c r="G152" s="125"/>
      <c r="H152" s="125"/>
      <c r="I152" s="125"/>
      <c r="J152" s="125"/>
      <c r="K152" s="125"/>
      <c r="L152" s="125"/>
      <c r="M152" s="125"/>
      <c r="O152" s="125"/>
    </row>
    <row r="153" spans="1:15" s="22" customFormat="1" ht="10" customHeight="1" x14ac:dyDescent="0.25">
      <c r="A153" s="126"/>
      <c r="B153" s="123"/>
      <c r="C153" s="141"/>
      <c r="D153" s="137"/>
      <c r="E153" s="137"/>
      <c r="F153" s="125"/>
      <c r="G153" s="125"/>
      <c r="H153" s="125"/>
      <c r="I153" s="125"/>
      <c r="J153" s="125"/>
      <c r="K153" s="125"/>
      <c r="L153" s="125"/>
      <c r="M153" s="125"/>
      <c r="O153" s="125"/>
    </row>
    <row r="154" spans="1:15" s="22" customFormat="1" ht="10" customHeight="1" x14ac:dyDescent="0.25">
      <c r="A154" s="126"/>
      <c r="B154" s="123"/>
      <c r="C154" s="141"/>
      <c r="D154" s="137"/>
      <c r="E154" s="137"/>
      <c r="F154" s="125"/>
      <c r="G154" s="125"/>
      <c r="H154" s="125"/>
      <c r="I154" s="125"/>
      <c r="J154" s="125"/>
      <c r="K154" s="125"/>
      <c r="L154" s="125"/>
      <c r="M154" s="125"/>
      <c r="O154" s="125"/>
    </row>
    <row r="155" spans="1:15" s="22" customFormat="1" ht="10" customHeight="1" x14ac:dyDescent="0.3">
      <c r="A155" s="142"/>
      <c r="B155" s="124"/>
      <c r="C155" s="124"/>
      <c r="D155" s="125"/>
      <c r="E155" s="125"/>
      <c r="F155" s="125"/>
      <c r="G155" s="125"/>
      <c r="H155" s="125"/>
      <c r="I155" s="125"/>
      <c r="J155" s="125"/>
      <c r="K155" s="125"/>
      <c r="L155" s="125"/>
      <c r="M155" s="125"/>
      <c r="O155" s="125"/>
    </row>
    <row r="156" spans="1:15" s="22" customFormat="1" ht="10" customHeight="1" x14ac:dyDescent="0.3">
      <c r="A156" s="142"/>
      <c r="B156" s="124"/>
      <c r="C156" s="124"/>
      <c r="D156" s="125"/>
      <c r="E156" s="125"/>
      <c r="F156" s="125"/>
      <c r="G156" s="125"/>
      <c r="H156" s="125"/>
      <c r="I156" s="125"/>
      <c r="J156" s="125"/>
      <c r="K156" s="125"/>
      <c r="L156" s="125"/>
      <c r="M156" s="125"/>
      <c r="O156" s="125"/>
    </row>
    <row r="157" spans="1:15" s="22" customFormat="1" ht="10" customHeight="1" x14ac:dyDescent="0.25">
      <c r="A157" s="143"/>
      <c r="B157" s="124"/>
      <c r="C157" s="124"/>
      <c r="D157" s="125"/>
      <c r="E157" s="125"/>
      <c r="F157" s="125"/>
      <c r="G157" s="125"/>
      <c r="H157" s="125"/>
      <c r="I157" s="125"/>
      <c r="J157" s="125"/>
      <c r="K157" s="125"/>
      <c r="L157" s="125"/>
      <c r="M157" s="125"/>
      <c r="O157" s="125"/>
    </row>
    <row r="158" spans="1:15" s="22" customFormat="1" ht="10" customHeight="1" x14ac:dyDescent="0.25">
      <c r="A158" s="143"/>
      <c r="B158" s="124"/>
      <c r="C158" s="124"/>
      <c r="D158" s="125"/>
      <c r="E158" s="125"/>
      <c r="F158" s="125"/>
      <c r="G158" s="125"/>
      <c r="H158" s="125"/>
      <c r="I158" s="125"/>
      <c r="J158" s="125"/>
      <c r="K158" s="125"/>
      <c r="L158" s="125"/>
      <c r="M158" s="125"/>
      <c r="O158" s="125"/>
    </row>
    <row r="159" spans="1:15" s="22" customFormat="1" ht="10" customHeight="1" x14ac:dyDescent="0.25">
      <c r="A159" s="143"/>
      <c r="B159" s="124"/>
      <c r="C159" s="124"/>
      <c r="D159" s="125"/>
      <c r="E159" s="125"/>
      <c r="F159" s="125"/>
      <c r="G159" s="125"/>
      <c r="H159" s="125"/>
      <c r="I159" s="125"/>
      <c r="J159" s="125"/>
      <c r="K159" s="125"/>
      <c r="L159" s="125"/>
      <c r="M159" s="125"/>
      <c r="O159" s="125"/>
    </row>
    <row r="160" spans="1:15" s="22" customFormat="1" ht="10" customHeight="1" x14ac:dyDescent="0.25">
      <c r="A160" s="143"/>
      <c r="B160" s="124"/>
      <c r="C160" s="124"/>
      <c r="D160" s="125"/>
      <c r="E160" s="125"/>
      <c r="F160" s="125"/>
      <c r="G160" s="125"/>
      <c r="H160" s="125"/>
      <c r="I160" s="125"/>
      <c r="J160" s="125"/>
      <c r="K160" s="125"/>
      <c r="L160" s="125"/>
      <c r="M160" s="125"/>
      <c r="O160" s="125"/>
    </row>
    <row r="161" spans="1:15" s="22" customFormat="1" ht="10" customHeight="1" x14ac:dyDescent="0.25">
      <c r="A161" s="143"/>
      <c r="B161" s="124"/>
      <c r="C161" s="124"/>
      <c r="D161" s="125"/>
      <c r="E161" s="125"/>
      <c r="F161" s="125"/>
      <c r="G161" s="125"/>
      <c r="H161" s="125"/>
      <c r="I161" s="125"/>
      <c r="J161" s="125"/>
      <c r="K161" s="125"/>
      <c r="L161" s="125"/>
      <c r="M161" s="125"/>
      <c r="O161" s="125"/>
    </row>
    <row r="162" spans="1:15" s="22" customFormat="1" ht="10" customHeight="1" x14ac:dyDescent="0.25">
      <c r="A162" s="143"/>
      <c r="B162" s="124"/>
      <c r="C162" s="124"/>
      <c r="D162" s="125"/>
      <c r="E162" s="125"/>
      <c r="F162" s="125"/>
      <c r="G162" s="125"/>
      <c r="H162" s="125"/>
      <c r="I162" s="125"/>
      <c r="J162" s="125"/>
      <c r="K162" s="125"/>
      <c r="L162" s="125"/>
      <c r="M162" s="125"/>
      <c r="O162" s="125"/>
    </row>
    <row r="163" spans="1:15" s="22" customFormat="1" ht="10" customHeight="1" x14ac:dyDescent="0.25">
      <c r="A163" s="143"/>
      <c r="B163" s="124"/>
      <c r="C163" s="124"/>
      <c r="D163" s="125"/>
      <c r="E163" s="125"/>
      <c r="F163" s="125"/>
      <c r="G163" s="125"/>
      <c r="H163" s="125"/>
      <c r="I163" s="125"/>
      <c r="J163" s="125"/>
      <c r="K163" s="125"/>
      <c r="L163" s="125"/>
      <c r="M163" s="125"/>
      <c r="O163" s="125"/>
    </row>
    <row r="164" spans="1:15" s="22" customFormat="1" ht="10" customHeight="1" x14ac:dyDescent="0.25">
      <c r="A164" s="143"/>
      <c r="B164" s="124"/>
      <c r="C164" s="124"/>
      <c r="D164" s="125"/>
      <c r="E164" s="125"/>
      <c r="F164" s="125"/>
      <c r="G164" s="125"/>
      <c r="H164" s="125"/>
      <c r="I164" s="125"/>
      <c r="J164" s="125"/>
      <c r="K164" s="125"/>
      <c r="L164" s="125"/>
      <c r="M164" s="125"/>
      <c r="O164" s="125"/>
    </row>
    <row r="165" spans="1:15" s="22" customFormat="1" ht="10" customHeight="1" x14ac:dyDescent="0.25">
      <c r="A165" s="143"/>
      <c r="B165" s="124"/>
      <c r="C165" s="124"/>
      <c r="D165" s="125"/>
      <c r="E165" s="125"/>
      <c r="F165" s="125"/>
      <c r="G165" s="125"/>
      <c r="H165" s="125"/>
      <c r="I165" s="125"/>
      <c r="J165" s="125"/>
      <c r="K165" s="125"/>
      <c r="L165" s="125"/>
      <c r="M165" s="125"/>
      <c r="O165" s="125"/>
    </row>
    <row r="166" spans="1:15" s="22" customFormat="1" ht="10" customHeight="1" x14ac:dyDescent="0.25">
      <c r="A166" s="143"/>
      <c r="B166" s="124"/>
      <c r="C166" s="124"/>
      <c r="D166" s="125"/>
      <c r="E166" s="125"/>
      <c r="F166" s="125"/>
      <c r="G166" s="125"/>
      <c r="H166" s="125"/>
      <c r="I166" s="125"/>
      <c r="J166" s="125"/>
      <c r="K166" s="125"/>
      <c r="L166" s="125"/>
      <c r="M166" s="125"/>
      <c r="O166" s="125"/>
    </row>
    <row r="167" spans="1:15" s="22" customFormat="1" ht="10" customHeight="1" x14ac:dyDescent="0.25">
      <c r="A167" s="143"/>
      <c r="B167" s="124"/>
      <c r="C167" s="124"/>
      <c r="D167" s="125"/>
      <c r="E167" s="125"/>
      <c r="F167" s="125"/>
      <c r="G167" s="125"/>
      <c r="H167" s="125"/>
      <c r="I167" s="125"/>
      <c r="J167" s="125"/>
      <c r="K167" s="125"/>
      <c r="L167" s="125"/>
      <c r="M167" s="125"/>
      <c r="O167" s="125"/>
    </row>
    <row r="168" spans="1:15" s="22" customFormat="1" ht="10" customHeight="1" x14ac:dyDescent="0.25">
      <c r="A168" s="143"/>
      <c r="B168" s="124"/>
      <c r="C168" s="124"/>
      <c r="D168" s="125"/>
      <c r="E168" s="125"/>
      <c r="F168" s="125"/>
      <c r="G168" s="125"/>
      <c r="H168" s="125"/>
      <c r="I168" s="125"/>
      <c r="J168" s="125"/>
      <c r="K168" s="125"/>
      <c r="L168" s="125"/>
      <c r="M168" s="125"/>
      <c r="O168" s="125"/>
    </row>
    <row r="169" spans="1:15" s="22" customFormat="1" ht="10" customHeight="1" x14ac:dyDescent="0.25">
      <c r="A169" s="143"/>
      <c r="B169" s="124"/>
      <c r="C169" s="124"/>
      <c r="D169" s="125"/>
      <c r="E169" s="125"/>
      <c r="F169" s="125"/>
      <c r="G169" s="125"/>
      <c r="H169" s="125"/>
      <c r="I169" s="125"/>
      <c r="J169" s="125"/>
      <c r="K169" s="125"/>
      <c r="L169" s="125"/>
      <c r="M169" s="125"/>
      <c r="O169" s="125"/>
    </row>
    <row r="170" spans="1:15" s="22" customFormat="1" ht="10" customHeight="1" x14ac:dyDescent="0.25">
      <c r="A170" s="143"/>
      <c r="B170" s="124"/>
      <c r="C170" s="124"/>
      <c r="D170" s="125"/>
      <c r="E170" s="125"/>
      <c r="F170" s="125"/>
      <c r="G170" s="125"/>
      <c r="H170" s="125"/>
      <c r="I170" s="125"/>
      <c r="J170" s="125"/>
      <c r="K170" s="125"/>
      <c r="L170" s="125"/>
      <c r="M170" s="125"/>
      <c r="O170" s="125"/>
    </row>
    <row r="171" spans="1:15" s="22" customFormat="1" ht="10" customHeight="1" x14ac:dyDescent="0.25">
      <c r="A171" s="143"/>
      <c r="B171" s="124"/>
      <c r="C171" s="124"/>
      <c r="D171" s="125"/>
      <c r="E171" s="125"/>
      <c r="F171" s="125"/>
      <c r="G171" s="125"/>
      <c r="H171" s="125"/>
      <c r="I171" s="125"/>
      <c r="J171" s="125"/>
      <c r="K171" s="125"/>
      <c r="L171" s="125"/>
      <c r="M171" s="125"/>
      <c r="O171" s="125"/>
    </row>
    <row r="172" spans="1:15" s="22" customFormat="1" ht="10" customHeight="1" x14ac:dyDescent="0.25">
      <c r="A172" s="143"/>
      <c r="B172" s="124"/>
      <c r="C172" s="124"/>
      <c r="D172" s="125"/>
      <c r="E172" s="125"/>
      <c r="F172" s="125"/>
      <c r="G172" s="125"/>
      <c r="H172" s="125"/>
      <c r="I172" s="125"/>
      <c r="J172" s="125"/>
      <c r="K172" s="125"/>
      <c r="L172" s="125"/>
      <c r="M172" s="125"/>
      <c r="O172" s="125"/>
    </row>
    <row r="173" spans="1:15" s="22" customFormat="1" ht="10" customHeight="1" x14ac:dyDescent="0.25">
      <c r="A173" s="143"/>
      <c r="B173" s="124"/>
      <c r="C173" s="124"/>
      <c r="D173" s="125"/>
      <c r="E173" s="125"/>
      <c r="F173" s="125"/>
      <c r="G173" s="125"/>
      <c r="H173" s="125"/>
      <c r="I173" s="125"/>
      <c r="J173" s="125"/>
      <c r="K173" s="125"/>
      <c r="L173" s="125"/>
      <c r="M173" s="125"/>
      <c r="O173" s="125"/>
    </row>
    <row r="174" spans="1:15" s="137" customFormat="1" ht="10" customHeight="1" x14ac:dyDescent="0.25">
      <c r="A174" s="143"/>
      <c r="B174" s="124"/>
      <c r="C174" s="124"/>
      <c r="D174" s="125"/>
      <c r="E174" s="125"/>
      <c r="F174" s="138"/>
      <c r="G174" s="138"/>
      <c r="H174" s="138"/>
      <c r="I174" s="138"/>
      <c r="J174" s="138"/>
      <c r="K174" s="138"/>
      <c r="L174" s="138"/>
      <c r="M174" s="138"/>
      <c r="O174" s="138"/>
    </row>
    <row r="175" spans="1:15" s="137" customFormat="1" ht="10" customHeight="1" x14ac:dyDescent="0.25">
      <c r="A175" s="143"/>
      <c r="B175" s="124"/>
      <c r="C175" s="124"/>
      <c r="D175" s="125"/>
      <c r="E175" s="125"/>
    </row>
    <row r="176" spans="1:15" s="137" customFormat="1" ht="10" customHeight="1" x14ac:dyDescent="0.25">
      <c r="A176" s="143"/>
      <c r="B176" s="124"/>
      <c r="C176" s="124"/>
      <c r="D176" s="125"/>
      <c r="E176" s="125"/>
    </row>
    <row r="177" spans="1:5" s="137" customFormat="1" ht="10" customHeight="1" x14ac:dyDescent="0.25">
      <c r="A177" s="143"/>
      <c r="B177" s="124"/>
      <c r="C177" s="124"/>
      <c r="D177" s="125"/>
      <c r="E177" s="125"/>
    </row>
    <row r="178" spans="1:5" s="137" customFormat="1" ht="10" customHeight="1" x14ac:dyDescent="0.25">
      <c r="A178" s="143"/>
      <c r="B178" s="124"/>
      <c r="C178" s="124"/>
      <c r="D178" s="125"/>
      <c r="E178" s="125"/>
    </row>
    <row r="179" spans="1:5" s="137" customFormat="1" ht="10" customHeight="1" x14ac:dyDescent="0.25">
      <c r="A179" s="143"/>
      <c r="B179" s="124"/>
      <c r="C179" s="124"/>
      <c r="D179" s="125"/>
      <c r="E179" s="125"/>
    </row>
    <row r="180" spans="1:5" s="137" customFormat="1" ht="10" customHeight="1" x14ac:dyDescent="0.25">
      <c r="A180" s="143"/>
      <c r="B180" s="124"/>
      <c r="C180" s="124"/>
      <c r="D180" s="125"/>
      <c r="E180" s="125"/>
    </row>
    <row r="181" spans="1:5" s="137" customFormat="1" ht="10" customHeight="1" x14ac:dyDescent="0.25">
      <c r="A181" s="143"/>
      <c r="B181" s="124"/>
      <c r="C181" s="124"/>
      <c r="D181" s="125"/>
      <c r="E181" s="125"/>
    </row>
    <row r="182" spans="1:5" s="137" customFormat="1" ht="10" customHeight="1" x14ac:dyDescent="0.2">
      <c r="A182" s="144"/>
      <c r="B182" s="140"/>
      <c r="C182" s="140"/>
      <c r="D182" s="138"/>
      <c r="E182" s="138"/>
    </row>
    <row r="183" spans="1:5" s="137" customFormat="1" ht="10" customHeight="1" x14ac:dyDescent="0.2">
      <c r="A183" s="121"/>
      <c r="B183" s="123"/>
      <c r="C183" s="123"/>
    </row>
    <row r="184" spans="1:5" s="137" customFormat="1" ht="10" customHeight="1" x14ac:dyDescent="0.2">
      <c r="A184" s="121"/>
      <c r="B184" s="123"/>
      <c r="C184" s="123"/>
    </row>
    <row r="185" spans="1:5" s="137" customFormat="1" ht="10" customHeight="1" x14ac:dyDescent="0.2">
      <c r="A185" s="121"/>
      <c r="B185" s="123"/>
      <c r="C185" s="123"/>
    </row>
    <row r="186" spans="1:5" s="137" customFormat="1" ht="10" customHeight="1" x14ac:dyDescent="0.2">
      <c r="A186" s="121"/>
      <c r="B186" s="123"/>
      <c r="C186" s="123"/>
    </row>
    <row r="187" spans="1:5" s="137" customFormat="1" ht="10" customHeight="1" x14ac:dyDescent="0.2">
      <c r="A187" s="121"/>
      <c r="B187" s="123"/>
      <c r="C187" s="123"/>
    </row>
    <row r="188" spans="1:5" s="137" customFormat="1" ht="10" customHeight="1" x14ac:dyDescent="0.2">
      <c r="A188" s="121"/>
      <c r="B188" s="123"/>
      <c r="C188" s="123"/>
    </row>
    <row r="189" spans="1:5" s="137" customFormat="1" ht="10" customHeight="1" x14ac:dyDescent="0.2">
      <c r="A189" s="121"/>
      <c r="B189" s="123"/>
      <c r="C189" s="123"/>
    </row>
    <row r="190" spans="1:5" s="137" customFormat="1" ht="10" customHeight="1" x14ac:dyDescent="0.2">
      <c r="A190" s="121"/>
      <c r="B190" s="123"/>
      <c r="C190" s="123"/>
    </row>
    <row r="191" spans="1:5" s="137" customFormat="1" ht="10" customHeight="1" x14ac:dyDescent="0.2">
      <c r="A191" s="121"/>
      <c r="B191" s="123"/>
      <c r="C191" s="123"/>
    </row>
    <row r="192" spans="1:5" s="137" customFormat="1" ht="10" customHeight="1" x14ac:dyDescent="0.2">
      <c r="A192" s="121"/>
      <c r="B192" s="123"/>
      <c r="C192" s="123"/>
    </row>
    <row r="193" spans="1:5" s="137" customFormat="1" ht="10" customHeight="1" x14ac:dyDescent="0.2">
      <c r="A193" s="121"/>
      <c r="B193" s="123"/>
      <c r="C193" s="123"/>
    </row>
    <row r="194" spans="1:5" s="137" customFormat="1" ht="10" customHeight="1" x14ac:dyDescent="0.2">
      <c r="A194" s="121"/>
      <c r="B194" s="123"/>
      <c r="C194" s="123"/>
    </row>
    <row r="195" spans="1:5" s="137" customFormat="1" ht="10" customHeight="1" x14ac:dyDescent="0.2">
      <c r="A195" s="121"/>
      <c r="B195" s="123"/>
      <c r="C195" s="123"/>
    </row>
    <row r="196" spans="1:5" s="137" customFormat="1" ht="10" customHeight="1" x14ac:dyDescent="0.2">
      <c r="A196" s="121"/>
      <c r="B196" s="123"/>
      <c r="C196" s="123"/>
    </row>
    <row r="197" spans="1:5" s="137" customFormat="1" ht="10" customHeight="1" x14ac:dyDescent="0.2">
      <c r="A197" s="121"/>
      <c r="B197" s="123"/>
      <c r="C197" s="123"/>
    </row>
    <row r="198" spans="1:5" s="137" customFormat="1" ht="10" customHeight="1" x14ac:dyDescent="0.2">
      <c r="A198" s="121"/>
      <c r="B198" s="123"/>
      <c r="C198" s="123"/>
    </row>
    <row r="199" spans="1:5" s="137" customFormat="1" ht="10" customHeight="1" x14ac:dyDescent="0.2">
      <c r="A199" s="121"/>
      <c r="B199" s="123"/>
      <c r="C199" s="123"/>
    </row>
    <row r="200" spans="1:5" s="137" customFormat="1" ht="10" customHeight="1" x14ac:dyDescent="0.2">
      <c r="A200" s="121"/>
      <c r="B200" s="123"/>
      <c r="C200" s="123"/>
    </row>
    <row r="201" spans="1:5" s="137" customFormat="1" ht="10" customHeight="1" x14ac:dyDescent="0.2">
      <c r="A201" s="121"/>
      <c r="B201" s="123"/>
      <c r="C201" s="123"/>
    </row>
    <row r="202" spans="1:5" s="137" customFormat="1" ht="10" customHeight="1" x14ac:dyDescent="0.2">
      <c r="A202" s="121"/>
      <c r="B202" s="123"/>
      <c r="C202" s="123"/>
    </row>
    <row r="203" spans="1:5" s="137" customFormat="1" ht="10" customHeight="1" x14ac:dyDescent="0.2">
      <c r="A203" s="121"/>
      <c r="B203" s="123"/>
      <c r="C203" s="123"/>
    </row>
    <row r="204" spans="1:5" ht="10" customHeight="1" x14ac:dyDescent="0.25">
      <c r="A204" s="121"/>
      <c r="B204" s="123"/>
      <c r="C204" s="123"/>
      <c r="D204" s="137"/>
      <c r="E204" s="137"/>
    </row>
    <row r="205" spans="1:5" ht="10" customHeight="1" x14ac:dyDescent="0.25">
      <c r="A205" s="121"/>
      <c r="B205" s="123"/>
      <c r="C205" s="123"/>
      <c r="D205" s="137"/>
      <c r="E205" s="137"/>
    </row>
    <row r="206" spans="1:5" ht="10" customHeight="1" x14ac:dyDescent="0.25">
      <c r="A206" s="121"/>
      <c r="B206" s="123"/>
      <c r="C206" s="123"/>
      <c r="D206" s="137"/>
      <c r="E206" s="137"/>
    </row>
    <row r="207" spans="1:5" ht="10" customHeight="1" x14ac:dyDescent="0.25">
      <c r="A207" s="121"/>
      <c r="B207" s="123"/>
      <c r="C207" s="123"/>
      <c r="D207" s="137"/>
      <c r="E207" s="137"/>
    </row>
    <row r="208" spans="1:5" ht="10" customHeight="1" x14ac:dyDescent="0.25">
      <c r="A208" s="121"/>
      <c r="B208" s="123"/>
      <c r="C208" s="123"/>
      <c r="D208" s="137"/>
      <c r="E208" s="137"/>
    </row>
    <row r="209" spans="1:5" ht="10" customHeight="1" x14ac:dyDescent="0.25">
      <c r="A209" s="121"/>
      <c r="B209" s="123"/>
      <c r="C209" s="123"/>
      <c r="D209" s="137"/>
      <c r="E209" s="137"/>
    </row>
    <row r="210" spans="1:5" ht="10" customHeight="1" x14ac:dyDescent="0.25">
      <c r="A210" s="121"/>
      <c r="B210" s="123"/>
      <c r="C210" s="123"/>
      <c r="D210" s="137"/>
      <c r="E210" s="137"/>
    </row>
    <row r="211" spans="1:5" ht="10" customHeight="1" x14ac:dyDescent="0.25">
      <c r="A211" s="121"/>
      <c r="B211" s="123"/>
      <c r="C211" s="123"/>
      <c r="D211" s="137"/>
      <c r="E211" s="137"/>
    </row>
    <row r="212" spans="1:5" ht="10" customHeight="1" x14ac:dyDescent="0.25">
      <c r="B212" s="124"/>
      <c r="C212" s="124"/>
    </row>
    <row r="213" spans="1:5" ht="10" customHeight="1" x14ac:dyDescent="0.25">
      <c r="B213" s="124"/>
      <c r="C213" s="124"/>
    </row>
    <row r="214" spans="1:5" ht="10" customHeight="1" x14ac:dyDescent="0.25">
      <c r="B214" s="124"/>
      <c r="C214" s="124"/>
    </row>
    <row r="215" spans="1:5" ht="10" customHeight="1" x14ac:dyDescent="0.25">
      <c r="B215" s="124"/>
      <c r="C215" s="124"/>
    </row>
    <row r="216" spans="1:5" ht="10" customHeight="1" x14ac:dyDescent="0.25">
      <c r="B216" s="124"/>
      <c r="C216" s="124"/>
    </row>
    <row r="217" spans="1:5" ht="10" customHeight="1" x14ac:dyDescent="0.25">
      <c r="B217" s="124"/>
      <c r="C217" s="124"/>
    </row>
    <row r="218" spans="1:5" ht="10" customHeight="1" x14ac:dyDescent="0.25">
      <c r="B218" s="124"/>
      <c r="C218" s="124"/>
    </row>
    <row r="219" spans="1:5" ht="10" customHeight="1" x14ac:dyDescent="0.25">
      <c r="B219" s="124"/>
      <c r="C219" s="124"/>
    </row>
    <row r="220" spans="1:5" ht="10" customHeight="1" x14ac:dyDescent="0.25">
      <c r="B220" s="124"/>
      <c r="C220" s="124"/>
    </row>
    <row r="221" spans="1:5" ht="10" customHeight="1" x14ac:dyDescent="0.25">
      <c r="B221" s="124"/>
      <c r="C221" s="124"/>
    </row>
    <row r="222" spans="1:5" ht="10" customHeight="1" x14ac:dyDescent="0.25">
      <c r="B222" s="124"/>
      <c r="C222" s="124"/>
    </row>
    <row r="223" spans="1:5" ht="10" customHeight="1" x14ac:dyDescent="0.25">
      <c r="B223" s="124"/>
      <c r="C223" s="124"/>
    </row>
    <row r="224" spans="1:5" ht="10" customHeight="1" x14ac:dyDescent="0.25">
      <c r="B224" s="124"/>
      <c r="C224" s="124"/>
    </row>
    <row r="225" spans="2:3" ht="10" customHeight="1" x14ac:dyDescent="0.25">
      <c r="B225" s="124"/>
      <c r="C225" s="124"/>
    </row>
    <row r="226" spans="2:3" ht="10" customHeight="1" x14ac:dyDescent="0.25">
      <c r="B226" s="124"/>
      <c r="C226" s="124"/>
    </row>
    <row r="227" spans="2:3" ht="10" customHeight="1" x14ac:dyDescent="0.25">
      <c r="B227" s="124"/>
      <c r="C227" s="124"/>
    </row>
    <row r="228" spans="2:3" ht="10" customHeight="1" x14ac:dyDescent="0.25">
      <c r="B228" s="124"/>
      <c r="C228" s="124"/>
    </row>
    <row r="229" spans="2:3" ht="10" customHeight="1" x14ac:dyDescent="0.25">
      <c r="B229" s="124"/>
      <c r="C229" s="124"/>
    </row>
    <row r="230" spans="2:3" ht="10" customHeight="1" x14ac:dyDescent="0.25">
      <c r="B230" s="124"/>
      <c r="C230" s="124"/>
    </row>
    <row r="231" spans="2:3" ht="10" customHeight="1" x14ac:dyDescent="0.25">
      <c r="B231" s="124"/>
      <c r="C231" s="124"/>
    </row>
    <row r="232" spans="2:3" ht="10" customHeight="1" x14ac:dyDescent="0.25">
      <c r="B232" s="124"/>
      <c r="C232" s="124"/>
    </row>
    <row r="233" spans="2:3" ht="10" customHeight="1" x14ac:dyDescent="0.25">
      <c r="B233" s="124"/>
      <c r="C233" s="124"/>
    </row>
    <row r="234" spans="2:3" ht="10" customHeight="1" x14ac:dyDescent="0.25">
      <c r="B234" s="124"/>
      <c r="C234" s="124"/>
    </row>
    <row r="235" spans="2:3" ht="10" customHeight="1" x14ac:dyDescent="0.25">
      <c r="B235" s="124"/>
      <c r="C235" s="124"/>
    </row>
    <row r="236" spans="2:3" ht="10" customHeight="1" x14ac:dyDescent="0.25">
      <c r="B236" s="124"/>
      <c r="C236" s="124"/>
    </row>
    <row r="237" spans="2:3" ht="10" customHeight="1" x14ac:dyDescent="0.25">
      <c r="B237" s="124"/>
      <c r="C237" s="124"/>
    </row>
    <row r="238" spans="2:3" ht="10" customHeight="1" x14ac:dyDescent="0.25">
      <c r="B238" s="124"/>
      <c r="C238" s="124"/>
    </row>
    <row r="239" spans="2:3" ht="10" customHeight="1" x14ac:dyDescent="0.25">
      <c r="B239" s="124"/>
      <c r="C239" s="124"/>
    </row>
    <row r="240" spans="2:3" ht="10" customHeight="1" x14ac:dyDescent="0.25">
      <c r="B240" s="124"/>
      <c r="C240" s="124"/>
    </row>
    <row r="241" spans="2:3" ht="10" customHeight="1" x14ac:dyDescent="0.25">
      <c r="B241" s="124"/>
      <c r="C241" s="124"/>
    </row>
    <row r="242" spans="2:3" ht="10" customHeight="1" x14ac:dyDescent="0.25">
      <c r="B242" s="124"/>
      <c r="C242" s="124"/>
    </row>
    <row r="243" spans="2:3" ht="10" customHeight="1" x14ac:dyDescent="0.25">
      <c r="B243" s="124"/>
      <c r="C243" s="124"/>
    </row>
    <row r="244" spans="2:3" ht="10" customHeight="1" x14ac:dyDescent="0.25">
      <c r="B244" s="124"/>
      <c r="C244" s="124"/>
    </row>
    <row r="245" spans="2:3" ht="10" customHeight="1" x14ac:dyDescent="0.25">
      <c r="B245" s="124"/>
      <c r="C245" s="124"/>
    </row>
    <row r="246" spans="2:3" ht="10" customHeight="1" x14ac:dyDescent="0.25">
      <c r="B246" s="124"/>
      <c r="C246" s="124"/>
    </row>
    <row r="247" spans="2:3" ht="10" customHeight="1" x14ac:dyDescent="0.25">
      <c r="B247" s="124"/>
      <c r="C247" s="124"/>
    </row>
    <row r="248" spans="2:3" ht="10" customHeight="1" x14ac:dyDescent="0.25">
      <c r="B248" s="124"/>
      <c r="C248" s="124"/>
    </row>
    <row r="249" spans="2:3" ht="10" customHeight="1" x14ac:dyDescent="0.25">
      <c r="B249" s="124"/>
      <c r="C249" s="124"/>
    </row>
    <row r="250" spans="2:3" ht="10" customHeight="1" x14ac:dyDescent="0.25">
      <c r="B250" s="124"/>
      <c r="C250" s="124"/>
    </row>
    <row r="251" spans="2:3" ht="10" customHeight="1" x14ac:dyDescent="0.25">
      <c r="B251" s="124"/>
      <c r="C251" s="124"/>
    </row>
    <row r="252" spans="2:3" ht="10" customHeight="1" x14ac:dyDescent="0.25">
      <c r="B252" s="124"/>
      <c r="C252" s="124"/>
    </row>
    <row r="253" spans="2:3" ht="10" customHeight="1" x14ac:dyDescent="0.25">
      <c r="B253" s="124"/>
      <c r="C253" s="124"/>
    </row>
    <row r="254" spans="2:3" ht="10" customHeight="1" x14ac:dyDescent="0.25">
      <c r="B254" s="124"/>
      <c r="C254" s="124"/>
    </row>
    <row r="255" spans="2:3" ht="10" customHeight="1" x14ac:dyDescent="0.25">
      <c r="B255" s="124"/>
      <c r="C255" s="124"/>
    </row>
    <row r="256" spans="2:3" ht="10" customHeight="1" x14ac:dyDescent="0.25">
      <c r="B256" s="124"/>
      <c r="C256" s="124"/>
    </row>
    <row r="257" spans="2:3" ht="10" customHeight="1" x14ac:dyDescent="0.25">
      <c r="B257" s="124"/>
      <c r="C257" s="124"/>
    </row>
    <row r="258" spans="2:3" ht="10" customHeight="1" x14ac:dyDescent="0.25">
      <c r="B258" s="124"/>
      <c r="C258" s="124"/>
    </row>
    <row r="259" spans="2:3" ht="10" customHeight="1" x14ac:dyDescent="0.25">
      <c r="B259" s="124"/>
      <c r="C259" s="124"/>
    </row>
    <row r="260" spans="2:3" ht="10" customHeight="1" x14ac:dyDescent="0.25">
      <c r="B260" s="124"/>
      <c r="C260" s="124"/>
    </row>
    <row r="261" spans="2:3" ht="10" customHeight="1" x14ac:dyDescent="0.25">
      <c r="B261" s="124"/>
      <c r="C261" s="124"/>
    </row>
    <row r="262" spans="2:3" ht="10" customHeight="1" x14ac:dyDescent="0.25">
      <c r="B262" s="124"/>
      <c r="C262" s="124"/>
    </row>
    <row r="263" spans="2:3" ht="10" customHeight="1" x14ac:dyDescent="0.25">
      <c r="B263" s="124"/>
      <c r="C263" s="124"/>
    </row>
    <row r="264" spans="2:3" ht="10" customHeight="1" x14ac:dyDescent="0.25">
      <c r="B264" s="124"/>
      <c r="C264" s="124"/>
    </row>
    <row r="265" spans="2:3" ht="10" customHeight="1" x14ac:dyDescent="0.25">
      <c r="B265" s="124"/>
      <c r="C265" s="124"/>
    </row>
    <row r="266" spans="2:3" ht="10" customHeight="1" x14ac:dyDescent="0.25">
      <c r="B266" s="124"/>
      <c r="C266" s="124"/>
    </row>
    <row r="267" spans="2:3" ht="10" customHeight="1" x14ac:dyDescent="0.25">
      <c r="B267" s="124"/>
      <c r="C267" s="124"/>
    </row>
    <row r="268" spans="2:3" ht="10" customHeight="1" x14ac:dyDescent="0.25">
      <c r="B268" s="124"/>
      <c r="C268" s="124"/>
    </row>
    <row r="269" spans="2:3" ht="10" customHeight="1" x14ac:dyDescent="0.25">
      <c r="B269" s="124"/>
      <c r="C269" s="124"/>
    </row>
    <row r="270" spans="2:3" ht="10" customHeight="1" x14ac:dyDescent="0.25">
      <c r="B270" s="124"/>
      <c r="C270" s="124"/>
    </row>
    <row r="271" spans="2:3" ht="10" customHeight="1" x14ac:dyDescent="0.25">
      <c r="B271" s="124"/>
      <c r="C271" s="124"/>
    </row>
    <row r="272" spans="2:3" ht="10" customHeight="1" x14ac:dyDescent="0.25">
      <c r="B272" s="124"/>
      <c r="C272" s="124"/>
    </row>
    <row r="273" spans="2:3" ht="10" customHeight="1" x14ac:dyDescent="0.25">
      <c r="B273" s="124"/>
      <c r="C273" s="124"/>
    </row>
    <row r="274" spans="2:3" ht="10" customHeight="1" x14ac:dyDescent="0.25">
      <c r="B274" s="124"/>
      <c r="C274" s="124"/>
    </row>
    <row r="275" spans="2:3" ht="10" customHeight="1" x14ac:dyDescent="0.25">
      <c r="B275" s="124"/>
      <c r="C275" s="124"/>
    </row>
    <row r="276" spans="2:3" ht="10" customHeight="1" x14ac:dyDescent="0.25">
      <c r="B276" s="124"/>
      <c r="C276" s="124"/>
    </row>
    <row r="277" spans="2:3" ht="10" customHeight="1" x14ac:dyDescent="0.25">
      <c r="B277" s="124"/>
      <c r="C277" s="124"/>
    </row>
    <row r="278" spans="2:3" ht="10" customHeight="1" x14ac:dyDescent="0.25">
      <c r="B278" s="124"/>
      <c r="C278" s="124"/>
    </row>
    <row r="279" spans="2:3" ht="10" customHeight="1" x14ac:dyDescent="0.25">
      <c r="B279" s="124"/>
      <c r="C279" s="124"/>
    </row>
    <row r="280" spans="2:3" ht="10" customHeight="1" x14ac:dyDescent="0.25">
      <c r="B280" s="124"/>
      <c r="C280" s="124"/>
    </row>
    <row r="281" spans="2:3" ht="10" customHeight="1" x14ac:dyDescent="0.25">
      <c r="B281" s="124"/>
      <c r="C281" s="124"/>
    </row>
    <row r="282" spans="2:3" ht="10" customHeight="1" x14ac:dyDescent="0.25">
      <c r="B282" s="124"/>
      <c r="C282" s="124"/>
    </row>
    <row r="283" spans="2:3" ht="10" customHeight="1" x14ac:dyDescent="0.25">
      <c r="B283" s="124"/>
      <c r="C283" s="124"/>
    </row>
    <row r="284" spans="2:3" ht="10" customHeight="1" x14ac:dyDescent="0.25">
      <c r="B284" s="124"/>
      <c r="C284" s="124"/>
    </row>
    <row r="285" spans="2:3" ht="10" customHeight="1" x14ac:dyDescent="0.25">
      <c r="B285" s="124"/>
      <c r="C285" s="124"/>
    </row>
    <row r="286" spans="2:3" ht="10" customHeight="1" x14ac:dyDescent="0.25">
      <c r="B286" s="124"/>
      <c r="C286" s="124"/>
    </row>
    <row r="287" spans="2:3" ht="10" customHeight="1" x14ac:dyDescent="0.25">
      <c r="B287" s="124"/>
      <c r="C287" s="124"/>
    </row>
    <row r="288" spans="2:3" ht="10" customHeight="1" x14ac:dyDescent="0.25">
      <c r="B288" s="124"/>
      <c r="C288" s="124"/>
    </row>
    <row r="289" spans="2:3" ht="10" customHeight="1" x14ac:dyDescent="0.25">
      <c r="B289" s="124"/>
      <c r="C289" s="124"/>
    </row>
    <row r="290" spans="2:3" ht="10" customHeight="1" x14ac:dyDescent="0.25">
      <c r="B290" s="124"/>
      <c r="C290" s="124"/>
    </row>
    <row r="291" spans="2:3" ht="10" customHeight="1" x14ac:dyDescent="0.25">
      <c r="B291" s="124"/>
      <c r="C291" s="124"/>
    </row>
    <row r="292" spans="2:3" ht="10" customHeight="1" x14ac:dyDescent="0.25">
      <c r="B292" s="124"/>
      <c r="C292" s="124"/>
    </row>
    <row r="293" spans="2:3" ht="10" customHeight="1" x14ac:dyDescent="0.25">
      <c r="B293" s="124"/>
      <c r="C293" s="124"/>
    </row>
    <row r="294" spans="2:3" ht="10" customHeight="1" x14ac:dyDescent="0.25">
      <c r="B294" s="124"/>
      <c r="C294" s="124"/>
    </row>
    <row r="295" spans="2:3" ht="10" customHeight="1" x14ac:dyDescent="0.25">
      <c r="B295" s="124"/>
      <c r="C295" s="124"/>
    </row>
    <row r="296" spans="2:3" ht="10" customHeight="1" x14ac:dyDescent="0.25">
      <c r="B296" s="124"/>
      <c r="C296" s="124"/>
    </row>
    <row r="297" spans="2:3" ht="10" customHeight="1" x14ac:dyDescent="0.25">
      <c r="B297" s="124"/>
      <c r="C297" s="124"/>
    </row>
    <row r="298" spans="2:3" ht="10" customHeight="1" x14ac:dyDescent="0.25">
      <c r="B298" s="124"/>
      <c r="C298" s="124"/>
    </row>
    <row r="299" spans="2:3" ht="10" customHeight="1" x14ac:dyDescent="0.25">
      <c r="B299" s="124"/>
      <c r="C299" s="124"/>
    </row>
    <row r="300" spans="2:3" ht="10" customHeight="1" x14ac:dyDescent="0.25">
      <c r="B300" s="124"/>
      <c r="C300" s="124"/>
    </row>
    <row r="301" spans="2:3" ht="10" customHeight="1" x14ac:dyDescent="0.25">
      <c r="B301" s="124"/>
      <c r="C301" s="124"/>
    </row>
    <row r="302" spans="2:3" ht="10" customHeight="1" x14ac:dyDescent="0.25">
      <c r="B302" s="124"/>
      <c r="C302" s="124"/>
    </row>
    <row r="303" spans="2:3" ht="10" customHeight="1" x14ac:dyDescent="0.25">
      <c r="B303" s="124"/>
      <c r="C303" s="124"/>
    </row>
    <row r="304" spans="2:3" ht="10" customHeight="1" x14ac:dyDescent="0.25">
      <c r="B304" s="124"/>
      <c r="C304" s="124"/>
    </row>
    <row r="305" spans="2:3" ht="10" customHeight="1" x14ac:dyDescent="0.25">
      <c r="B305" s="124"/>
      <c r="C305" s="124"/>
    </row>
    <row r="306" spans="2:3" ht="10" customHeight="1" x14ac:dyDescent="0.25">
      <c r="B306" s="124"/>
      <c r="C306" s="124"/>
    </row>
    <row r="307" spans="2:3" ht="10" customHeight="1" x14ac:dyDescent="0.25">
      <c r="B307" s="124"/>
      <c r="C307" s="124"/>
    </row>
    <row r="308" spans="2:3" ht="10" customHeight="1" x14ac:dyDescent="0.25">
      <c r="B308" s="124"/>
      <c r="C308" s="124"/>
    </row>
    <row r="309" spans="2:3" ht="10" customHeight="1" x14ac:dyDescent="0.25">
      <c r="B309" s="124"/>
      <c r="C309" s="124"/>
    </row>
    <row r="310" spans="2:3" ht="10" customHeight="1" x14ac:dyDescent="0.25">
      <c r="B310" s="124"/>
      <c r="C310" s="124"/>
    </row>
    <row r="311" spans="2:3" ht="10" customHeight="1" x14ac:dyDescent="0.25">
      <c r="B311" s="124"/>
      <c r="C311" s="124"/>
    </row>
    <row r="312" spans="2:3" ht="10" customHeight="1" x14ac:dyDescent="0.25">
      <c r="B312" s="124"/>
      <c r="C312" s="124"/>
    </row>
    <row r="313" spans="2:3" ht="10" customHeight="1" x14ac:dyDescent="0.25">
      <c r="B313" s="124"/>
      <c r="C313" s="124"/>
    </row>
    <row r="314" spans="2:3" ht="10" customHeight="1" x14ac:dyDescent="0.25">
      <c r="B314" s="124"/>
      <c r="C314" s="124"/>
    </row>
    <row r="315" spans="2:3" ht="10" customHeight="1" x14ac:dyDescent="0.25">
      <c r="B315" s="124"/>
      <c r="C315" s="124"/>
    </row>
    <row r="316" spans="2:3" ht="10" customHeight="1" x14ac:dyDescent="0.25">
      <c r="B316" s="124"/>
      <c r="C316" s="124"/>
    </row>
    <row r="317" spans="2:3" ht="10" customHeight="1" x14ac:dyDescent="0.25">
      <c r="B317" s="124"/>
      <c r="C317" s="124"/>
    </row>
    <row r="318" spans="2:3" ht="10" customHeight="1" x14ac:dyDescent="0.25">
      <c r="B318" s="124"/>
      <c r="C318" s="124"/>
    </row>
    <row r="319" spans="2:3" ht="10" customHeight="1" x14ac:dyDescent="0.25">
      <c r="B319" s="124"/>
      <c r="C319" s="124"/>
    </row>
    <row r="320" spans="2:3" ht="10" customHeight="1" x14ac:dyDescent="0.25">
      <c r="B320" s="124"/>
      <c r="C320" s="124"/>
    </row>
    <row r="321" spans="2:3" ht="10" customHeight="1" x14ac:dyDescent="0.25">
      <c r="B321" s="124"/>
      <c r="C321" s="124"/>
    </row>
    <row r="322" spans="2:3" ht="10" customHeight="1" x14ac:dyDescent="0.25">
      <c r="B322" s="124"/>
      <c r="C322" s="124"/>
    </row>
    <row r="323" spans="2:3" ht="10" customHeight="1" x14ac:dyDescent="0.25">
      <c r="B323" s="124"/>
      <c r="C323" s="124"/>
    </row>
    <row r="324" spans="2:3" ht="10" customHeight="1" x14ac:dyDescent="0.25">
      <c r="B324" s="124"/>
      <c r="C324" s="124"/>
    </row>
    <row r="325" spans="2:3" ht="10" customHeight="1" x14ac:dyDescent="0.25">
      <c r="B325" s="124"/>
      <c r="C325" s="124"/>
    </row>
    <row r="326" spans="2:3" ht="10" customHeight="1" x14ac:dyDescent="0.25">
      <c r="B326" s="124"/>
      <c r="C326" s="124"/>
    </row>
    <row r="327" spans="2:3" ht="10" customHeight="1" x14ac:dyDescent="0.25">
      <c r="B327" s="124"/>
      <c r="C327" s="124"/>
    </row>
    <row r="328" spans="2:3" ht="10" customHeight="1" x14ac:dyDescent="0.25">
      <c r="B328" s="124"/>
      <c r="C328" s="124"/>
    </row>
    <row r="329" spans="2:3" ht="10" customHeight="1" x14ac:dyDescent="0.25">
      <c r="B329" s="124"/>
      <c r="C329" s="124"/>
    </row>
    <row r="330" spans="2:3" ht="10" customHeight="1" x14ac:dyDescent="0.25">
      <c r="B330" s="124"/>
      <c r="C330" s="124"/>
    </row>
    <row r="331" spans="2:3" ht="10" customHeight="1" x14ac:dyDescent="0.25">
      <c r="B331" s="124"/>
      <c r="C331" s="124"/>
    </row>
    <row r="332" spans="2:3" ht="10" customHeight="1" x14ac:dyDescent="0.25">
      <c r="B332" s="124"/>
      <c r="C332" s="124"/>
    </row>
    <row r="333" spans="2:3" ht="10" customHeight="1" x14ac:dyDescent="0.25">
      <c r="B333" s="124"/>
      <c r="C333" s="124"/>
    </row>
    <row r="334" spans="2:3" ht="10" customHeight="1" x14ac:dyDescent="0.25">
      <c r="B334" s="124"/>
      <c r="C334" s="124"/>
    </row>
    <row r="335" spans="2:3" ht="10" customHeight="1" x14ac:dyDescent="0.25">
      <c r="B335" s="124"/>
      <c r="C335" s="124"/>
    </row>
    <row r="336" spans="2:3" ht="10" customHeight="1" x14ac:dyDescent="0.25">
      <c r="B336" s="124"/>
      <c r="C336" s="124"/>
    </row>
    <row r="337" spans="2:3" ht="10" customHeight="1" x14ac:dyDescent="0.25">
      <c r="B337" s="124"/>
      <c r="C337" s="124"/>
    </row>
    <row r="338" spans="2:3" ht="10" customHeight="1" x14ac:dyDescent="0.25">
      <c r="B338" s="124"/>
      <c r="C338" s="124"/>
    </row>
    <row r="339" spans="2:3" ht="10" customHeight="1" x14ac:dyDescent="0.25">
      <c r="B339" s="124"/>
      <c r="C339" s="124"/>
    </row>
    <row r="340" spans="2:3" ht="10" customHeight="1" x14ac:dyDescent="0.25">
      <c r="B340" s="124"/>
      <c r="C340" s="124"/>
    </row>
    <row r="341" spans="2:3" ht="10" customHeight="1" x14ac:dyDescent="0.25">
      <c r="B341" s="124"/>
      <c r="C341" s="124"/>
    </row>
    <row r="342" spans="2:3" ht="10" customHeight="1" x14ac:dyDescent="0.25">
      <c r="B342" s="124"/>
      <c r="C342" s="124"/>
    </row>
    <row r="343" spans="2:3" ht="10" customHeight="1" x14ac:dyDescent="0.25">
      <c r="B343" s="124"/>
      <c r="C343" s="124"/>
    </row>
    <row r="344" spans="2:3" ht="10" customHeight="1" x14ac:dyDescent="0.25">
      <c r="B344" s="124"/>
      <c r="C344" s="124"/>
    </row>
    <row r="345" spans="2:3" ht="10" customHeight="1" x14ac:dyDescent="0.25">
      <c r="B345" s="124"/>
      <c r="C345" s="124"/>
    </row>
    <row r="346" spans="2:3" ht="10" customHeight="1" x14ac:dyDescent="0.25">
      <c r="B346" s="124"/>
      <c r="C346" s="124"/>
    </row>
    <row r="347" spans="2:3" ht="10" customHeight="1" x14ac:dyDescent="0.25">
      <c r="B347" s="124"/>
      <c r="C347" s="124"/>
    </row>
    <row r="348" spans="2:3" ht="10" customHeight="1" x14ac:dyDescent="0.25">
      <c r="B348" s="124"/>
      <c r="C348" s="124"/>
    </row>
    <row r="349" spans="2:3" ht="10" customHeight="1" x14ac:dyDescent="0.25">
      <c r="B349" s="124"/>
      <c r="C349" s="124"/>
    </row>
    <row r="350" spans="2:3" ht="10" customHeight="1" x14ac:dyDescent="0.25">
      <c r="B350" s="124"/>
      <c r="C350" s="124"/>
    </row>
    <row r="351" spans="2:3" ht="10" customHeight="1" x14ac:dyDescent="0.25">
      <c r="B351" s="124"/>
      <c r="C351" s="124"/>
    </row>
    <row r="352" spans="2:3" ht="10" customHeight="1" x14ac:dyDescent="0.25">
      <c r="B352" s="124"/>
      <c r="C352" s="124"/>
    </row>
    <row r="353" spans="2:3" ht="10" customHeight="1" x14ac:dyDescent="0.25">
      <c r="B353" s="124"/>
      <c r="C353" s="124"/>
    </row>
    <row r="354" spans="2:3" ht="10" customHeight="1" x14ac:dyDescent="0.25">
      <c r="B354" s="124"/>
      <c r="C354" s="124"/>
    </row>
    <row r="355" spans="2:3" ht="10" customHeight="1" x14ac:dyDescent="0.25">
      <c r="B355" s="124"/>
      <c r="C355" s="124"/>
    </row>
    <row r="356" spans="2:3" ht="10" customHeight="1" x14ac:dyDescent="0.25">
      <c r="B356" s="124"/>
      <c r="C356" s="124"/>
    </row>
    <row r="357" spans="2:3" ht="10" customHeight="1" x14ac:dyDescent="0.25">
      <c r="B357" s="124"/>
      <c r="C357" s="124"/>
    </row>
    <row r="358" spans="2:3" ht="10" customHeight="1" x14ac:dyDescent="0.25">
      <c r="B358" s="124"/>
      <c r="C358" s="124"/>
    </row>
    <row r="359" spans="2:3" ht="10" customHeight="1" x14ac:dyDescent="0.25">
      <c r="B359" s="124"/>
      <c r="C359" s="124"/>
    </row>
    <row r="360" spans="2:3" ht="10" customHeight="1" x14ac:dyDescent="0.25">
      <c r="B360" s="124"/>
      <c r="C360" s="124"/>
    </row>
    <row r="361" spans="2:3" ht="10" customHeight="1" x14ac:dyDescent="0.25">
      <c r="B361" s="124"/>
      <c r="C361" s="124"/>
    </row>
    <row r="362" spans="2:3" ht="10" customHeight="1" x14ac:dyDescent="0.25">
      <c r="B362" s="124"/>
      <c r="C362" s="124"/>
    </row>
    <row r="363" spans="2:3" ht="10" customHeight="1" x14ac:dyDescent="0.25">
      <c r="B363" s="124"/>
      <c r="C363" s="124"/>
    </row>
    <row r="364" spans="2:3" ht="10" customHeight="1" x14ac:dyDescent="0.25">
      <c r="B364" s="124"/>
      <c r="C364" s="124"/>
    </row>
    <row r="365" spans="2:3" ht="10" customHeight="1" x14ac:dyDescent="0.25">
      <c r="B365" s="124"/>
      <c r="C365" s="124"/>
    </row>
    <row r="366" spans="2:3" ht="10" customHeight="1" x14ac:dyDescent="0.25">
      <c r="B366" s="124"/>
      <c r="C366" s="124"/>
    </row>
    <row r="367" spans="2:3" ht="10" customHeight="1" x14ac:dyDescent="0.25">
      <c r="B367" s="124"/>
      <c r="C367" s="124"/>
    </row>
    <row r="368" spans="2:3" ht="10" customHeight="1" x14ac:dyDescent="0.25">
      <c r="B368" s="124"/>
      <c r="C368" s="124"/>
    </row>
    <row r="369" spans="2:3" ht="10" customHeight="1" x14ac:dyDescent="0.25">
      <c r="B369" s="124"/>
      <c r="C369" s="124"/>
    </row>
    <row r="370" spans="2:3" ht="10" customHeight="1" x14ac:dyDescent="0.25">
      <c r="B370" s="124"/>
      <c r="C370" s="124"/>
    </row>
    <row r="371" spans="2:3" ht="10" customHeight="1" x14ac:dyDescent="0.25">
      <c r="B371" s="124"/>
      <c r="C371" s="124"/>
    </row>
    <row r="372" spans="2:3" ht="10" customHeight="1" x14ac:dyDescent="0.25">
      <c r="B372" s="124"/>
      <c r="C372" s="124"/>
    </row>
    <row r="373" spans="2:3" ht="10" customHeight="1" x14ac:dyDescent="0.25">
      <c r="B373" s="124"/>
      <c r="C373" s="124"/>
    </row>
    <row r="374" spans="2:3" ht="10" customHeight="1" x14ac:dyDescent="0.25">
      <c r="B374" s="124"/>
      <c r="C374" s="124"/>
    </row>
    <row r="375" spans="2:3" ht="10" customHeight="1" x14ac:dyDescent="0.25">
      <c r="B375" s="124"/>
      <c r="C375" s="124"/>
    </row>
    <row r="376" spans="2:3" ht="10" customHeight="1" x14ac:dyDescent="0.25">
      <c r="B376" s="124"/>
      <c r="C376" s="124"/>
    </row>
    <row r="377" spans="2:3" ht="10" customHeight="1" x14ac:dyDescent="0.25">
      <c r="B377" s="124"/>
      <c r="C377" s="124"/>
    </row>
    <row r="378" spans="2:3" ht="10" customHeight="1" x14ac:dyDescent="0.25">
      <c r="B378" s="124"/>
      <c r="C378" s="124"/>
    </row>
    <row r="379" spans="2:3" ht="10" customHeight="1" x14ac:dyDescent="0.25">
      <c r="B379" s="124"/>
      <c r="C379" s="124"/>
    </row>
    <row r="380" spans="2:3" ht="10" customHeight="1" x14ac:dyDescent="0.25">
      <c r="B380" s="124"/>
      <c r="C380" s="124"/>
    </row>
    <row r="381" spans="2:3" ht="10" customHeight="1" x14ac:dyDescent="0.25">
      <c r="B381" s="124"/>
      <c r="C381" s="124"/>
    </row>
    <row r="382" spans="2:3" ht="10" customHeight="1" x14ac:dyDescent="0.25">
      <c r="B382" s="124"/>
      <c r="C382" s="124"/>
    </row>
    <row r="383" spans="2:3" ht="10" customHeight="1" x14ac:dyDescent="0.25">
      <c r="B383" s="124"/>
      <c r="C383" s="124"/>
    </row>
    <row r="384" spans="2:3" ht="10" customHeight="1" x14ac:dyDescent="0.25">
      <c r="B384" s="124"/>
      <c r="C384" s="124"/>
    </row>
    <row r="385" spans="2:3" ht="10" customHeight="1" x14ac:dyDescent="0.25">
      <c r="B385" s="124"/>
      <c r="C385" s="124"/>
    </row>
    <row r="386" spans="2:3" ht="10" customHeight="1" x14ac:dyDescent="0.25">
      <c r="B386" s="124"/>
      <c r="C386" s="124"/>
    </row>
    <row r="387" spans="2:3" ht="10" customHeight="1" x14ac:dyDescent="0.25">
      <c r="B387" s="124"/>
      <c r="C387" s="124"/>
    </row>
    <row r="388" spans="2:3" ht="10" customHeight="1" x14ac:dyDescent="0.25">
      <c r="B388" s="124"/>
      <c r="C388" s="124"/>
    </row>
    <row r="389" spans="2:3" ht="10" customHeight="1" x14ac:dyDescent="0.25">
      <c r="B389" s="124"/>
      <c r="C389" s="124"/>
    </row>
    <row r="390" spans="2:3" ht="10" customHeight="1" x14ac:dyDescent="0.25">
      <c r="B390" s="124"/>
      <c r="C390" s="124"/>
    </row>
    <row r="391" spans="2:3" ht="10" customHeight="1" x14ac:dyDescent="0.25">
      <c r="B391" s="124"/>
      <c r="C391" s="124"/>
    </row>
    <row r="392" spans="2:3" ht="10" customHeight="1" x14ac:dyDescent="0.25">
      <c r="B392" s="124"/>
      <c r="C392" s="124"/>
    </row>
    <row r="393" spans="2:3" ht="10" customHeight="1" x14ac:dyDescent="0.25">
      <c r="B393" s="124"/>
      <c r="C393" s="124"/>
    </row>
  </sheetData>
  <phoneticPr fontId="0" type="noConversion"/>
  <hyperlinks>
    <hyperlink ref="P1" location="Survol!A1" display="zurück zur Übersicht"/>
  </hyperlinks>
  <pageMargins left="0.55118110236220474" right="0.43307086614173229" top="0.98425196850393704" bottom="0.98425196850393704" header="0.51181102362204722" footer="0.51181102362204722"/>
  <pageSetup paperSize="9" scale="93" orientation="portrait" r:id="rId1"/>
  <headerFooter alignWithMargins="0"/>
  <ignoredErrors>
    <ignoredError sqref="P18"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6"/>
  <sheetViews>
    <sheetView showGridLines="0" zoomScaleNormal="100" workbookViewId="0"/>
  </sheetViews>
  <sheetFormatPr baseColWidth="10" defaultColWidth="12" defaultRowHeight="10" customHeight="1" x14ac:dyDescent="0.25"/>
  <cols>
    <col min="1" max="1" width="10.77734375" style="58" customWidth="1"/>
    <col min="2" max="40" width="5.77734375" style="51" customWidth="1"/>
    <col min="41" max="16384" width="12" style="51"/>
  </cols>
  <sheetData>
    <row r="1" spans="1:51" s="11" customFormat="1" ht="11.5" x14ac:dyDescent="0.25">
      <c r="A1" s="1" t="str">
        <f>"Canton de "&amp;Survol!$C5</f>
        <v>Canton de Schaffhouse</v>
      </c>
      <c r="B1" s="1"/>
      <c r="C1" s="1"/>
      <c r="AI1" s="30" t="s">
        <v>150</v>
      </c>
    </row>
    <row r="2" spans="1:51" s="33" customFormat="1" ht="14.15" customHeight="1" x14ac:dyDescent="0.25">
      <c r="A2" s="24" t="s">
        <v>142</v>
      </c>
      <c r="B2" s="31"/>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row>
    <row r="3" spans="1:51" s="38" customFormat="1" ht="18" customHeight="1" x14ac:dyDescent="0.2">
      <c r="A3" s="34"/>
      <c r="B3" s="35">
        <v>1971</v>
      </c>
      <c r="C3" s="35"/>
      <c r="D3" s="36"/>
      <c r="E3" s="35">
        <v>1975</v>
      </c>
      <c r="F3" s="35"/>
      <c r="G3" s="36"/>
      <c r="H3" s="35">
        <v>1979</v>
      </c>
      <c r="I3" s="35"/>
      <c r="J3" s="36"/>
      <c r="K3" s="35">
        <v>1983</v>
      </c>
      <c r="L3" s="35"/>
      <c r="M3" s="36"/>
      <c r="N3" s="35">
        <v>1987</v>
      </c>
      <c r="O3" s="35"/>
      <c r="P3" s="36"/>
      <c r="Q3" s="35">
        <v>1991</v>
      </c>
      <c r="R3" s="35"/>
      <c r="S3" s="36"/>
      <c r="T3" s="35">
        <v>1995</v>
      </c>
      <c r="U3" s="35"/>
      <c r="V3" s="36"/>
      <c r="W3" s="35">
        <v>1999</v>
      </c>
      <c r="X3" s="35"/>
      <c r="Y3" s="36"/>
      <c r="Z3" s="35">
        <v>2003</v>
      </c>
      <c r="AA3" s="35"/>
      <c r="AB3" s="36"/>
      <c r="AC3" s="35">
        <v>2007</v>
      </c>
      <c r="AD3" s="35"/>
      <c r="AE3" s="35"/>
      <c r="AF3" s="37">
        <v>2011</v>
      </c>
      <c r="AG3" s="35"/>
      <c r="AH3" s="35"/>
      <c r="AI3" s="37">
        <v>2015</v>
      </c>
      <c r="AJ3" s="35"/>
      <c r="AK3" s="35"/>
      <c r="AL3" s="37">
        <v>2019</v>
      </c>
      <c r="AM3" s="35"/>
      <c r="AN3" s="35"/>
    </row>
    <row r="4" spans="1:51" s="38" customFormat="1" ht="18" customHeight="1" x14ac:dyDescent="0.2">
      <c r="A4" s="83" t="s">
        <v>178</v>
      </c>
      <c r="B4" s="36" t="s">
        <v>4</v>
      </c>
      <c r="C4" s="39" t="s">
        <v>155</v>
      </c>
      <c r="D4" s="39" t="s">
        <v>158</v>
      </c>
      <c r="E4" s="36" t="s">
        <v>4</v>
      </c>
      <c r="F4" s="39" t="s">
        <v>155</v>
      </c>
      <c r="G4" s="39" t="s">
        <v>158</v>
      </c>
      <c r="H4" s="36" t="s">
        <v>4</v>
      </c>
      <c r="I4" s="39" t="s">
        <v>155</v>
      </c>
      <c r="J4" s="39" t="s">
        <v>158</v>
      </c>
      <c r="K4" s="36" t="s">
        <v>4</v>
      </c>
      <c r="L4" s="39" t="s">
        <v>155</v>
      </c>
      <c r="M4" s="39" t="s">
        <v>158</v>
      </c>
      <c r="N4" s="36" t="s">
        <v>4</v>
      </c>
      <c r="O4" s="39" t="s">
        <v>155</v>
      </c>
      <c r="P4" s="39" t="s">
        <v>158</v>
      </c>
      <c r="Q4" s="36" t="s">
        <v>4</v>
      </c>
      <c r="R4" s="39" t="s">
        <v>155</v>
      </c>
      <c r="S4" s="39" t="s">
        <v>158</v>
      </c>
      <c r="T4" s="36" t="s">
        <v>4</v>
      </c>
      <c r="U4" s="39" t="s">
        <v>155</v>
      </c>
      <c r="V4" s="39" t="s">
        <v>158</v>
      </c>
      <c r="W4" s="36" t="s">
        <v>4</v>
      </c>
      <c r="X4" s="39" t="s">
        <v>155</v>
      </c>
      <c r="Y4" s="39" t="s">
        <v>158</v>
      </c>
      <c r="Z4" s="36" t="s">
        <v>4</v>
      </c>
      <c r="AA4" s="39" t="s">
        <v>155</v>
      </c>
      <c r="AB4" s="39" t="s">
        <v>158</v>
      </c>
      <c r="AC4" s="36" t="s">
        <v>4</v>
      </c>
      <c r="AD4" s="39" t="s">
        <v>155</v>
      </c>
      <c r="AE4" s="37" t="s">
        <v>158</v>
      </c>
      <c r="AF4" s="39" t="s">
        <v>4</v>
      </c>
      <c r="AG4" s="39" t="s">
        <v>155</v>
      </c>
      <c r="AH4" s="37" t="s">
        <v>158</v>
      </c>
      <c r="AI4" s="39" t="s">
        <v>4</v>
      </c>
      <c r="AJ4" s="39" t="s">
        <v>155</v>
      </c>
      <c r="AK4" s="37" t="s">
        <v>158</v>
      </c>
      <c r="AL4" s="39" t="s">
        <v>4</v>
      </c>
      <c r="AM4" s="39" t="s">
        <v>155</v>
      </c>
      <c r="AN4" s="37" t="s">
        <v>158</v>
      </c>
    </row>
    <row r="5" spans="1:51" s="11" customFormat="1" ht="12.65" customHeight="1" x14ac:dyDescent="0.25">
      <c r="A5" s="40" t="s">
        <v>163</v>
      </c>
      <c r="B5" s="41"/>
      <c r="C5" s="41">
        <v>1</v>
      </c>
      <c r="D5" s="81">
        <f>IF(OR(ISNUMBER(B5),ISNUMBER(C5)),100/SUM(B5:C5)*B5,"")</f>
        <v>0</v>
      </c>
      <c r="E5" s="41"/>
      <c r="F5" s="41">
        <v>1</v>
      </c>
      <c r="G5" s="81">
        <f>IF(OR(ISNUMBER(E5),ISNUMBER(F5)),100/SUM(E5:F5)*E5,"")</f>
        <v>0</v>
      </c>
      <c r="H5" s="41"/>
      <c r="I5" s="41">
        <v>1</v>
      </c>
      <c r="J5" s="81">
        <f>IF(OR(ISNUMBER(H5),ISNUMBER(I5)),100/SUM(H5:I5)*H5,"")</f>
        <v>0</v>
      </c>
      <c r="K5" s="41"/>
      <c r="L5" s="41">
        <v>1</v>
      </c>
      <c r="M5" s="81">
        <f>IF(OR(ISNUMBER(K5),ISNUMBER(L5)),100/SUM(K5:L5)*K5,"")</f>
        <v>0</v>
      </c>
      <c r="N5" s="41"/>
      <c r="O5" s="41">
        <v>1</v>
      </c>
      <c r="P5" s="81">
        <f>IF(OR(ISNUMBER(N5),ISNUMBER(O5)),100/SUM(N5:O5)*N5,"")</f>
        <v>0</v>
      </c>
      <c r="Q5" s="41"/>
      <c r="R5" s="41">
        <v>1</v>
      </c>
      <c r="S5" s="81">
        <f>IF(OR(ISNUMBER(Q5),ISNUMBER(R5)),100/SUM(Q5:R5)*Q5,"")</f>
        <v>0</v>
      </c>
      <c r="T5" s="41"/>
      <c r="U5" s="41">
        <v>1</v>
      </c>
      <c r="V5" s="81">
        <f>IF(OR(ISNUMBER(T5),ISNUMBER(U5)),100/SUM(T5:U5)*T5,"")</f>
        <v>0</v>
      </c>
      <c r="W5" s="41"/>
      <c r="X5" s="41">
        <v>1</v>
      </c>
      <c r="Y5" s="81">
        <f>IF(OR(ISNUMBER(W5),ISNUMBER(X5)),100/SUM(W5:X5)*W5,"")</f>
        <v>0</v>
      </c>
      <c r="Z5" s="41"/>
      <c r="AA5" s="41">
        <v>1</v>
      </c>
      <c r="AB5" s="81">
        <f>IF(OR(ISNUMBER(Z5),ISNUMBER(AA5)),100/SUM(Z5:AA5)*Z5,"")</f>
        <v>0</v>
      </c>
      <c r="AC5" s="41"/>
      <c r="AD5" s="41"/>
      <c r="AE5" s="81" t="str">
        <f>IF(OR(ISNUMBER(AC5),ISNUMBER(AD5)),100/SUM(AC5:AD5)*AC5,"")</f>
        <v/>
      </c>
      <c r="AF5" s="41"/>
      <c r="AG5" s="41"/>
      <c r="AH5" s="81" t="str">
        <f>IF(OR(ISNUMBER(AF5),ISNUMBER(AG5)),100/SUM(AF5:AG5)*AF5,"")</f>
        <v/>
      </c>
      <c r="AI5" s="41"/>
      <c r="AJ5" s="41"/>
      <c r="AK5" s="81"/>
      <c r="AL5" s="41"/>
      <c r="AM5" s="41"/>
      <c r="AN5" s="81"/>
    </row>
    <row r="6" spans="1:51" s="11" customFormat="1" ht="12.65" customHeight="1" x14ac:dyDescent="0.25">
      <c r="A6" s="40" t="s">
        <v>46</v>
      </c>
      <c r="B6" s="41"/>
      <c r="C6" s="41">
        <v>1</v>
      </c>
      <c r="D6" s="81">
        <f>IF(OR(ISNUMBER(B6),ISNUMBER(C6)),100/SUM(B6:C6)*B6,"")</f>
        <v>0</v>
      </c>
      <c r="E6" s="41"/>
      <c r="F6" s="41">
        <v>1</v>
      </c>
      <c r="G6" s="81">
        <f>IF(OR(ISNUMBER(E6),ISNUMBER(F6)),100/SUM(E6:F6)*E6,"")</f>
        <v>0</v>
      </c>
      <c r="H6" s="41"/>
      <c r="I6" s="41">
        <v>1</v>
      </c>
      <c r="J6" s="81">
        <f>IF(OR(ISNUMBER(H6),ISNUMBER(I6)),100/SUM(H6:I6)*H6,"")</f>
        <v>0</v>
      </c>
      <c r="K6" s="41"/>
      <c r="L6" s="41">
        <v>1</v>
      </c>
      <c r="M6" s="81">
        <f>IF(OR(ISNUMBER(K6),ISNUMBER(L6)),100/SUM(K6:L6)*K6,"")</f>
        <v>0</v>
      </c>
      <c r="N6" s="41">
        <v>1</v>
      </c>
      <c r="O6" s="41"/>
      <c r="P6" s="81">
        <f>IF(OR(ISNUMBER(N6),ISNUMBER(O6)),100/SUM(N6:O6)*N6,"")</f>
        <v>100</v>
      </c>
      <c r="Q6" s="41">
        <v>1</v>
      </c>
      <c r="R6" s="41"/>
      <c r="S6" s="81">
        <f>IF(OR(ISNUMBER(Q6),ISNUMBER(R6)),100/SUM(Q6:R6)*Q6,"")</f>
        <v>100</v>
      </c>
      <c r="T6" s="41">
        <v>1</v>
      </c>
      <c r="U6" s="41"/>
      <c r="V6" s="81">
        <f>IF(OR(ISNUMBER(T6),ISNUMBER(U6)),100/SUM(T6:U6)*T6,"")</f>
        <v>100</v>
      </c>
      <c r="W6" s="41"/>
      <c r="X6" s="41">
        <v>1</v>
      </c>
      <c r="Y6" s="81">
        <f>IF(OR(ISNUMBER(W6),ISNUMBER(X6)),100/SUM(W6:X6)*W6,"")</f>
        <v>0</v>
      </c>
      <c r="Z6" s="41"/>
      <c r="AA6" s="41">
        <v>1</v>
      </c>
      <c r="AB6" s="81">
        <f>IF(OR(ISNUMBER(Z6),ISNUMBER(AA6)),100/SUM(Z6:AA6)*Z6,"")</f>
        <v>0</v>
      </c>
      <c r="AC6" s="41"/>
      <c r="AD6" s="41">
        <v>1</v>
      </c>
      <c r="AE6" s="81">
        <f>IF(OR(ISNUMBER(AC6),ISNUMBER(AD6)),100/SUM(AC6:AD6)*AC6,"")</f>
        <v>0</v>
      </c>
      <c r="AF6" s="41"/>
      <c r="AG6" s="41">
        <v>1</v>
      </c>
      <c r="AH6" s="81">
        <f>IF(OR(ISNUMBER(AF6),ISNUMBER(AG6)),100/SUM(AF6:AG6)*AF6,"")</f>
        <v>0</v>
      </c>
      <c r="AI6" s="41">
        <v>1</v>
      </c>
      <c r="AJ6" s="41"/>
      <c r="AK6" s="81">
        <v>100</v>
      </c>
      <c r="AL6" s="41">
        <v>1</v>
      </c>
      <c r="AM6" s="41"/>
      <c r="AN6" s="81">
        <v>100</v>
      </c>
    </row>
    <row r="7" spans="1:51" s="11" customFormat="1" ht="12.65" customHeight="1" x14ac:dyDescent="0.25">
      <c r="A7" s="40" t="s">
        <v>38</v>
      </c>
      <c r="B7" s="41"/>
      <c r="C7" s="41"/>
      <c r="D7" s="81" t="str">
        <f>IF(OR(ISNUMBER(B7),ISNUMBER(C7)),100/SUM(B7:C7)*B7,"")</f>
        <v/>
      </c>
      <c r="E7" s="41"/>
      <c r="F7" s="41"/>
      <c r="G7" s="81" t="str">
        <f>IF(OR(ISNUMBER(E7),ISNUMBER(F7)),100/SUM(E7:F7)*E7,"")</f>
        <v/>
      </c>
      <c r="H7" s="41"/>
      <c r="I7" s="41"/>
      <c r="J7" s="81" t="str">
        <f>IF(OR(ISNUMBER(H7),ISNUMBER(I7)),100/SUM(H7:I7)*H7,"")</f>
        <v/>
      </c>
      <c r="K7" s="41"/>
      <c r="L7" s="41"/>
      <c r="M7" s="81" t="str">
        <f>IF(OR(ISNUMBER(K7),ISNUMBER(L7)),100/SUM(K7:L7)*K7,"")</f>
        <v/>
      </c>
      <c r="N7" s="41"/>
      <c r="O7" s="41"/>
      <c r="P7" s="81" t="str">
        <f>IF(OR(ISNUMBER(N7),ISNUMBER(O7)),100/SUM(N7:O7)*N7,"")</f>
        <v/>
      </c>
      <c r="Q7" s="41"/>
      <c r="R7" s="41"/>
      <c r="S7" s="81" t="str">
        <f>IF(OR(ISNUMBER(Q7),ISNUMBER(R7)),100/SUM(Q7:R7)*Q7,"")</f>
        <v/>
      </c>
      <c r="T7" s="41"/>
      <c r="U7" s="41"/>
      <c r="V7" s="81" t="str">
        <f>IF(OR(ISNUMBER(T7),ISNUMBER(U7)),100/SUM(T7:U7)*T7,"")</f>
        <v/>
      </c>
      <c r="W7" s="41"/>
      <c r="X7" s="41"/>
      <c r="Y7" s="81" t="str">
        <f>IF(OR(ISNUMBER(W7),ISNUMBER(X7)),100/SUM(W7:X7)*W7,"")</f>
        <v/>
      </c>
      <c r="Z7" s="41"/>
      <c r="AA7" s="41"/>
      <c r="AB7" s="81" t="str">
        <f>IF(OR(ISNUMBER(Z7),ISNUMBER(AA7)),100/SUM(Z7:AA7)*Z7,"")</f>
        <v/>
      </c>
      <c r="AC7" s="41"/>
      <c r="AD7" s="41">
        <v>1</v>
      </c>
      <c r="AE7" s="81">
        <f>IF(OR(ISNUMBER(AC7),ISNUMBER(AD7)),100/SUM(AC7:AD7)*AC7,"")</f>
        <v>0</v>
      </c>
      <c r="AF7" s="41"/>
      <c r="AG7" s="41">
        <v>1</v>
      </c>
      <c r="AH7" s="81">
        <f>IF(OR(ISNUMBER(AF7),ISNUMBER(AG7)),100/SUM(AF7:AG7)*AF7,"")</f>
        <v>0</v>
      </c>
      <c r="AI7" s="41"/>
      <c r="AJ7" s="41">
        <v>1</v>
      </c>
      <c r="AK7" s="81">
        <v>0</v>
      </c>
      <c r="AL7" s="41"/>
      <c r="AM7" s="41">
        <v>1</v>
      </c>
      <c r="AN7" s="81">
        <v>0</v>
      </c>
    </row>
    <row r="8" spans="1:51" s="11" customFormat="1" ht="13.5" customHeight="1" x14ac:dyDescent="0.25">
      <c r="A8" s="93" t="s">
        <v>3</v>
      </c>
      <c r="B8" s="159"/>
      <c r="C8" s="159">
        <v>2</v>
      </c>
      <c r="D8" s="160">
        <f>IF(OR(ISNUMBER(B8),ISNUMBER(C8)),100/SUM(B8:C8)*B8,"")</f>
        <v>0</v>
      </c>
      <c r="E8" s="159"/>
      <c r="F8" s="159">
        <v>2</v>
      </c>
      <c r="G8" s="160">
        <f>IF(OR(ISNUMBER(E8),ISNUMBER(F8)),100/SUM(E8:F8)*E8,"")</f>
        <v>0</v>
      </c>
      <c r="H8" s="159"/>
      <c r="I8" s="159">
        <v>2</v>
      </c>
      <c r="J8" s="160">
        <f>IF(OR(ISNUMBER(H8),ISNUMBER(I8)),100/SUM(H8:I8)*H8,"")</f>
        <v>0</v>
      </c>
      <c r="K8" s="159"/>
      <c r="L8" s="159">
        <v>2</v>
      </c>
      <c r="M8" s="160">
        <f>IF(OR(ISNUMBER(K8),ISNUMBER(L8)),100/SUM(K8:L8)*K8,"")</f>
        <v>0</v>
      </c>
      <c r="N8" s="159">
        <v>1</v>
      </c>
      <c r="O8" s="159">
        <v>1</v>
      </c>
      <c r="P8" s="160">
        <f>IF(OR(ISNUMBER(N8),ISNUMBER(O8)),100/SUM(N8:O8)*N8,"")</f>
        <v>50</v>
      </c>
      <c r="Q8" s="159">
        <v>1</v>
      </c>
      <c r="R8" s="159">
        <v>1</v>
      </c>
      <c r="S8" s="160">
        <f>IF(OR(ISNUMBER(Q8),ISNUMBER(R8)),100/SUM(Q8:R8)*Q8,"")</f>
        <v>50</v>
      </c>
      <c r="T8" s="159">
        <v>1</v>
      </c>
      <c r="U8" s="159">
        <v>1</v>
      </c>
      <c r="V8" s="160">
        <f>IF(OR(ISNUMBER(T8),ISNUMBER(U8)),100/SUM(T8:U8)*T8,"")</f>
        <v>50</v>
      </c>
      <c r="W8" s="159"/>
      <c r="X8" s="159">
        <v>2</v>
      </c>
      <c r="Y8" s="160">
        <f>IF(OR(ISNUMBER(W8),ISNUMBER(X8)),100/SUM(W8:X8)*W8,"")</f>
        <v>0</v>
      </c>
      <c r="Z8" s="159"/>
      <c r="AA8" s="159">
        <v>2</v>
      </c>
      <c r="AB8" s="160">
        <f>IF(OR(ISNUMBER(Z8),ISNUMBER(AA8)),100/SUM(Z8:AA8)*Z8,"")</f>
        <v>0</v>
      </c>
      <c r="AC8" s="159"/>
      <c r="AD8" s="159">
        <v>2</v>
      </c>
      <c r="AE8" s="160">
        <f>IF(OR(ISNUMBER(AC8),ISNUMBER(AD8)),100/SUM(AC8:AD8)*AC8,"")</f>
        <v>0</v>
      </c>
      <c r="AF8" s="159"/>
      <c r="AG8" s="159">
        <v>2</v>
      </c>
      <c r="AH8" s="160">
        <f>IF(OR(ISNUMBER(AF8),ISNUMBER(AG8)),100/SUM(AF8:AG8)*AF8,"")</f>
        <v>0</v>
      </c>
      <c r="AI8" s="159">
        <v>1</v>
      </c>
      <c r="AJ8" s="159">
        <v>1</v>
      </c>
      <c r="AK8" s="160">
        <f>IF(OR(ISNUMBER(AI8),ISNUMBER(AJ8)),100/SUM(AI8:AJ8)*AI8,"")</f>
        <v>50</v>
      </c>
      <c r="AL8" s="159">
        <v>1</v>
      </c>
      <c r="AM8" s="159">
        <v>1</v>
      </c>
      <c r="AN8" s="160">
        <f>IF(OR(ISNUMBER(AL8),ISNUMBER(AM8)),100/SUM(AL8:AM8)*AL8,"")</f>
        <v>50</v>
      </c>
    </row>
    <row r="9" spans="1:51" ht="11.25" customHeight="1" x14ac:dyDescent="0.25">
      <c r="A9" s="53"/>
      <c r="B9" s="55"/>
      <c r="C9" s="56"/>
      <c r="D9" s="56"/>
      <c r="E9" s="56"/>
      <c r="F9" s="57"/>
      <c r="G9" s="57"/>
      <c r="H9" s="57"/>
      <c r="I9" s="57"/>
      <c r="J9" s="57"/>
      <c r="K9" s="57"/>
      <c r="L9" s="57"/>
      <c r="M9" s="57"/>
      <c r="N9" s="57"/>
      <c r="O9" s="57"/>
      <c r="P9" s="57"/>
      <c r="Q9" s="57"/>
      <c r="R9" s="57"/>
      <c r="S9" s="57"/>
      <c r="T9" s="57"/>
      <c r="U9" s="57"/>
      <c r="V9" s="57"/>
      <c r="W9" s="57"/>
      <c r="X9" s="57"/>
      <c r="Y9" s="57"/>
      <c r="Z9" s="57"/>
      <c r="AA9" s="57"/>
      <c r="AB9" s="57"/>
      <c r="AC9" s="57"/>
      <c r="AD9" s="57"/>
      <c r="AE9" s="57"/>
      <c r="AF9" s="57"/>
    </row>
    <row r="10" spans="1:51" ht="22" customHeight="1" x14ac:dyDescent="0.25">
      <c r="A10" s="137" t="s">
        <v>239</v>
      </c>
      <c r="B10" s="125"/>
      <c r="AY10" s="2"/>
    </row>
    <row r="11" spans="1:51" ht="12.65" customHeight="1" x14ac:dyDescent="0.25">
      <c r="A11" s="137" t="s">
        <v>240</v>
      </c>
      <c r="B11" s="125"/>
      <c r="AY11" s="2"/>
    </row>
    <row r="12" spans="1:51" ht="12.65" customHeight="1" x14ac:dyDescent="0.25">
      <c r="A12" s="137"/>
      <c r="B12" s="125"/>
      <c r="AY12" s="2"/>
    </row>
    <row r="13" spans="1:51" ht="12.65" customHeight="1" x14ac:dyDescent="0.25">
      <c r="A13" s="137" t="s">
        <v>241</v>
      </c>
      <c r="B13" s="125"/>
      <c r="AY13" s="2"/>
    </row>
    <row r="14" spans="1:51" ht="10" customHeight="1" x14ac:dyDescent="0.25">
      <c r="A14" s="53"/>
      <c r="B14" s="55"/>
      <c r="C14" s="56"/>
      <c r="D14" s="56"/>
      <c r="E14" s="56"/>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row>
    <row r="15" spans="1:51" ht="12.5" x14ac:dyDescent="0.25"/>
    <row r="16" spans="1:51" ht="12.5" x14ac:dyDescent="0.25">
      <c r="A16" s="53"/>
      <c r="B16" s="55"/>
      <c r="C16" s="56"/>
      <c r="D16" s="56"/>
      <c r="E16" s="56"/>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row>
    <row r="17" spans="1:32" ht="12.5" x14ac:dyDescent="0.25">
      <c r="A17" s="53"/>
      <c r="B17" s="55"/>
      <c r="C17" s="56"/>
      <c r="D17" s="56"/>
      <c r="E17" s="56"/>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row>
    <row r="18" spans="1:32" s="2" customFormat="1" x14ac:dyDescent="0.2">
      <c r="A18" s="84"/>
      <c r="B18" s="55"/>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row>
    <row r="19" spans="1:32" s="2" customFormat="1" x14ac:dyDescent="0.2">
      <c r="A19" s="84"/>
      <c r="B19" s="55"/>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row>
    <row r="20" spans="1:32" s="2" customFormat="1" x14ac:dyDescent="0.2">
      <c r="A20" s="84"/>
      <c r="B20" s="55"/>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row>
    <row r="21" spans="1:32" s="2" customFormat="1" x14ac:dyDescent="0.2">
      <c r="A21" s="84"/>
      <c r="B21" s="55"/>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row>
    <row r="22" spans="1:32" s="2" customFormat="1" x14ac:dyDescent="0.2">
      <c r="A22" s="84"/>
      <c r="B22" s="55"/>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row>
    <row r="23" spans="1:32" s="2" customFormat="1" x14ac:dyDescent="0.2">
      <c r="A23" s="84"/>
      <c r="B23" s="55"/>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row>
    <row r="24" spans="1:32" s="2" customFormat="1" x14ac:dyDescent="0.2">
      <c r="A24" s="84"/>
      <c r="B24" s="54"/>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row>
    <row r="25" spans="1:32" s="2" customFormat="1" x14ac:dyDescent="0.2">
      <c r="A25" s="84"/>
      <c r="B25" s="54"/>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row>
    <row r="26" spans="1:32" s="2" customFormat="1" x14ac:dyDescent="0.2">
      <c r="A26" s="84"/>
      <c r="B26" s="54"/>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row>
    <row r="27" spans="1:32" s="2" customFormat="1" x14ac:dyDescent="0.2">
      <c r="A27" s="84"/>
      <c r="B27" s="54"/>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row>
    <row r="28" spans="1:32" s="2" customFormat="1" x14ac:dyDescent="0.2">
      <c r="A28" s="84"/>
      <c r="B28" s="54"/>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row>
    <row r="29" spans="1:32" s="2" customFormat="1" x14ac:dyDescent="0.2">
      <c r="A29" s="84"/>
      <c r="B29" s="54"/>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row>
    <row r="30" spans="1:32" s="2" customFormat="1" x14ac:dyDescent="0.2">
      <c r="A30" s="84"/>
      <c r="B30" s="54"/>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row>
    <row r="31" spans="1:32" s="2" customFormat="1" x14ac:dyDescent="0.2">
      <c r="A31" s="84"/>
      <c r="B31" s="54"/>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row>
    <row r="32" spans="1:32" s="2" customFormat="1" x14ac:dyDescent="0.2">
      <c r="A32" s="84"/>
      <c r="B32" s="54"/>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row>
    <row r="33" spans="1:32" s="2" customFormat="1" x14ac:dyDescent="0.2">
      <c r="A33" s="84"/>
      <c r="B33" s="54"/>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row>
    <row r="34" spans="1:32" s="2" customFormat="1" x14ac:dyDescent="0.2">
      <c r="A34" s="84"/>
      <c r="B34" s="54"/>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row>
    <row r="35" spans="1:32" s="2" customFormat="1" x14ac:dyDescent="0.2">
      <c r="A35" s="84"/>
      <c r="B35" s="54"/>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row>
    <row r="36" spans="1:32" s="2" customFormat="1" x14ac:dyDescent="0.2">
      <c r="A36" s="46"/>
      <c r="B36" s="45"/>
    </row>
    <row r="37" spans="1:32" s="2" customFormat="1" x14ac:dyDescent="0.2">
      <c r="A37" s="46"/>
      <c r="B37" s="45"/>
    </row>
    <row r="38" spans="1:32" s="2" customFormat="1" x14ac:dyDescent="0.2">
      <c r="A38" s="46"/>
      <c r="B38" s="45"/>
    </row>
    <row r="39" spans="1:32" s="2" customFormat="1" x14ac:dyDescent="0.2">
      <c r="A39" s="46"/>
      <c r="B39" s="45"/>
    </row>
    <row r="40" spans="1:32" s="2" customFormat="1" x14ac:dyDescent="0.2">
      <c r="A40" s="46"/>
      <c r="B40" s="45"/>
    </row>
    <row r="41" spans="1:32" s="2" customFormat="1" x14ac:dyDescent="0.2">
      <c r="A41" s="46"/>
      <c r="B41" s="45"/>
    </row>
    <row r="42" spans="1:32" s="2" customFormat="1" x14ac:dyDescent="0.2">
      <c r="A42" s="46"/>
      <c r="B42" s="45"/>
    </row>
    <row r="43" spans="1:32" s="2" customFormat="1" x14ac:dyDescent="0.2">
      <c r="A43" s="46"/>
      <c r="B43" s="45"/>
    </row>
    <row r="44" spans="1:32" s="2" customFormat="1" x14ac:dyDescent="0.2">
      <c r="A44" s="46"/>
      <c r="B44" s="45"/>
    </row>
    <row r="45" spans="1:32" s="2" customFormat="1" x14ac:dyDescent="0.2">
      <c r="A45" s="46"/>
      <c r="B45" s="45"/>
    </row>
    <row r="46" spans="1:32" s="2" customFormat="1" x14ac:dyDescent="0.2">
      <c r="A46" s="46"/>
      <c r="B46" s="45"/>
    </row>
    <row r="47" spans="1:32" s="2" customFormat="1" x14ac:dyDescent="0.2">
      <c r="A47" s="46"/>
      <c r="B47" s="45"/>
    </row>
    <row r="48" spans="1:32" s="2" customFormat="1" x14ac:dyDescent="0.2">
      <c r="A48" s="46"/>
      <c r="B48" s="45"/>
    </row>
    <row r="49" spans="1:2" s="2" customFormat="1" x14ac:dyDescent="0.2">
      <c r="A49" s="46"/>
      <c r="B49" s="45"/>
    </row>
    <row r="50" spans="1:2" s="2" customFormat="1" x14ac:dyDescent="0.2">
      <c r="A50" s="46"/>
      <c r="B50" s="45"/>
    </row>
    <row r="51" spans="1:2" s="2" customFormat="1" x14ac:dyDescent="0.2">
      <c r="A51" s="46"/>
      <c r="B51" s="45"/>
    </row>
    <row r="52" spans="1:2" s="2" customFormat="1" x14ac:dyDescent="0.2">
      <c r="A52" s="46"/>
      <c r="B52" s="45"/>
    </row>
    <row r="53" spans="1:2" s="2" customFormat="1" x14ac:dyDescent="0.2">
      <c r="A53" s="46"/>
      <c r="B53" s="45"/>
    </row>
    <row r="54" spans="1:2" s="2" customFormat="1" x14ac:dyDescent="0.2">
      <c r="A54" s="46"/>
      <c r="B54" s="45"/>
    </row>
    <row r="55" spans="1:2" s="2" customFormat="1" x14ac:dyDescent="0.2">
      <c r="A55" s="46"/>
      <c r="B55" s="45"/>
    </row>
    <row r="56" spans="1:2" s="2" customFormat="1" x14ac:dyDescent="0.2">
      <c r="A56" s="46"/>
      <c r="B56" s="45"/>
    </row>
    <row r="57" spans="1:2" s="2" customFormat="1" x14ac:dyDescent="0.2">
      <c r="A57" s="46"/>
      <c r="B57" s="45"/>
    </row>
    <row r="58" spans="1:2" s="2" customFormat="1" ht="10" customHeight="1" x14ac:dyDescent="0.2">
      <c r="A58" s="46"/>
      <c r="B58" s="45"/>
    </row>
    <row r="59" spans="1:2" s="2" customFormat="1" ht="10" customHeight="1" x14ac:dyDescent="0.2">
      <c r="A59" s="46"/>
      <c r="B59" s="45"/>
    </row>
    <row r="60" spans="1:2" s="2" customFormat="1" ht="10" customHeight="1" x14ac:dyDescent="0.2">
      <c r="A60" s="46"/>
      <c r="B60" s="45"/>
    </row>
    <row r="61" spans="1:2" s="2" customFormat="1" ht="10" customHeight="1" x14ac:dyDescent="0.2">
      <c r="A61" s="46"/>
      <c r="B61" s="45"/>
    </row>
    <row r="62" spans="1:2" s="2" customFormat="1" ht="10" customHeight="1" x14ac:dyDescent="0.2">
      <c r="A62" s="46"/>
      <c r="B62" s="45"/>
    </row>
    <row r="63" spans="1:2" s="2" customFormat="1" ht="10" customHeight="1" x14ac:dyDescent="0.2">
      <c r="A63" s="46"/>
      <c r="B63" s="45"/>
    </row>
    <row r="64" spans="1:2" s="2" customFormat="1" ht="10" customHeight="1" x14ac:dyDescent="0.2">
      <c r="A64" s="46"/>
      <c r="B64" s="45"/>
    </row>
    <row r="65" spans="2:2" ht="10" customHeight="1" x14ac:dyDescent="0.25">
      <c r="B65" s="59"/>
    </row>
    <row r="66" spans="2:2" ht="10" customHeight="1" x14ac:dyDescent="0.25">
      <c r="B66" s="59"/>
    </row>
    <row r="67" spans="2:2" ht="10" customHeight="1" x14ac:dyDescent="0.25">
      <c r="B67" s="59"/>
    </row>
    <row r="68" spans="2:2" ht="10" customHeight="1" x14ac:dyDescent="0.25">
      <c r="B68" s="59"/>
    </row>
    <row r="69" spans="2:2" ht="10" customHeight="1" x14ac:dyDescent="0.25">
      <c r="B69" s="59"/>
    </row>
    <row r="70" spans="2:2" ht="10" customHeight="1" x14ac:dyDescent="0.25">
      <c r="B70" s="59"/>
    </row>
    <row r="71" spans="2:2" ht="10" customHeight="1" x14ac:dyDescent="0.25">
      <c r="B71" s="59"/>
    </row>
    <row r="72" spans="2:2" ht="10" customHeight="1" x14ac:dyDescent="0.25">
      <c r="B72" s="59"/>
    </row>
    <row r="73" spans="2:2" ht="10" customHeight="1" x14ac:dyDescent="0.25">
      <c r="B73" s="59"/>
    </row>
    <row r="74" spans="2:2" ht="10" customHeight="1" x14ac:dyDescent="0.25">
      <c r="B74" s="59"/>
    </row>
    <row r="75" spans="2:2" ht="10" customHeight="1" x14ac:dyDescent="0.25">
      <c r="B75" s="59"/>
    </row>
    <row r="76" spans="2:2" ht="10" customHeight="1" x14ac:dyDescent="0.25">
      <c r="B76" s="59"/>
    </row>
    <row r="77" spans="2:2" ht="10" customHeight="1" x14ac:dyDescent="0.25">
      <c r="B77" s="59"/>
    </row>
    <row r="78" spans="2:2" ht="10" customHeight="1" x14ac:dyDescent="0.25">
      <c r="B78" s="59"/>
    </row>
    <row r="79" spans="2:2" ht="10" customHeight="1" x14ac:dyDescent="0.25">
      <c r="B79" s="59"/>
    </row>
    <row r="80" spans="2:2" ht="10" customHeight="1" x14ac:dyDescent="0.25">
      <c r="B80" s="59"/>
    </row>
    <row r="81" spans="2:2" ht="10" customHeight="1" x14ac:dyDescent="0.25">
      <c r="B81" s="59"/>
    </row>
    <row r="82" spans="2:2" ht="10" customHeight="1" x14ac:dyDescent="0.25">
      <c r="B82" s="59"/>
    </row>
    <row r="83" spans="2:2" ht="10" customHeight="1" x14ac:dyDescent="0.25">
      <c r="B83" s="59"/>
    </row>
    <row r="84" spans="2:2" ht="10" customHeight="1" x14ac:dyDescent="0.25">
      <c r="B84" s="59"/>
    </row>
    <row r="85" spans="2:2" ht="10" customHeight="1" x14ac:dyDescent="0.25">
      <c r="B85" s="59"/>
    </row>
    <row r="86" spans="2:2" ht="10" customHeight="1" x14ac:dyDescent="0.25">
      <c r="B86" s="59"/>
    </row>
    <row r="87" spans="2:2" ht="10" customHeight="1" x14ac:dyDescent="0.25">
      <c r="B87" s="59"/>
    </row>
    <row r="88" spans="2:2" ht="10" customHeight="1" x14ac:dyDescent="0.25">
      <c r="B88" s="59"/>
    </row>
    <row r="89" spans="2:2" ht="10" customHeight="1" x14ac:dyDescent="0.25">
      <c r="B89" s="59"/>
    </row>
    <row r="90" spans="2:2" ht="10" customHeight="1" x14ac:dyDescent="0.25">
      <c r="B90" s="59"/>
    </row>
    <row r="91" spans="2:2" ht="10" customHeight="1" x14ac:dyDescent="0.25">
      <c r="B91" s="59"/>
    </row>
    <row r="92" spans="2:2" ht="10" customHeight="1" x14ac:dyDescent="0.25">
      <c r="B92" s="59"/>
    </row>
    <row r="93" spans="2:2" ht="10" customHeight="1" x14ac:dyDescent="0.25">
      <c r="B93" s="59"/>
    </row>
    <row r="94" spans="2:2" ht="10" customHeight="1" x14ac:dyDescent="0.25">
      <c r="B94" s="59"/>
    </row>
    <row r="95" spans="2:2" ht="10" customHeight="1" x14ac:dyDescent="0.25">
      <c r="B95" s="59"/>
    </row>
    <row r="96" spans="2:2" ht="10" customHeight="1" x14ac:dyDescent="0.25">
      <c r="B96" s="59"/>
    </row>
    <row r="97" spans="2:2" ht="10" customHeight="1" x14ac:dyDescent="0.25">
      <c r="B97" s="59"/>
    </row>
    <row r="98" spans="2:2" ht="10" customHeight="1" x14ac:dyDescent="0.25">
      <c r="B98" s="59"/>
    </row>
    <row r="99" spans="2:2" ht="10" customHeight="1" x14ac:dyDescent="0.25">
      <c r="B99" s="59"/>
    </row>
    <row r="100" spans="2:2" ht="10" customHeight="1" x14ac:dyDescent="0.25">
      <c r="B100" s="59"/>
    </row>
    <row r="101" spans="2:2" ht="10" customHeight="1" x14ac:dyDescent="0.25">
      <c r="B101" s="59"/>
    </row>
    <row r="102" spans="2:2" ht="10" customHeight="1" x14ac:dyDescent="0.25">
      <c r="B102" s="59"/>
    </row>
    <row r="103" spans="2:2" ht="10" customHeight="1" x14ac:dyDescent="0.25">
      <c r="B103" s="59"/>
    </row>
    <row r="104" spans="2:2" ht="10" customHeight="1" x14ac:dyDescent="0.25">
      <c r="B104" s="59"/>
    </row>
    <row r="105" spans="2:2" ht="10" customHeight="1" x14ac:dyDescent="0.25">
      <c r="B105" s="59"/>
    </row>
    <row r="106" spans="2:2" ht="10" customHeight="1" x14ac:dyDescent="0.25">
      <c r="B106" s="59"/>
    </row>
    <row r="107" spans="2:2" ht="10" customHeight="1" x14ac:dyDescent="0.25">
      <c r="B107" s="59"/>
    </row>
    <row r="108" spans="2:2" ht="10" customHeight="1" x14ac:dyDescent="0.25">
      <c r="B108" s="59"/>
    </row>
    <row r="109" spans="2:2" ht="10" customHeight="1" x14ac:dyDescent="0.25">
      <c r="B109" s="59"/>
    </row>
    <row r="110" spans="2:2" ht="10" customHeight="1" x14ac:dyDescent="0.25">
      <c r="B110" s="59"/>
    </row>
    <row r="111" spans="2:2" ht="10" customHeight="1" x14ac:dyDescent="0.25">
      <c r="B111" s="59"/>
    </row>
    <row r="112" spans="2:2" ht="10" customHeight="1" x14ac:dyDescent="0.25">
      <c r="B112" s="59"/>
    </row>
    <row r="113" spans="2:2" ht="10" customHeight="1" x14ac:dyDescent="0.25">
      <c r="B113" s="59"/>
    </row>
    <row r="114" spans="2:2" ht="10" customHeight="1" x14ac:dyDescent="0.25">
      <c r="B114" s="59"/>
    </row>
    <row r="115" spans="2:2" ht="10" customHeight="1" x14ac:dyDescent="0.25">
      <c r="B115" s="59"/>
    </row>
    <row r="116" spans="2:2" ht="10" customHeight="1" x14ac:dyDescent="0.25">
      <c r="B116" s="59"/>
    </row>
    <row r="117" spans="2:2" ht="10" customHeight="1" x14ac:dyDescent="0.25">
      <c r="B117" s="59"/>
    </row>
    <row r="118" spans="2:2" ht="10" customHeight="1" x14ac:dyDescent="0.25">
      <c r="B118" s="59"/>
    </row>
    <row r="119" spans="2:2" ht="10" customHeight="1" x14ac:dyDescent="0.25">
      <c r="B119" s="59"/>
    </row>
    <row r="120" spans="2:2" ht="10" customHeight="1" x14ac:dyDescent="0.25">
      <c r="B120" s="59"/>
    </row>
    <row r="121" spans="2:2" ht="10" customHeight="1" x14ac:dyDescent="0.25">
      <c r="B121" s="59"/>
    </row>
    <row r="122" spans="2:2" ht="10" customHeight="1" x14ac:dyDescent="0.25">
      <c r="B122" s="59"/>
    </row>
    <row r="123" spans="2:2" ht="10" customHeight="1" x14ac:dyDescent="0.25">
      <c r="B123" s="59"/>
    </row>
    <row r="124" spans="2:2" ht="10" customHeight="1" x14ac:dyDescent="0.25">
      <c r="B124" s="59"/>
    </row>
    <row r="125" spans="2:2" ht="10" customHeight="1" x14ac:dyDescent="0.25">
      <c r="B125" s="59"/>
    </row>
    <row r="126" spans="2:2" ht="10" customHeight="1" x14ac:dyDescent="0.25">
      <c r="B126" s="59"/>
    </row>
    <row r="127" spans="2:2" ht="10" customHeight="1" x14ac:dyDescent="0.25">
      <c r="B127" s="59"/>
    </row>
    <row r="128" spans="2:2" ht="10" customHeight="1" x14ac:dyDescent="0.25">
      <c r="B128" s="59"/>
    </row>
    <row r="129" spans="2:2" ht="10" customHeight="1" x14ac:dyDescent="0.25">
      <c r="B129" s="59"/>
    </row>
    <row r="130" spans="2:2" ht="10" customHeight="1" x14ac:dyDescent="0.25">
      <c r="B130" s="59"/>
    </row>
    <row r="131" spans="2:2" ht="10" customHeight="1" x14ac:dyDescent="0.25">
      <c r="B131" s="59"/>
    </row>
    <row r="132" spans="2:2" ht="10" customHeight="1" x14ac:dyDescent="0.25">
      <c r="B132" s="59"/>
    </row>
    <row r="133" spans="2:2" ht="10" customHeight="1" x14ac:dyDescent="0.25">
      <c r="B133" s="59"/>
    </row>
    <row r="134" spans="2:2" ht="10" customHeight="1" x14ac:dyDescent="0.25">
      <c r="B134" s="59"/>
    </row>
    <row r="135" spans="2:2" ht="10" customHeight="1" x14ac:dyDescent="0.25">
      <c r="B135" s="59"/>
    </row>
    <row r="136" spans="2:2" ht="10" customHeight="1" x14ac:dyDescent="0.25">
      <c r="B136" s="59"/>
    </row>
    <row r="137" spans="2:2" ht="10" customHeight="1" x14ac:dyDescent="0.25">
      <c r="B137" s="59"/>
    </row>
    <row r="138" spans="2:2" ht="10" customHeight="1" x14ac:dyDescent="0.25">
      <c r="B138" s="59"/>
    </row>
    <row r="139" spans="2:2" ht="10" customHeight="1" x14ac:dyDescent="0.25">
      <c r="B139" s="59"/>
    </row>
    <row r="140" spans="2:2" ht="10" customHeight="1" x14ac:dyDescent="0.25">
      <c r="B140" s="59"/>
    </row>
    <row r="141" spans="2:2" ht="10" customHeight="1" x14ac:dyDescent="0.25">
      <c r="B141" s="59"/>
    </row>
    <row r="142" spans="2:2" ht="10" customHeight="1" x14ac:dyDescent="0.25">
      <c r="B142" s="59"/>
    </row>
    <row r="143" spans="2:2" ht="10" customHeight="1" x14ac:dyDescent="0.25">
      <c r="B143" s="59"/>
    </row>
    <row r="144" spans="2:2" ht="10" customHeight="1" x14ac:dyDescent="0.25">
      <c r="B144" s="59"/>
    </row>
    <row r="145" spans="2:2" ht="10" customHeight="1" x14ac:dyDescent="0.25">
      <c r="B145" s="59"/>
    </row>
    <row r="146" spans="2:2" ht="10" customHeight="1" x14ac:dyDescent="0.25">
      <c r="B146" s="59"/>
    </row>
    <row r="147" spans="2:2" ht="10" customHeight="1" x14ac:dyDescent="0.25">
      <c r="B147" s="59"/>
    </row>
    <row r="148" spans="2:2" ht="10" customHeight="1" x14ac:dyDescent="0.25">
      <c r="B148" s="59"/>
    </row>
    <row r="149" spans="2:2" ht="10" customHeight="1" x14ac:dyDescent="0.25">
      <c r="B149" s="59"/>
    </row>
    <row r="150" spans="2:2" ht="10" customHeight="1" x14ac:dyDescent="0.25">
      <c r="B150" s="59"/>
    </row>
    <row r="151" spans="2:2" ht="10" customHeight="1" x14ac:dyDescent="0.25">
      <c r="B151" s="59"/>
    </row>
    <row r="152" spans="2:2" ht="10" customHeight="1" x14ac:dyDescent="0.25">
      <c r="B152" s="59"/>
    </row>
    <row r="153" spans="2:2" ht="10" customHeight="1" x14ac:dyDescent="0.25">
      <c r="B153" s="59"/>
    </row>
    <row r="154" spans="2:2" ht="10" customHeight="1" x14ac:dyDescent="0.25">
      <c r="B154" s="59"/>
    </row>
    <row r="155" spans="2:2" ht="10" customHeight="1" x14ac:dyDescent="0.25">
      <c r="B155" s="59"/>
    </row>
    <row r="156" spans="2:2" ht="10" customHeight="1" x14ac:dyDescent="0.25">
      <c r="B156" s="59"/>
    </row>
    <row r="157" spans="2:2" ht="10" customHeight="1" x14ac:dyDescent="0.25">
      <c r="B157" s="59"/>
    </row>
    <row r="158" spans="2:2" ht="10" customHeight="1" x14ac:dyDescent="0.25">
      <c r="B158" s="59"/>
    </row>
    <row r="159" spans="2:2" ht="10" customHeight="1" x14ac:dyDescent="0.25">
      <c r="B159" s="59"/>
    </row>
    <row r="160" spans="2:2" ht="10" customHeight="1" x14ac:dyDescent="0.25">
      <c r="B160" s="59"/>
    </row>
    <row r="161" spans="2:2" ht="10" customHeight="1" x14ac:dyDescent="0.25">
      <c r="B161" s="59"/>
    </row>
    <row r="162" spans="2:2" ht="10" customHeight="1" x14ac:dyDescent="0.25">
      <c r="B162" s="59"/>
    </row>
    <row r="163" spans="2:2" ht="10" customHeight="1" x14ac:dyDescent="0.25">
      <c r="B163" s="59"/>
    </row>
    <row r="164" spans="2:2" ht="10" customHeight="1" x14ac:dyDescent="0.25">
      <c r="B164" s="59"/>
    </row>
    <row r="165" spans="2:2" ht="10" customHeight="1" x14ac:dyDescent="0.25">
      <c r="B165" s="59"/>
    </row>
    <row r="166" spans="2:2" ht="10" customHeight="1" x14ac:dyDescent="0.25">
      <c r="B166" s="59"/>
    </row>
    <row r="167" spans="2:2" ht="10" customHeight="1" x14ac:dyDescent="0.25">
      <c r="B167" s="59"/>
    </row>
    <row r="168" spans="2:2" ht="10" customHeight="1" x14ac:dyDescent="0.25">
      <c r="B168" s="59"/>
    </row>
    <row r="169" spans="2:2" ht="10" customHeight="1" x14ac:dyDescent="0.25">
      <c r="B169" s="59"/>
    </row>
    <row r="170" spans="2:2" ht="10" customHeight="1" x14ac:dyDescent="0.25">
      <c r="B170" s="59"/>
    </row>
    <row r="171" spans="2:2" ht="10" customHeight="1" x14ac:dyDescent="0.25">
      <c r="B171" s="59"/>
    </row>
    <row r="172" spans="2:2" ht="10" customHeight="1" x14ac:dyDescent="0.25">
      <c r="B172" s="59"/>
    </row>
    <row r="173" spans="2:2" ht="10" customHeight="1" x14ac:dyDescent="0.25">
      <c r="B173" s="59"/>
    </row>
    <row r="174" spans="2:2" ht="10" customHeight="1" x14ac:dyDescent="0.25">
      <c r="B174" s="59"/>
    </row>
    <row r="175" spans="2:2" ht="10" customHeight="1" x14ac:dyDescent="0.25">
      <c r="B175" s="59"/>
    </row>
    <row r="176" spans="2:2" ht="10" customHeight="1" x14ac:dyDescent="0.25">
      <c r="B176" s="59"/>
    </row>
    <row r="177" spans="2:2" ht="10" customHeight="1" x14ac:dyDescent="0.25">
      <c r="B177" s="59"/>
    </row>
    <row r="178" spans="2:2" ht="10" customHeight="1" x14ac:dyDescent="0.25">
      <c r="B178" s="59"/>
    </row>
    <row r="179" spans="2:2" ht="10" customHeight="1" x14ac:dyDescent="0.25">
      <c r="B179" s="59"/>
    </row>
    <row r="180" spans="2:2" ht="10" customHeight="1" x14ac:dyDescent="0.25">
      <c r="B180" s="59"/>
    </row>
    <row r="181" spans="2:2" ht="10" customHeight="1" x14ac:dyDescent="0.25">
      <c r="B181" s="59"/>
    </row>
    <row r="182" spans="2:2" ht="10" customHeight="1" x14ac:dyDescent="0.25">
      <c r="B182" s="59"/>
    </row>
    <row r="183" spans="2:2" ht="10" customHeight="1" x14ac:dyDescent="0.25">
      <c r="B183" s="59"/>
    </row>
    <row r="184" spans="2:2" ht="10" customHeight="1" x14ac:dyDescent="0.25">
      <c r="B184" s="59"/>
    </row>
    <row r="185" spans="2:2" ht="10" customHeight="1" x14ac:dyDescent="0.25">
      <c r="B185" s="59"/>
    </row>
    <row r="186" spans="2:2" ht="10" customHeight="1" x14ac:dyDescent="0.25">
      <c r="B186" s="59"/>
    </row>
    <row r="187" spans="2:2" ht="10" customHeight="1" x14ac:dyDescent="0.25">
      <c r="B187" s="59"/>
    </row>
    <row r="188" spans="2:2" ht="10" customHeight="1" x14ac:dyDescent="0.25">
      <c r="B188" s="59"/>
    </row>
    <row r="189" spans="2:2" ht="10" customHeight="1" x14ac:dyDescent="0.25">
      <c r="B189" s="59"/>
    </row>
    <row r="190" spans="2:2" ht="10" customHeight="1" x14ac:dyDescent="0.25">
      <c r="B190" s="59"/>
    </row>
    <row r="191" spans="2:2" ht="10" customHeight="1" x14ac:dyDescent="0.25">
      <c r="B191" s="59"/>
    </row>
    <row r="192" spans="2:2" ht="10" customHeight="1" x14ac:dyDescent="0.25">
      <c r="B192" s="59"/>
    </row>
    <row r="193" spans="2:2" ht="10" customHeight="1" x14ac:dyDescent="0.25">
      <c r="B193" s="59"/>
    </row>
    <row r="194" spans="2:2" ht="10" customHeight="1" x14ac:dyDescent="0.25">
      <c r="B194" s="59"/>
    </row>
    <row r="195" spans="2:2" ht="10" customHeight="1" x14ac:dyDescent="0.25">
      <c r="B195" s="59"/>
    </row>
    <row r="196" spans="2:2" ht="10" customHeight="1" x14ac:dyDescent="0.25">
      <c r="B196" s="59"/>
    </row>
    <row r="197" spans="2:2" ht="10" customHeight="1" x14ac:dyDescent="0.25">
      <c r="B197" s="59"/>
    </row>
    <row r="198" spans="2:2" ht="10" customHeight="1" x14ac:dyDescent="0.25">
      <c r="B198" s="59"/>
    </row>
    <row r="199" spans="2:2" ht="10" customHeight="1" x14ac:dyDescent="0.25">
      <c r="B199" s="59"/>
    </row>
    <row r="200" spans="2:2" ht="10" customHeight="1" x14ac:dyDescent="0.25">
      <c r="B200" s="59"/>
    </row>
    <row r="201" spans="2:2" ht="10" customHeight="1" x14ac:dyDescent="0.25">
      <c r="B201" s="59"/>
    </row>
    <row r="202" spans="2:2" ht="10" customHeight="1" x14ac:dyDescent="0.25">
      <c r="B202" s="59"/>
    </row>
    <row r="203" spans="2:2" ht="10" customHeight="1" x14ac:dyDescent="0.25">
      <c r="B203" s="59"/>
    </row>
    <row r="204" spans="2:2" ht="10" customHeight="1" x14ac:dyDescent="0.25">
      <c r="B204" s="59"/>
    </row>
    <row r="205" spans="2:2" ht="10" customHeight="1" x14ac:dyDescent="0.25">
      <c r="B205" s="59"/>
    </row>
    <row r="206" spans="2:2" ht="10" customHeight="1" x14ac:dyDescent="0.25">
      <c r="B206" s="59"/>
    </row>
    <row r="207" spans="2:2" ht="10" customHeight="1" x14ac:dyDescent="0.25">
      <c r="B207" s="59"/>
    </row>
    <row r="208" spans="2:2" ht="10" customHeight="1" x14ac:dyDescent="0.25">
      <c r="B208" s="59"/>
    </row>
    <row r="209" spans="2:2" ht="10" customHeight="1" x14ac:dyDescent="0.25">
      <c r="B209" s="59"/>
    </row>
    <row r="210" spans="2:2" ht="10" customHeight="1" x14ac:dyDescent="0.25">
      <c r="B210" s="59"/>
    </row>
    <row r="211" spans="2:2" ht="10" customHeight="1" x14ac:dyDescent="0.25">
      <c r="B211" s="59"/>
    </row>
    <row r="212" spans="2:2" ht="10" customHeight="1" x14ac:dyDescent="0.25">
      <c r="B212" s="59"/>
    </row>
    <row r="213" spans="2:2" ht="10" customHeight="1" x14ac:dyDescent="0.25">
      <c r="B213" s="59"/>
    </row>
    <row r="214" spans="2:2" ht="10" customHeight="1" x14ac:dyDescent="0.25">
      <c r="B214" s="59"/>
    </row>
    <row r="215" spans="2:2" ht="10" customHeight="1" x14ac:dyDescent="0.25">
      <c r="B215" s="59"/>
    </row>
    <row r="216" spans="2:2" ht="10" customHeight="1" x14ac:dyDescent="0.25">
      <c r="B216" s="59"/>
    </row>
    <row r="217" spans="2:2" ht="10" customHeight="1" x14ac:dyDescent="0.25">
      <c r="B217" s="59"/>
    </row>
    <row r="218" spans="2:2" ht="10" customHeight="1" x14ac:dyDescent="0.25">
      <c r="B218" s="59"/>
    </row>
    <row r="219" spans="2:2" ht="10" customHeight="1" x14ac:dyDescent="0.25">
      <c r="B219" s="59"/>
    </row>
    <row r="220" spans="2:2" ht="10" customHeight="1" x14ac:dyDescent="0.25">
      <c r="B220" s="59"/>
    </row>
    <row r="221" spans="2:2" ht="10" customHeight="1" x14ac:dyDescent="0.25">
      <c r="B221" s="59"/>
    </row>
    <row r="222" spans="2:2" ht="10" customHeight="1" x14ac:dyDescent="0.25">
      <c r="B222" s="59"/>
    </row>
    <row r="223" spans="2:2" ht="10" customHeight="1" x14ac:dyDescent="0.25">
      <c r="B223" s="59"/>
    </row>
    <row r="224" spans="2:2" ht="10" customHeight="1" x14ac:dyDescent="0.25">
      <c r="B224" s="59"/>
    </row>
    <row r="225" spans="2:2" ht="10" customHeight="1" x14ac:dyDescent="0.25">
      <c r="B225" s="59"/>
    </row>
    <row r="226" spans="2:2" ht="10" customHeight="1" x14ac:dyDescent="0.25">
      <c r="B226" s="59"/>
    </row>
    <row r="227" spans="2:2" ht="10" customHeight="1" x14ac:dyDescent="0.25">
      <c r="B227" s="59"/>
    </row>
    <row r="228" spans="2:2" ht="10" customHeight="1" x14ac:dyDescent="0.25">
      <c r="B228" s="59"/>
    </row>
    <row r="229" spans="2:2" ht="10" customHeight="1" x14ac:dyDescent="0.25">
      <c r="B229" s="59"/>
    </row>
    <row r="230" spans="2:2" ht="10" customHeight="1" x14ac:dyDescent="0.25">
      <c r="B230" s="59"/>
    </row>
    <row r="231" spans="2:2" ht="10" customHeight="1" x14ac:dyDescent="0.25">
      <c r="B231" s="59"/>
    </row>
    <row r="232" spans="2:2" ht="10" customHeight="1" x14ac:dyDescent="0.25">
      <c r="B232" s="59"/>
    </row>
    <row r="233" spans="2:2" ht="10" customHeight="1" x14ac:dyDescent="0.25">
      <c r="B233" s="59"/>
    </row>
    <row r="234" spans="2:2" ht="10" customHeight="1" x14ac:dyDescent="0.25">
      <c r="B234" s="59"/>
    </row>
    <row r="235" spans="2:2" ht="10" customHeight="1" x14ac:dyDescent="0.25">
      <c r="B235" s="59"/>
    </row>
    <row r="236" spans="2:2" ht="10" customHeight="1" x14ac:dyDescent="0.25">
      <c r="B236" s="59"/>
    </row>
    <row r="237" spans="2:2" ht="10" customHeight="1" x14ac:dyDescent="0.25">
      <c r="B237" s="59"/>
    </row>
    <row r="238" spans="2:2" ht="10" customHeight="1" x14ac:dyDescent="0.25">
      <c r="B238" s="59"/>
    </row>
    <row r="239" spans="2:2" ht="10" customHeight="1" x14ac:dyDescent="0.25">
      <c r="B239" s="59"/>
    </row>
    <row r="240" spans="2:2" ht="10" customHeight="1" x14ac:dyDescent="0.25">
      <c r="B240" s="59"/>
    </row>
    <row r="241" spans="2:2" ht="10" customHeight="1" x14ac:dyDescent="0.25">
      <c r="B241" s="59"/>
    </row>
    <row r="242" spans="2:2" ht="10" customHeight="1" x14ac:dyDescent="0.25">
      <c r="B242" s="59"/>
    </row>
    <row r="243" spans="2:2" ht="10" customHeight="1" x14ac:dyDescent="0.25">
      <c r="B243" s="59"/>
    </row>
    <row r="244" spans="2:2" ht="10" customHeight="1" x14ac:dyDescent="0.25">
      <c r="B244" s="59"/>
    </row>
    <row r="245" spans="2:2" ht="10" customHeight="1" x14ac:dyDescent="0.25">
      <c r="B245" s="59"/>
    </row>
    <row r="246" spans="2:2" ht="10" customHeight="1" x14ac:dyDescent="0.25">
      <c r="B246" s="59"/>
    </row>
  </sheetData>
  <phoneticPr fontId="0" type="noConversion"/>
  <hyperlinks>
    <hyperlink ref="AI1" location="Survol!A1" display="zurück zur Übersicht"/>
  </hyperlinks>
  <pageMargins left="0.2" right="0.19" top="0.66" bottom="0.46" header="0.51181102362204722" footer="0.3"/>
  <pageSetup paperSize="9"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3"/>
  <sheetViews>
    <sheetView showGridLines="0" zoomScaleNormal="100" workbookViewId="0"/>
  </sheetViews>
  <sheetFormatPr baseColWidth="10" defaultColWidth="12" defaultRowHeight="10" x14ac:dyDescent="0.2"/>
  <cols>
    <col min="1" max="1" width="8.77734375" style="200" customWidth="1"/>
    <col min="2" max="2" width="9.77734375" style="200" customWidth="1"/>
    <col min="3" max="16384" width="12" style="200"/>
  </cols>
  <sheetData>
    <row r="1" spans="1:14" s="22" customFormat="1" ht="11.5" x14ac:dyDescent="0.25">
      <c r="A1" s="1" t="str">
        <f>"Canton de "&amp;Survol!$C5</f>
        <v>Canton de Schaffhouse</v>
      </c>
      <c r="B1" s="21"/>
      <c r="C1" s="21"/>
      <c r="D1" s="21"/>
      <c r="N1" s="171" t="s">
        <v>150</v>
      </c>
    </row>
    <row r="2" spans="1:14" s="61" customFormat="1" ht="14.15" customHeight="1" x14ac:dyDescent="0.25">
      <c r="A2" s="17" t="s">
        <v>143</v>
      </c>
      <c r="B2" s="18"/>
      <c r="C2" s="19"/>
      <c r="D2" s="19"/>
      <c r="E2" s="19"/>
      <c r="F2" s="19"/>
      <c r="G2" s="19"/>
      <c r="H2" s="19"/>
      <c r="I2" s="19"/>
      <c r="J2" s="19"/>
      <c r="K2" s="19"/>
      <c r="L2" s="19"/>
    </row>
    <row r="3" spans="1:14" s="204" customFormat="1" ht="18" customHeight="1" x14ac:dyDescent="0.2">
      <c r="A3" s="215" t="s">
        <v>178</v>
      </c>
      <c r="B3" s="202">
        <v>1971</v>
      </c>
      <c r="C3" s="202">
        <v>1975</v>
      </c>
      <c r="D3" s="202">
        <v>1979</v>
      </c>
      <c r="E3" s="202">
        <v>1983</v>
      </c>
      <c r="F3" s="202">
        <v>1987</v>
      </c>
      <c r="G3" s="202">
        <v>1991</v>
      </c>
      <c r="H3" s="202">
        <v>1995</v>
      </c>
      <c r="I3" s="202">
        <v>1999</v>
      </c>
      <c r="J3" s="202">
        <v>2003</v>
      </c>
      <c r="K3" s="203">
        <v>2007</v>
      </c>
      <c r="L3" s="203">
        <v>2011</v>
      </c>
      <c r="M3" s="203">
        <v>2015</v>
      </c>
      <c r="N3" s="203">
        <v>2019</v>
      </c>
    </row>
    <row r="4" spans="1:14" s="22" customFormat="1" ht="11.5" x14ac:dyDescent="0.25">
      <c r="A4" s="216" t="s">
        <v>163</v>
      </c>
      <c r="B4" s="217">
        <v>1</v>
      </c>
      <c r="C4" s="217">
        <v>1</v>
      </c>
      <c r="D4" s="217">
        <v>1</v>
      </c>
      <c r="E4" s="217">
        <v>1</v>
      </c>
      <c r="F4" s="217">
        <v>1</v>
      </c>
      <c r="G4" s="217">
        <v>1</v>
      </c>
      <c r="H4" s="217">
        <v>1</v>
      </c>
      <c r="I4" s="217">
        <v>1</v>
      </c>
      <c r="J4" s="217">
        <v>1</v>
      </c>
      <c r="K4" s="217">
        <v>3</v>
      </c>
      <c r="L4" s="218">
        <v>2</v>
      </c>
      <c r="M4" s="218">
        <v>2</v>
      </c>
      <c r="N4" s="218">
        <v>2</v>
      </c>
    </row>
    <row r="5" spans="1:14" s="22" customFormat="1" ht="11.5" x14ac:dyDescent="0.25">
      <c r="A5" s="216" t="s">
        <v>37</v>
      </c>
      <c r="B5" s="217">
        <v>1</v>
      </c>
      <c r="C5" s="217"/>
      <c r="D5" s="217"/>
      <c r="E5" s="217">
        <v>1</v>
      </c>
      <c r="F5" s="217"/>
      <c r="G5" s="217"/>
      <c r="H5" s="217"/>
      <c r="I5" s="217"/>
      <c r="J5" s="217">
        <v>1</v>
      </c>
      <c r="K5" s="217"/>
      <c r="L5" s="218">
        <v>1</v>
      </c>
      <c r="M5" s="218"/>
      <c r="N5" s="218">
        <v>1</v>
      </c>
    </row>
    <row r="6" spans="1:14" s="22" customFormat="1" ht="11.5" x14ac:dyDescent="0.25">
      <c r="A6" s="216" t="s">
        <v>46</v>
      </c>
      <c r="B6" s="217">
        <v>1</v>
      </c>
      <c r="C6" s="217">
        <v>1</v>
      </c>
      <c r="D6" s="217">
        <v>1</v>
      </c>
      <c r="E6" s="217">
        <v>1</v>
      </c>
      <c r="F6" s="217">
        <v>1</v>
      </c>
      <c r="G6" s="217">
        <v>1</v>
      </c>
      <c r="H6" s="217">
        <v>1</v>
      </c>
      <c r="I6" s="217">
        <v>1</v>
      </c>
      <c r="J6" s="217">
        <v>1</v>
      </c>
      <c r="K6" s="217">
        <v>1</v>
      </c>
      <c r="L6" s="218">
        <v>3</v>
      </c>
      <c r="M6" s="218">
        <v>3</v>
      </c>
      <c r="N6" s="218">
        <v>2</v>
      </c>
    </row>
    <row r="7" spans="1:14" s="22" customFormat="1" ht="11.5" x14ac:dyDescent="0.25">
      <c r="A7" s="216" t="s">
        <v>38</v>
      </c>
      <c r="B7" s="217"/>
      <c r="C7" s="217"/>
      <c r="D7" s="217">
        <v>1</v>
      </c>
      <c r="E7" s="217">
        <v>1</v>
      </c>
      <c r="F7" s="217">
        <v>1</v>
      </c>
      <c r="G7" s="217">
        <v>1</v>
      </c>
      <c r="H7" s="217">
        <v>1</v>
      </c>
      <c r="I7" s="217">
        <v>1</v>
      </c>
      <c r="J7" s="217">
        <v>2</v>
      </c>
      <c r="K7" s="217">
        <v>3</v>
      </c>
      <c r="L7" s="218">
        <v>3</v>
      </c>
      <c r="M7" s="218">
        <v>3</v>
      </c>
      <c r="N7" s="218">
        <v>3</v>
      </c>
    </row>
    <row r="8" spans="1:14" s="22" customFormat="1" ht="11.5" x14ac:dyDescent="0.25">
      <c r="A8" s="216" t="s">
        <v>39</v>
      </c>
      <c r="B8" s="217">
        <v>1</v>
      </c>
      <c r="C8" s="217">
        <v>1</v>
      </c>
      <c r="D8" s="217"/>
      <c r="E8" s="217">
        <v>1</v>
      </c>
      <c r="F8" s="217"/>
      <c r="G8" s="217"/>
      <c r="H8" s="217"/>
      <c r="I8" s="217"/>
      <c r="J8" s="217"/>
      <c r="K8" s="217"/>
      <c r="L8" s="217"/>
      <c r="M8" s="218"/>
      <c r="N8" s="218"/>
    </row>
    <row r="9" spans="1:14" s="22" customFormat="1" ht="11.5" x14ac:dyDescent="0.25">
      <c r="A9" s="216" t="s">
        <v>40</v>
      </c>
      <c r="B9" s="217"/>
      <c r="C9" s="217"/>
      <c r="D9" s="217">
        <v>1</v>
      </c>
      <c r="E9" s="217"/>
      <c r="F9" s="217"/>
      <c r="G9" s="217"/>
      <c r="H9" s="217"/>
      <c r="I9" s="217"/>
      <c r="J9" s="217"/>
      <c r="K9" s="217"/>
      <c r="L9" s="217"/>
      <c r="M9" s="218"/>
      <c r="N9" s="218">
        <v>1</v>
      </c>
    </row>
    <row r="10" spans="1:14" s="22" customFormat="1" ht="11.5" x14ac:dyDescent="0.25">
      <c r="A10" s="216" t="s">
        <v>193</v>
      </c>
      <c r="B10" s="217"/>
      <c r="C10" s="217"/>
      <c r="D10" s="217"/>
      <c r="E10" s="217"/>
      <c r="F10" s="217"/>
      <c r="G10" s="217"/>
      <c r="H10" s="217"/>
      <c r="I10" s="217"/>
      <c r="J10" s="217"/>
      <c r="K10" s="217"/>
      <c r="L10" s="217"/>
      <c r="M10" s="218"/>
      <c r="N10" s="218">
        <v>2</v>
      </c>
    </row>
    <row r="11" spans="1:14" s="22" customFormat="1" ht="11.5" x14ac:dyDescent="0.25">
      <c r="A11" s="216" t="s">
        <v>9</v>
      </c>
      <c r="B11" s="217"/>
      <c r="C11" s="217">
        <v>1</v>
      </c>
      <c r="D11" s="217">
        <v>1</v>
      </c>
      <c r="E11" s="217">
        <v>1</v>
      </c>
      <c r="F11" s="217"/>
      <c r="G11" s="217"/>
      <c r="H11" s="217"/>
      <c r="I11" s="217"/>
      <c r="J11" s="217"/>
      <c r="K11" s="217"/>
      <c r="L11" s="217"/>
      <c r="M11" s="218"/>
      <c r="N11" s="218"/>
    </row>
    <row r="12" spans="1:14" s="22" customFormat="1" ht="11.5" x14ac:dyDescent="0.25">
      <c r="A12" s="216" t="s">
        <v>41</v>
      </c>
      <c r="B12" s="217"/>
      <c r="C12" s="217"/>
      <c r="D12" s="217"/>
      <c r="E12" s="217"/>
      <c r="F12" s="217"/>
      <c r="G12" s="217">
        <v>1</v>
      </c>
      <c r="H12" s="217"/>
      <c r="I12" s="217"/>
      <c r="J12" s="217"/>
      <c r="K12" s="217"/>
      <c r="L12" s="217"/>
      <c r="M12" s="218"/>
      <c r="N12" s="218">
        <v>1</v>
      </c>
    </row>
    <row r="13" spans="1:14" s="22" customFormat="1" ht="11.5" x14ac:dyDescent="0.25">
      <c r="A13" s="216" t="s">
        <v>47</v>
      </c>
      <c r="B13" s="217"/>
      <c r="C13" s="217"/>
      <c r="D13" s="217"/>
      <c r="E13" s="217"/>
      <c r="F13" s="217"/>
      <c r="G13" s="217"/>
      <c r="H13" s="217"/>
      <c r="I13" s="217"/>
      <c r="J13" s="217"/>
      <c r="K13" s="217"/>
      <c r="L13" s="217"/>
      <c r="M13" s="218">
        <v>1</v>
      </c>
      <c r="N13" s="218">
        <v>2</v>
      </c>
    </row>
    <row r="14" spans="1:14" s="22" customFormat="1" ht="11.5" x14ac:dyDescent="0.25">
      <c r="A14" s="216" t="s">
        <v>42</v>
      </c>
      <c r="B14" s="217">
        <v>1</v>
      </c>
      <c r="C14" s="217"/>
      <c r="D14" s="217"/>
      <c r="E14" s="217"/>
      <c r="F14" s="217"/>
      <c r="G14" s="217"/>
      <c r="H14" s="217"/>
      <c r="I14" s="217"/>
      <c r="J14" s="217"/>
      <c r="K14" s="217"/>
      <c r="L14" s="217"/>
      <c r="M14" s="218"/>
      <c r="N14" s="218"/>
    </row>
    <row r="15" spans="1:14" s="22" customFormat="1" ht="11.5" x14ac:dyDescent="0.25">
      <c r="A15" s="216" t="s">
        <v>43</v>
      </c>
      <c r="B15" s="217"/>
      <c r="C15" s="217"/>
      <c r="D15" s="217"/>
      <c r="E15" s="217"/>
      <c r="F15" s="217">
        <v>1</v>
      </c>
      <c r="G15" s="217">
        <v>1</v>
      </c>
      <c r="H15" s="217"/>
      <c r="I15" s="217"/>
      <c r="J15" s="217"/>
      <c r="K15" s="217"/>
      <c r="L15" s="217">
        <v>1</v>
      </c>
      <c r="M15" s="218">
        <v>1</v>
      </c>
      <c r="N15" s="218">
        <v>1</v>
      </c>
    </row>
    <row r="16" spans="1:14" s="22" customFormat="1" ht="11.5" x14ac:dyDescent="0.25">
      <c r="A16" s="216" t="s">
        <v>44</v>
      </c>
      <c r="B16" s="217"/>
      <c r="C16" s="217"/>
      <c r="D16" s="217"/>
      <c r="E16" s="217"/>
      <c r="F16" s="217"/>
      <c r="G16" s="217">
        <v>1</v>
      </c>
      <c r="H16" s="217">
        <v>1</v>
      </c>
      <c r="I16" s="217"/>
      <c r="J16" s="217"/>
      <c r="K16" s="217"/>
      <c r="L16" s="217"/>
      <c r="M16" s="218"/>
      <c r="N16" s="218"/>
    </row>
    <row r="17" spans="1:51" s="22" customFormat="1" ht="11.5" x14ac:dyDescent="0.25">
      <c r="A17" s="216" t="s">
        <v>45</v>
      </c>
      <c r="B17" s="217"/>
      <c r="C17" s="217"/>
      <c r="D17" s="217">
        <v>1</v>
      </c>
      <c r="E17" s="217">
        <v>1</v>
      </c>
      <c r="F17" s="217"/>
      <c r="G17" s="217"/>
      <c r="H17" s="217">
        <v>1</v>
      </c>
      <c r="I17" s="217"/>
      <c r="J17" s="217"/>
      <c r="K17" s="217"/>
      <c r="L17" s="217">
        <v>1</v>
      </c>
      <c r="M17" s="218">
        <v>1</v>
      </c>
      <c r="N17" s="218"/>
    </row>
    <row r="18" spans="1:51" s="22" customFormat="1" ht="13.5" customHeight="1" x14ac:dyDescent="0.25">
      <c r="A18" s="93" t="s">
        <v>3</v>
      </c>
      <c r="B18" s="161">
        <v>5</v>
      </c>
      <c r="C18" s="161">
        <v>4</v>
      </c>
      <c r="D18" s="161">
        <v>6</v>
      </c>
      <c r="E18" s="161">
        <v>7</v>
      </c>
      <c r="F18" s="161">
        <v>4</v>
      </c>
      <c r="G18" s="161">
        <v>6</v>
      </c>
      <c r="H18" s="161">
        <v>5</v>
      </c>
      <c r="I18" s="161">
        <v>3</v>
      </c>
      <c r="J18" s="161">
        <v>5</v>
      </c>
      <c r="K18" s="161">
        <v>7</v>
      </c>
      <c r="L18" s="161">
        <v>11</v>
      </c>
      <c r="M18" s="162">
        <f>SUM(M4:M17)</f>
        <v>11</v>
      </c>
      <c r="N18" s="161">
        <f>SUM(N4:N17)</f>
        <v>15</v>
      </c>
    </row>
    <row r="19" spans="1:51" x14ac:dyDescent="0.2">
      <c r="M19" s="219"/>
    </row>
    <row r="20" spans="1:51" s="51" customFormat="1" ht="22" customHeight="1" x14ac:dyDescent="0.25">
      <c r="A20" s="167" t="s">
        <v>239</v>
      </c>
      <c r="B20" s="125"/>
      <c r="AY20" s="178"/>
    </row>
    <row r="21" spans="1:51" s="51" customFormat="1" ht="12.65" customHeight="1" x14ac:dyDescent="0.25">
      <c r="A21" s="167" t="s">
        <v>240</v>
      </c>
      <c r="B21" s="125"/>
      <c r="AY21" s="178"/>
    </row>
    <row r="22" spans="1:51" s="51" customFormat="1" ht="12.65" customHeight="1" x14ac:dyDescent="0.25">
      <c r="A22" s="167"/>
      <c r="B22" s="125"/>
      <c r="AY22" s="178"/>
    </row>
    <row r="23" spans="1:51" s="51" customFormat="1" ht="12.65" customHeight="1" x14ac:dyDescent="0.25">
      <c r="A23" s="167" t="s">
        <v>241</v>
      </c>
      <c r="B23" s="125"/>
      <c r="AY23" s="178"/>
    </row>
  </sheetData>
  <phoneticPr fontId="0" type="noConversion"/>
  <hyperlinks>
    <hyperlink ref="N1" location="Survol!A1" display="zurück zur Übersicht"/>
  </hyperlinks>
  <pageMargins left="0.78740157499999996" right="0.78740157499999996" top="0.68" bottom="0.38" header="0.4921259845" footer="0.16"/>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5"/>
  <sheetViews>
    <sheetView showGridLines="0" zoomScaleNormal="100" workbookViewId="0"/>
  </sheetViews>
  <sheetFormatPr baseColWidth="10" defaultColWidth="12" defaultRowHeight="10" x14ac:dyDescent="0.2"/>
  <cols>
    <col min="1" max="1" width="9.109375" style="82" customWidth="1"/>
    <col min="2" max="40" width="6.6640625" style="82" customWidth="1"/>
    <col min="41" max="16384" width="12" style="82"/>
  </cols>
  <sheetData>
    <row r="1" spans="1:40" s="77" customFormat="1" ht="11.5" x14ac:dyDescent="0.25">
      <c r="A1" s="1" t="str">
        <f>"Canton de "&amp;Survol!$C5</f>
        <v>Canton de Schaffhouse</v>
      </c>
      <c r="B1" s="76"/>
      <c r="C1" s="76"/>
      <c r="D1" s="76"/>
      <c r="AI1" s="30" t="s">
        <v>150</v>
      </c>
    </row>
    <row r="2" spans="1:40" s="61" customFormat="1" ht="14.15" customHeight="1" x14ac:dyDescent="0.25">
      <c r="A2" s="17" t="s">
        <v>144</v>
      </c>
      <c r="B2" s="18"/>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row>
    <row r="3" spans="1:40" s="64" customFormat="1" ht="18" customHeight="1" x14ac:dyDescent="0.2">
      <c r="A3" s="78"/>
      <c r="B3" s="63">
        <v>1971</v>
      </c>
      <c r="C3" s="72"/>
      <c r="D3" s="71"/>
      <c r="E3" s="72">
        <v>1975</v>
      </c>
      <c r="F3" s="72"/>
      <c r="G3" s="71"/>
      <c r="H3" s="72">
        <v>1979</v>
      </c>
      <c r="I3" s="72"/>
      <c r="J3" s="71"/>
      <c r="K3" s="72">
        <v>1983</v>
      </c>
      <c r="L3" s="72"/>
      <c r="M3" s="71"/>
      <c r="N3" s="72">
        <v>1987</v>
      </c>
      <c r="O3" s="72"/>
      <c r="P3" s="71"/>
      <c r="Q3" s="72">
        <v>1991</v>
      </c>
      <c r="R3" s="72"/>
      <c r="S3" s="71"/>
      <c r="T3" s="72">
        <v>1995</v>
      </c>
      <c r="U3" s="72"/>
      <c r="V3" s="71"/>
      <c r="W3" s="72">
        <v>1999</v>
      </c>
      <c r="X3" s="72"/>
      <c r="Y3" s="71"/>
      <c r="Z3" s="72">
        <v>2003</v>
      </c>
      <c r="AA3" s="72"/>
      <c r="AB3" s="71"/>
      <c r="AC3" s="72">
        <v>2007</v>
      </c>
      <c r="AD3" s="72"/>
      <c r="AE3" s="72"/>
      <c r="AF3" s="63">
        <v>2011</v>
      </c>
      <c r="AG3" s="72"/>
      <c r="AH3" s="72"/>
      <c r="AI3" s="63">
        <v>2015</v>
      </c>
      <c r="AJ3" s="72"/>
      <c r="AK3" s="72"/>
      <c r="AL3" s="63">
        <v>2019</v>
      </c>
      <c r="AM3" s="72"/>
      <c r="AN3" s="72"/>
    </row>
    <row r="4" spans="1:40" s="64" customFormat="1" ht="18" customHeight="1" x14ac:dyDescent="0.2">
      <c r="A4" s="79" t="s">
        <v>178</v>
      </c>
      <c r="B4" s="62" t="s">
        <v>4</v>
      </c>
      <c r="C4" s="62" t="s">
        <v>155</v>
      </c>
      <c r="D4" s="62" t="s">
        <v>158</v>
      </c>
      <c r="E4" s="71" t="s">
        <v>4</v>
      </c>
      <c r="F4" s="62" t="s">
        <v>155</v>
      </c>
      <c r="G4" s="62" t="s">
        <v>158</v>
      </c>
      <c r="H4" s="71" t="s">
        <v>4</v>
      </c>
      <c r="I4" s="62" t="s">
        <v>155</v>
      </c>
      <c r="J4" s="62" t="s">
        <v>158</v>
      </c>
      <c r="K4" s="71" t="s">
        <v>4</v>
      </c>
      <c r="L4" s="62" t="s">
        <v>155</v>
      </c>
      <c r="M4" s="62" t="s">
        <v>158</v>
      </c>
      <c r="N4" s="71" t="s">
        <v>4</v>
      </c>
      <c r="O4" s="62" t="s">
        <v>155</v>
      </c>
      <c r="P4" s="62" t="s">
        <v>158</v>
      </c>
      <c r="Q4" s="71" t="s">
        <v>4</v>
      </c>
      <c r="R4" s="62" t="s">
        <v>155</v>
      </c>
      <c r="S4" s="62" t="s">
        <v>158</v>
      </c>
      <c r="T4" s="71" t="s">
        <v>4</v>
      </c>
      <c r="U4" s="62" t="s">
        <v>155</v>
      </c>
      <c r="V4" s="62" t="s">
        <v>158</v>
      </c>
      <c r="W4" s="71" t="s">
        <v>4</v>
      </c>
      <c r="X4" s="62" t="s">
        <v>155</v>
      </c>
      <c r="Y4" s="62" t="s">
        <v>158</v>
      </c>
      <c r="Z4" s="71" t="s">
        <v>4</v>
      </c>
      <c r="AA4" s="62" t="s">
        <v>155</v>
      </c>
      <c r="AB4" s="62" t="s">
        <v>158</v>
      </c>
      <c r="AC4" s="71" t="s">
        <v>4</v>
      </c>
      <c r="AD4" s="62" t="s">
        <v>155</v>
      </c>
      <c r="AE4" s="63" t="s">
        <v>158</v>
      </c>
      <c r="AF4" s="62" t="s">
        <v>4</v>
      </c>
      <c r="AG4" s="62" t="s">
        <v>155</v>
      </c>
      <c r="AH4" s="63" t="s">
        <v>158</v>
      </c>
      <c r="AI4" s="62" t="s">
        <v>4</v>
      </c>
      <c r="AJ4" s="62" t="s">
        <v>155</v>
      </c>
      <c r="AK4" s="63" t="s">
        <v>158</v>
      </c>
      <c r="AL4" s="62" t="s">
        <v>4</v>
      </c>
      <c r="AM4" s="62" t="s">
        <v>155</v>
      </c>
      <c r="AN4" s="63" t="s">
        <v>158</v>
      </c>
    </row>
    <row r="5" spans="1:40" s="22" customFormat="1" ht="11.5" x14ac:dyDescent="0.25">
      <c r="A5" s="80" t="s">
        <v>163</v>
      </c>
      <c r="B5" s="41"/>
      <c r="C5" s="41">
        <v>2</v>
      </c>
      <c r="D5" s="81">
        <f t="shared" ref="D5:D18" si="0">IF(SUM(B5:C5)&gt;0,100/SUM(B5:C5)*B5,"")</f>
        <v>0</v>
      </c>
      <c r="E5" s="41"/>
      <c r="F5" s="41">
        <v>2</v>
      </c>
      <c r="G5" s="81">
        <f t="shared" ref="G5:G18" si="1">IF(SUM(E5:F5)&gt;0,100/SUM(E5:F5)*E5,"")</f>
        <v>0</v>
      </c>
      <c r="H5" s="41"/>
      <c r="I5" s="41">
        <v>2</v>
      </c>
      <c r="J5" s="81">
        <f t="shared" ref="J5:J18" si="2">IF(SUM(H5:I5)&gt;0,100/SUM(H5:I5)*H5,"")</f>
        <v>0</v>
      </c>
      <c r="K5" s="41"/>
      <c r="L5" s="41">
        <v>2</v>
      </c>
      <c r="M5" s="81">
        <f t="shared" ref="M5:M18" si="3">IF(SUM(K5:L5)&gt;0,100/SUM(K5:L5)*K5,"")</f>
        <v>0</v>
      </c>
      <c r="N5" s="41"/>
      <c r="O5" s="41">
        <v>2</v>
      </c>
      <c r="P5" s="81">
        <f t="shared" ref="P5:P18" si="4">IF(SUM(N5:O5)&gt;0,100/SUM(N5:O5)*N5,"")</f>
        <v>0</v>
      </c>
      <c r="Q5" s="41"/>
      <c r="R5" s="41">
        <v>2</v>
      </c>
      <c r="S5" s="81">
        <f t="shared" ref="S5:S18" si="5">IF(SUM(Q5:R5)&gt;0,100/SUM(Q5:R5)*Q5,"")</f>
        <v>0</v>
      </c>
      <c r="T5" s="41">
        <v>1</v>
      </c>
      <c r="U5" s="41">
        <v>1</v>
      </c>
      <c r="V5" s="81">
        <f t="shared" ref="V5:V18" si="6">IF(SUM(T5:U5)&gt;0,100/SUM(T5:U5)*T5,"")</f>
        <v>50</v>
      </c>
      <c r="W5" s="41">
        <v>1</v>
      </c>
      <c r="X5" s="41">
        <v>1</v>
      </c>
      <c r="Y5" s="81">
        <f t="shared" ref="Y5:Y18" si="7">IF(SUM(W5:X5)&gt;0,100/SUM(W5:X5)*W5,"")</f>
        <v>50</v>
      </c>
      <c r="Z5" s="41"/>
      <c r="AA5" s="41">
        <v>2</v>
      </c>
      <c r="AB5" s="81">
        <f t="shared" ref="AB5:AB18" si="8">IF(SUM(Z5:AA5)&gt;0,100/SUM(Z5:AA5)*Z5,"")</f>
        <v>0</v>
      </c>
      <c r="AC5" s="41">
        <v>3</v>
      </c>
      <c r="AD5" s="41">
        <v>3</v>
      </c>
      <c r="AE5" s="81">
        <f>IF(SUM(AC5:AD5)&gt;0,100/SUM(AC5:AD5)*AC5,"")</f>
        <v>50</v>
      </c>
      <c r="AF5" s="41"/>
      <c r="AG5" s="41">
        <v>4</v>
      </c>
      <c r="AH5" s="81">
        <f>IF(SUM(AF5:AG5)&gt;0,100/SUM(AF5:AG5)*AF5,"")</f>
        <v>0</v>
      </c>
      <c r="AI5" s="41"/>
      <c r="AJ5" s="41">
        <v>4</v>
      </c>
      <c r="AK5" s="81">
        <v>0</v>
      </c>
      <c r="AL5" s="41">
        <v>1</v>
      </c>
      <c r="AM5" s="41">
        <v>3</v>
      </c>
      <c r="AN5" s="81">
        <f>IF(SUM(AL5,AM5)&gt;0,100/SUM(AL5,AM5)*AL5,"")</f>
        <v>25</v>
      </c>
    </row>
    <row r="6" spans="1:40" s="22" customFormat="1" ht="11.5" x14ac:dyDescent="0.25">
      <c r="A6" s="80" t="s">
        <v>37</v>
      </c>
      <c r="B6" s="41">
        <v>1</v>
      </c>
      <c r="C6" s="41">
        <v>1</v>
      </c>
      <c r="D6" s="81">
        <f t="shared" si="0"/>
        <v>50</v>
      </c>
      <c r="E6" s="41"/>
      <c r="F6" s="41"/>
      <c r="G6" s="81" t="str">
        <f t="shared" si="1"/>
        <v/>
      </c>
      <c r="H6" s="41"/>
      <c r="I6" s="41"/>
      <c r="J6" s="81" t="str">
        <f t="shared" si="2"/>
        <v/>
      </c>
      <c r="K6" s="41"/>
      <c r="L6" s="41">
        <v>2</v>
      </c>
      <c r="M6" s="81">
        <f t="shared" si="3"/>
        <v>0</v>
      </c>
      <c r="N6" s="41"/>
      <c r="O6" s="41"/>
      <c r="P6" s="81" t="str">
        <f t="shared" si="4"/>
        <v/>
      </c>
      <c r="Q6" s="41"/>
      <c r="R6" s="41"/>
      <c r="S6" s="81" t="str">
        <f t="shared" si="5"/>
        <v/>
      </c>
      <c r="T6" s="41"/>
      <c r="U6" s="41"/>
      <c r="V6" s="81" t="str">
        <f t="shared" si="6"/>
        <v/>
      </c>
      <c r="W6" s="41"/>
      <c r="X6" s="41"/>
      <c r="Y6" s="81" t="str">
        <f t="shared" si="7"/>
        <v/>
      </c>
      <c r="Z6" s="41"/>
      <c r="AA6" s="41">
        <v>1</v>
      </c>
      <c r="AB6" s="81">
        <f t="shared" si="8"/>
        <v>0</v>
      </c>
      <c r="AC6" s="41"/>
      <c r="AD6" s="41"/>
      <c r="AE6" s="81" t="str">
        <f t="shared" ref="AE6:AE18" si="9">IF(SUM(AC6:AD6)&gt;0,100/SUM(AC6:AD6)*AC6,"")</f>
        <v/>
      </c>
      <c r="AF6" s="41">
        <v>1</v>
      </c>
      <c r="AG6" s="41">
        <v>1</v>
      </c>
      <c r="AH6" s="81">
        <f t="shared" ref="AH6:AH18" si="10">IF(SUM(AF6:AG6)&gt;0,100/SUM(AF6:AG6)*AF6,"")</f>
        <v>50</v>
      </c>
      <c r="AI6" s="41"/>
      <c r="AJ6" s="41"/>
      <c r="AK6" s="81"/>
      <c r="AL6" s="41"/>
      <c r="AM6" s="41">
        <v>2</v>
      </c>
      <c r="AN6" s="81">
        <f t="shared" ref="AN6:AN18" si="11">IF(SUM(AL6,AM6)&gt;0,100/SUM(AL6,AM6)*AL6,"")</f>
        <v>0</v>
      </c>
    </row>
    <row r="7" spans="1:40" s="22" customFormat="1" ht="11.5" x14ac:dyDescent="0.25">
      <c r="A7" s="80" t="s">
        <v>46</v>
      </c>
      <c r="B7" s="41"/>
      <c r="C7" s="41">
        <v>2</v>
      </c>
      <c r="D7" s="81">
        <f t="shared" si="0"/>
        <v>0</v>
      </c>
      <c r="E7" s="41"/>
      <c r="F7" s="41">
        <v>2</v>
      </c>
      <c r="G7" s="81">
        <f t="shared" si="1"/>
        <v>0</v>
      </c>
      <c r="H7" s="41"/>
      <c r="I7" s="41">
        <v>2</v>
      </c>
      <c r="J7" s="81">
        <f t="shared" si="2"/>
        <v>0</v>
      </c>
      <c r="K7" s="41"/>
      <c r="L7" s="41">
        <v>2</v>
      </c>
      <c r="M7" s="81">
        <f t="shared" si="3"/>
        <v>0</v>
      </c>
      <c r="N7" s="41">
        <v>1</v>
      </c>
      <c r="O7" s="41">
        <v>1</v>
      </c>
      <c r="P7" s="81">
        <f t="shared" si="4"/>
        <v>50</v>
      </c>
      <c r="Q7" s="41">
        <v>1</v>
      </c>
      <c r="R7" s="41">
        <v>1</v>
      </c>
      <c r="S7" s="81">
        <f t="shared" si="5"/>
        <v>50</v>
      </c>
      <c r="T7" s="41">
        <v>1</v>
      </c>
      <c r="U7" s="41">
        <v>1</v>
      </c>
      <c r="V7" s="81">
        <f t="shared" si="6"/>
        <v>50</v>
      </c>
      <c r="W7" s="41"/>
      <c r="X7" s="41">
        <v>2</v>
      </c>
      <c r="Y7" s="81">
        <f t="shared" si="7"/>
        <v>0</v>
      </c>
      <c r="Z7" s="41">
        <v>1</v>
      </c>
      <c r="AA7" s="41">
        <v>1</v>
      </c>
      <c r="AB7" s="81">
        <f t="shared" si="8"/>
        <v>50</v>
      </c>
      <c r="AC7" s="41">
        <v>1</v>
      </c>
      <c r="AD7" s="41">
        <v>1</v>
      </c>
      <c r="AE7" s="81">
        <f t="shared" si="9"/>
        <v>50</v>
      </c>
      <c r="AF7" s="41">
        <v>3</v>
      </c>
      <c r="AG7" s="41">
        <v>3</v>
      </c>
      <c r="AH7" s="81">
        <f t="shared" si="10"/>
        <v>50</v>
      </c>
      <c r="AI7" s="41">
        <v>2</v>
      </c>
      <c r="AJ7" s="41">
        <v>4</v>
      </c>
      <c r="AK7" s="81">
        <v>33.333333333333329</v>
      </c>
      <c r="AL7" s="41">
        <v>1</v>
      </c>
      <c r="AM7" s="41">
        <v>3</v>
      </c>
      <c r="AN7" s="81">
        <f t="shared" si="11"/>
        <v>25</v>
      </c>
    </row>
    <row r="8" spans="1:40" s="22" customFormat="1" ht="11.5" x14ac:dyDescent="0.25">
      <c r="A8" s="80" t="s">
        <v>38</v>
      </c>
      <c r="B8" s="41"/>
      <c r="C8" s="41"/>
      <c r="D8" s="81" t="str">
        <f t="shared" si="0"/>
        <v/>
      </c>
      <c r="E8" s="41"/>
      <c r="F8" s="41"/>
      <c r="G8" s="81" t="str">
        <f t="shared" si="1"/>
        <v/>
      </c>
      <c r="H8" s="41"/>
      <c r="I8" s="41">
        <v>2</v>
      </c>
      <c r="J8" s="81">
        <f t="shared" si="2"/>
        <v>0</v>
      </c>
      <c r="K8" s="41"/>
      <c r="L8" s="41">
        <v>2</v>
      </c>
      <c r="M8" s="81">
        <f t="shared" si="3"/>
        <v>0</v>
      </c>
      <c r="N8" s="41"/>
      <c r="O8" s="41">
        <v>2</v>
      </c>
      <c r="P8" s="81">
        <f t="shared" si="4"/>
        <v>0</v>
      </c>
      <c r="Q8" s="41">
        <v>1</v>
      </c>
      <c r="R8" s="41">
        <v>1</v>
      </c>
      <c r="S8" s="81">
        <f t="shared" si="5"/>
        <v>50</v>
      </c>
      <c r="T8" s="41">
        <v>1</v>
      </c>
      <c r="U8" s="41">
        <v>1</v>
      </c>
      <c r="V8" s="81">
        <f t="shared" si="6"/>
        <v>50</v>
      </c>
      <c r="W8" s="41">
        <v>1</v>
      </c>
      <c r="X8" s="41">
        <v>1</v>
      </c>
      <c r="Y8" s="81">
        <f t="shared" si="7"/>
        <v>50</v>
      </c>
      <c r="Z8" s="41"/>
      <c r="AA8" s="41">
        <v>4</v>
      </c>
      <c r="AB8" s="81">
        <f t="shared" si="8"/>
        <v>0</v>
      </c>
      <c r="AC8" s="41"/>
      <c r="AD8" s="41">
        <v>6</v>
      </c>
      <c r="AE8" s="81">
        <f t="shared" si="9"/>
        <v>0</v>
      </c>
      <c r="AF8" s="41"/>
      <c r="AG8" s="41">
        <v>6</v>
      </c>
      <c r="AH8" s="81">
        <f t="shared" si="10"/>
        <v>0</v>
      </c>
      <c r="AI8" s="41"/>
      <c r="AJ8" s="41">
        <v>6</v>
      </c>
      <c r="AK8" s="81">
        <v>0</v>
      </c>
      <c r="AL8" s="41"/>
      <c r="AM8" s="41">
        <v>5</v>
      </c>
      <c r="AN8" s="81">
        <f t="shared" si="11"/>
        <v>0</v>
      </c>
    </row>
    <row r="9" spans="1:40" s="22" customFormat="1" ht="11.5" x14ac:dyDescent="0.25">
      <c r="A9" s="80" t="s">
        <v>39</v>
      </c>
      <c r="B9" s="41">
        <v>1</v>
      </c>
      <c r="C9" s="41">
        <v>1</v>
      </c>
      <c r="D9" s="81">
        <f t="shared" si="0"/>
        <v>50</v>
      </c>
      <c r="E9" s="41"/>
      <c r="F9" s="41">
        <v>1</v>
      </c>
      <c r="G9" s="81">
        <f t="shared" si="1"/>
        <v>0</v>
      </c>
      <c r="H9" s="41"/>
      <c r="I9" s="41"/>
      <c r="J9" s="81" t="str">
        <f t="shared" si="2"/>
        <v/>
      </c>
      <c r="K9" s="41">
        <v>1</v>
      </c>
      <c r="L9" s="41">
        <v>1</v>
      </c>
      <c r="M9" s="81">
        <f t="shared" si="3"/>
        <v>50</v>
      </c>
      <c r="N9" s="41"/>
      <c r="O9" s="41"/>
      <c r="P9" s="81" t="str">
        <f t="shared" si="4"/>
        <v/>
      </c>
      <c r="Q9" s="41"/>
      <c r="R9" s="41"/>
      <c r="S9" s="81" t="str">
        <f t="shared" si="5"/>
        <v/>
      </c>
      <c r="T9" s="41"/>
      <c r="U9" s="41"/>
      <c r="V9" s="81" t="str">
        <f t="shared" si="6"/>
        <v/>
      </c>
      <c r="W9" s="41"/>
      <c r="X9" s="41"/>
      <c r="Y9" s="81" t="str">
        <f t="shared" si="7"/>
        <v/>
      </c>
      <c r="Z9" s="41"/>
      <c r="AA9" s="41"/>
      <c r="AB9" s="81" t="str">
        <f t="shared" si="8"/>
        <v/>
      </c>
      <c r="AC9" s="41"/>
      <c r="AD9" s="41"/>
      <c r="AE9" s="81" t="str">
        <f t="shared" si="9"/>
        <v/>
      </c>
      <c r="AF9" s="41"/>
      <c r="AG9" s="41"/>
      <c r="AH9" s="81" t="str">
        <f t="shared" si="10"/>
        <v/>
      </c>
      <c r="AI9" s="41"/>
      <c r="AJ9" s="41"/>
      <c r="AK9" s="81"/>
      <c r="AL9" s="41"/>
      <c r="AM9" s="41"/>
      <c r="AN9" s="81" t="str">
        <f t="shared" si="11"/>
        <v/>
      </c>
    </row>
    <row r="10" spans="1:40" s="22" customFormat="1" ht="11.5" x14ac:dyDescent="0.25">
      <c r="A10" s="80" t="s">
        <v>40</v>
      </c>
      <c r="B10" s="41"/>
      <c r="C10" s="41"/>
      <c r="D10" s="81" t="str">
        <f t="shared" si="0"/>
        <v/>
      </c>
      <c r="E10" s="41"/>
      <c r="F10" s="41"/>
      <c r="G10" s="81" t="str">
        <f t="shared" si="1"/>
        <v/>
      </c>
      <c r="H10" s="41"/>
      <c r="I10" s="41">
        <v>2</v>
      </c>
      <c r="J10" s="81">
        <f t="shared" si="2"/>
        <v>0</v>
      </c>
      <c r="K10" s="41"/>
      <c r="L10" s="41"/>
      <c r="M10" s="81" t="str">
        <f t="shared" si="3"/>
        <v/>
      </c>
      <c r="N10" s="41"/>
      <c r="O10" s="41"/>
      <c r="P10" s="81" t="str">
        <f t="shared" si="4"/>
        <v/>
      </c>
      <c r="Q10" s="41"/>
      <c r="R10" s="41"/>
      <c r="S10" s="81" t="str">
        <f t="shared" si="5"/>
        <v/>
      </c>
      <c r="T10" s="41"/>
      <c r="U10" s="41"/>
      <c r="V10" s="81" t="str">
        <f t="shared" si="6"/>
        <v/>
      </c>
      <c r="W10" s="41"/>
      <c r="X10" s="41"/>
      <c r="Y10" s="81" t="str">
        <f t="shared" si="7"/>
        <v/>
      </c>
      <c r="Z10" s="41"/>
      <c r="AA10" s="41"/>
      <c r="AB10" s="81" t="str">
        <f t="shared" si="8"/>
        <v/>
      </c>
      <c r="AC10" s="41"/>
      <c r="AD10" s="41"/>
      <c r="AE10" s="81" t="str">
        <f t="shared" si="9"/>
        <v/>
      </c>
      <c r="AF10" s="41"/>
      <c r="AG10" s="41"/>
      <c r="AH10" s="81" t="str">
        <f t="shared" si="10"/>
        <v/>
      </c>
      <c r="AI10" s="41"/>
      <c r="AJ10" s="41"/>
      <c r="AK10" s="81"/>
      <c r="AL10" s="41">
        <v>1</v>
      </c>
      <c r="AM10" s="41">
        <v>1</v>
      </c>
      <c r="AN10" s="81">
        <f t="shared" si="11"/>
        <v>50</v>
      </c>
    </row>
    <row r="11" spans="1:40" s="22" customFormat="1" ht="11.5" x14ac:dyDescent="0.25">
      <c r="A11" s="80" t="s">
        <v>193</v>
      </c>
      <c r="B11" s="41"/>
      <c r="C11" s="41"/>
      <c r="D11" s="81"/>
      <c r="E11" s="41"/>
      <c r="F11" s="41"/>
      <c r="G11" s="81"/>
      <c r="H11" s="41"/>
      <c r="I11" s="41"/>
      <c r="J11" s="81"/>
      <c r="K11" s="41"/>
      <c r="L11" s="41"/>
      <c r="M11" s="81"/>
      <c r="N11" s="41"/>
      <c r="O11" s="41"/>
      <c r="P11" s="81"/>
      <c r="Q11" s="41"/>
      <c r="R11" s="41"/>
      <c r="S11" s="81"/>
      <c r="T11" s="41"/>
      <c r="U11" s="41"/>
      <c r="V11" s="81"/>
      <c r="W11" s="41"/>
      <c r="X11" s="41"/>
      <c r="Y11" s="81"/>
      <c r="Z11" s="41"/>
      <c r="AA11" s="41"/>
      <c r="AB11" s="81"/>
      <c r="AC11" s="41"/>
      <c r="AD11" s="41"/>
      <c r="AE11" s="81"/>
      <c r="AF11" s="41"/>
      <c r="AG11" s="41"/>
      <c r="AH11" s="81"/>
      <c r="AI11" s="41"/>
      <c r="AJ11" s="41"/>
      <c r="AK11" s="81"/>
      <c r="AL11" s="41"/>
      <c r="AM11" s="41">
        <v>4</v>
      </c>
      <c r="AN11" s="81"/>
    </row>
    <row r="12" spans="1:40" s="22" customFormat="1" ht="11.5" x14ac:dyDescent="0.25">
      <c r="A12" s="80" t="s">
        <v>9</v>
      </c>
      <c r="B12" s="41"/>
      <c r="C12" s="41"/>
      <c r="D12" s="81" t="str">
        <f t="shared" si="0"/>
        <v/>
      </c>
      <c r="E12" s="41"/>
      <c r="F12" s="41">
        <v>2</v>
      </c>
      <c r="G12" s="81">
        <f t="shared" si="1"/>
        <v>0</v>
      </c>
      <c r="H12" s="41">
        <v>1</v>
      </c>
      <c r="I12" s="41">
        <v>1</v>
      </c>
      <c r="J12" s="81">
        <f t="shared" si="2"/>
        <v>50</v>
      </c>
      <c r="K12" s="41">
        <v>1</v>
      </c>
      <c r="L12" s="41">
        <v>1</v>
      </c>
      <c r="M12" s="81">
        <f t="shared" si="3"/>
        <v>50</v>
      </c>
      <c r="N12" s="41"/>
      <c r="O12" s="41"/>
      <c r="P12" s="81" t="str">
        <f t="shared" si="4"/>
        <v/>
      </c>
      <c r="Q12" s="41"/>
      <c r="R12" s="41"/>
      <c r="S12" s="81" t="str">
        <f t="shared" si="5"/>
        <v/>
      </c>
      <c r="T12" s="41"/>
      <c r="U12" s="41"/>
      <c r="V12" s="81" t="str">
        <f t="shared" si="6"/>
        <v/>
      </c>
      <c r="W12" s="41"/>
      <c r="X12" s="41"/>
      <c r="Y12" s="81" t="str">
        <f t="shared" si="7"/>
        <v/>
      </c>
      <c r="Z12" s="41"/>
      <c r="AA12" s="41"/>
      <c r="AB12" s="81" t="str">
        <f t="shared" si="8"/>
        <v/>
      </c>
      <c r="AC12" s="41"/>
      <c r="AD12" s="41"/>
      <c r="AE12" s="81" t="str">
        <f t="shared" si="9"/>
        <v/>
      </c>
      <c r="AF12" s="41"/>
      <c r="AG12" s="41"/>
      <c r="AH12" s="81" t="str">
        <f t="shared" si="10"/>
        <v/>
      </c>
      <c r="AI12" s="41"/>
      <c r="AJ12" s="41"/>
      <c r="AK12" s="81"/>
      <c r="AL12" s="41"/>
      <c r="AM12" s="41"/>
      <c r="AN12" s="81" t="str">
        <f t="shared" si="11"/>
        <v/>
      </c>
    </row>
    <row r="13" spans="1:40" s="22" customFormat="1" ht="11.5" x14ac:dyDescent="0.25">
      <c r="A13" s="80" t="s">
        <v>41</v>
      </c>
      <c r="B13" s="41"/>
      <c r="C13" s="41"/>
      <c r="D13" s="81" t="str">
        <f t="shared" si="0"/>
        <v/>
      </c>
      <c r="E13" s="41"/>
      <c r="F13" s="41"/>
      <c r="G13" s="81" t="str">
        <f t="shared" si="1"/>
        <v/>
      </c>
      <c r="H13" s="41"/>
      <c r="I13" s="41"/>
      <c r="J13" s="81" t="str">
        <f t="shared" si="2"/>
        <v/>
      </c>
      <c r="K13" s="41"/>
      <c r="L13" s="41"/>
      <c r="M13" s="81" t="str">
        <f t="shared" si="3"/>
        <v/>
      </c>
      <c r="N13" s="41"/>
      <c r="O13" s="41"/>
      <c r="P13" s="81" t="str">
        <f t="shared" si="4"/>
        <v/>
      </c>
      <c r="Q13" s="41">
        <v>1</v>
      </c>
      <c r="R13" s="41">
        <v>1</v>
      </c>
      <c r="S13" s="81">
        <f t="shared" si="5"/>
        <v>50</v>
      </c>
      <c r="T13" s="41"/>
      <c r="U13" s="41"/>
      <c r="V13" s="81" t="str">
        <f t="shared" si="6"/>
        <v/>
      </c>
      <c r="W13" s="41"/>
      <c r="X13" s="41"/>
      <c r="Y13" s="81" t="str">
        <f t="shared" si="7"/>
        <v/>
      </c>
      <c r="Z13" s="41"/>
      <c r="AA13" s="41"/>
      <c r="AB13" s="81" t="str">
        <f t="shared" si="8"/>
        <v/>
      </c>
      <c r="AC13" s="41"/>
      <c r="AD13" s="41"/>
      <c r="AE13" s="81" t="str">
        <f t="shared" si="9"/>
        <v/>
      </c>
      <c r="AF13" s="41"/>
      <c r="AG13" s="41"/>
      <c r="AH13" s="81" t="str">
        <f t="shared" si="10"/>
        <v/>
      </c>
      <c r="AI13" s="41"/>
      <c r="AJ13" s="41"/>
      <c r="AK13" s="81"/>
      <c r="AL13" s="41">
        <v>1</v>
      </c>
      <c r="AM13" s="41">
        <v>1</v>
      </c>
      <c r="AN13" s="81">
        <f t="shared" si="11"/>
        <v>50</v>
      </c>
    </row>
    <row r="14" spans="1:40" s="22" customFormat="1" ht="11.5" x14ac:dyDescent="0.25">
      <c r="A14" s="80" t="s">
        <v>47</v>
      </c>
      <c r="B14" s="41"/>
      <c r="C14" s="41"/>
      <c r="D14" s="81"/>
      <c r="E14" s="41"/>
      <c r="F14" s="41"/>
      <c r="G14" s="81"/>
      <c r="H14" s="41"/>
      <c r="I14" s="41"/>
      <c r="J14" s="81"/>
      <c r="K14" s="41"/>
      <c r="L14" s="41"/>
      <c r="M14" s="81"/>
      <c r="N14" s="41"/>
      <c r="O14" s="41"/>
      <c r="P14" s="81"/>
      <c r="Q14" s="41"/>
      <c r="R14" s="41"/>
      <c r="S14" s="81"/>
      <c r="T14" s="41"/>
      <c r="U14" s="41"/>
      <c r="V14" s="81"/>
      <c r="W14" s="41"/>
      <c r="X14" s="41"/>
      <c r="Y14" s="81"/>
      <c r="Z14" s="41"/>
      <c r="AA14" s="41"/>
      <c r="AB14" s="81"/>
      <c r="AC14" s="41"/>
      <c r="AD14" s="41"/>
      <c r="AE14" s="81"/>
      <c r="AF14" s="41"/>
      <c r="AG14" s="41"/>
      <c r="AH14" s="81"/>
      <c r="AI14" s="41">
        <v>1</v>
      </c>
      <c r="AJ14" s="41">
        <v>1</v>
      </c>
      <c r="AK14" s="81">
        <v>50</v>
      </c>
      <c r="AL14" s="41">
        <v>2</v>
      </c>
      <c r="AM14" s="41">
        <v>2</v>
      </c>
      <c r="AN14" s="81">
        <f t="shared" si="11"/>
        <v>50</v>
      </c>
    </row>
    <row r="15" spans="1:40" s="22" customFormat="1" ht="11.5" x14ac:dyDescent="0.25">
      <c r="A15" s="80" t="s">
        <v>42</v>
      </c>
      <c r="B15" s="41"/>
      <c r="C15" s="41">
        <v>1</v>
      </c>
      <c r="D15" s="81">
        <f t="shared" si="0"/>
        <v>0</v>
      </c>
      <c r="E15" s="41"/>
      <c r="F15" s="41"/>
      <c r="G15" s="81" t="str">
        <f t="shared" si="1"/>
        <v/>
      </c>
      <c r="H15" s="41"/>
      <c r="I15" s="41"/>
      <c r="J15" s="81" t="str">
        <f t="shared" si="2"/>
        <v/>
      </c>
      <c r="K15" s="41"/>
      <c r="L15" s="41"/>
      <c r="M15" s="81" t="str">
        <f t="shared" si="3"/>
        <v/>
      </c>
      <c r="N15" s="41"/>
      <c r="O15" s="41"/>
      <c r="P15" s="81" t="str">
        <f t="shared" si="4"/>
        <v/>
      </c>
      <c r="Q15" s="41"/>
      <c r="R15" s="41"/>
      <c r="S15" s="81" t="str">
        <f t="shared" si="5"/>
        <v/>
      </c>
      <c r="T15" s="41"/>
      <c r="U15" s="41"/>
      <c r="V15" s="81" t="str">
        <f t="shared" si="6"/>
        <v/>
      </c>
      <c r="W15" s="41"/>
      <c r="X15" s="41"/>
      <c r="Y15" s="81" t="str">
        <f t="shared" si="7"/>
        <v/>
      </c>
      <c r="Z15" s="41"/>
      <c r="AA15" s="41"/>
      <c r="AB15" s="81" t="str">
        <f t="shared" si="8"/>
        <v/>
      </c>
      <c r="AC15" s="41"/>
      <c r="AD15" s="41"/>
      <c r="AE15" s="81" t="str">
        <f t="shared" si="9"/>
        <v/>
      </c>
      <c r="AF15" s="41"/>
      <c r="AG15" s="41"/>
      <c r="AH15" s="81" t="str">
        <f t="shared" si="10"/>
        <v/>
      </c>
      <c r="AI15" s="41"/>
      <c r="AJ15" s="41"/>
      <c r="AK15" s="81"/>
      <c r="AL15" s="41"/>
      <c r="AM15" s="41"/>
      <c r="AN15" s="81" t="str">
        <f t="shared" si="11"/>
        <v/>
      </c>
    </row>
    <row r="16" spans="1:40" s="22" customFormat="1" ht="11.5" x14ac:dyDescent="0.25">
      <c r="A16" s="80" t="s">
        <v>43</v>
      </c>
      <c r="B16" s="41"/>
      <c r="C16" s="41"/>
      <c r="D16" s="81" t="str">
        <f t="shared" si="0"/>
        <v/>
      </c>
      <c r="E16" s="41"/>
      <c r="F16" s="41"/>
      <c r="G16" s="81" t="str">
        <f t="shared" si="1"/>
        <v/>
      </c>
      <c r="H16" s="41"/>
      <c r="I16" s="41"/>
      <c r="J16" s="81" t="str">
        <f t="shared" si="2"/>
        <v/>
      </c>
      <c r="K16" s="41"/>
      <c r="L16" s="41"/>
      <c r="M16" s="81" t="str">
        <f t="shared" si="3"/>
        <v/>
      </c>
      <c r="N16" s="41"/>
      <c r="O16" s="41">
        <v>2</v>
      </c>
      <c r="P16" s="81">
        <f t="shared" si="4"/>
        <v>0</v>
      </c>
      <c r="Q16" s="41"/>
      <c r="R16" s="41">
        <v>2</v>
      </c>
      <c r="S16" s="81">
        <f t="shared" si="5"/>
        <v>0</v>
      </c>
      <c r="T16" s="41"/>
      <c r="U16" s="41"/>
      <c r="V16" s="81" t="str">
        <f t="shared" si="6"/>
        <v/>
      </c>
      <c r="W16" s="41"/>
      <c r="X16" s="41"/>
      <c r="Y16" s="81" t="str">
        <f t="shared" si="7"/>
        <v/>
      </c>
      <c r="Z16" s="41"/>
      <c r="AA16" s="41"/>
      <c r="AB16" s="81" t="str">
        <f t="shared" si="8"/>
        <v/>
      </c>
      <c r="AC16" s="41"/>
      <c r="AD16" s="41"/>
      <c r="AE16" s="81" t="str">
        <f t="shared" si="9"/>
        <v/>
      </c>
      <c r="AF16" s="41"/>
      <c r="AG16" s="41">
        <v>1</v>
      </c>
      <c r="AH16" s="81">
        <f t="shared" si="10"/>
        <v>0</v>
      </c>
      <c r="AI16" s="41"/>
      <c r="AJ16" s="41">
        <v>1</v>
      </c>
      <c r="AK16" s="81">
        <v>0</v>
      </c>
      <c r="AL16" s="41">
        <v>1</v>
      </c>
      <c r="AM16" s="41">
        <v>1</v>
      </c>
      <c r="AN16" s="81">
        <f t="shared" si="11"/>
        <v>50</v>
      </c>
    </row>
    <row r="17" spans="1:50" s="22" customFormat="1" ht="11.5" x14ac:dyDescent="0.25">
      <c r="A17" s="80" t="s">
        <v>44</v>
      </c>
      <c r="B17" s="41"/>
      <c r="C17" s="41"/>
      <c r="D17" s="81" t="str">
        <f t="shared" si="0"/>
        <v/>
      </c>
      <c r="E17" s="41"/>
      <c r="F17" s="41"/>
      <c r="G17" s="81" t="str">
        <f t="shared" si="1"/>
        <v/>
      </c>
      <c r="H17" s="41"/>
      <c r="I17" s="41"/>
      <c r="J17" s="81" t="str">
        <f t="shared" si="2"/>
        <v/>
      </c>
      <c r="K17" s="41"/>
      <c r="L17" s="41"/>
      <c r="M17" s="81" t="str">
        <f t="shared" si="3"/>
        <v/>
      </c>
      <c r="N17" s="41"/>
      <c r="O17" s="41"/>
      <c r="P17" s="81" t="str">
        <f t="shared" si="4"/>
        <v/>
      </c>
      <c r="Q17" s="41"/>
      <c r="R17" s="41">
        <v>2</v>
      </c>
      <c r="S17" s="81">
        <f t="shared" si="5"/>
        <v>0</v>
      </c>
      <c r="T17" s="41"/>
      <c r="U17" s="41">
        <v>2</v>
      </c>
      <c r="V17" s="81">
        <f t="shared" si="6"/>
        <v>0</v>
      </c>
      <c r="W17" s="41"/>
      <c r="X17" s="41"/>
      <c r="Y17" s="81" t="str">
        <f t="shared" si="7"/>
        <v/>
      </c>
      <c r="Z17" s="41"/>
      <c r="AA17" s="41"/>
      <c r="AB17" s="81" t="str">
        <f t="shared" si="8"/>
        <v/>
      </c>
      <c r="AC17" s="41"/>
      <c r="AD17" s="41"/>
      <c r="AE17" s="81" t="str">
        <f t="shared" si="9"/>
        <v/>
      </c>
      <c r="AF17" s="41"/>
      <c r="AG17" s="41"/>
      <c r="AH17" s="81" t="str">
        <f t="shared" si="10"/>
        <v/>
      </c>
      <c r="AI17" s="41"/>
      <c r="AJ17" s="41"/>
      <c r="AK17" s="81"/>
      <c r="AL17" s="41"/>
      <c r="AM17" s="41"/>
      <c r="AN17" s="81" t="str">
        <f t="shared" si="11"/>
        <v/>
      </c>
    </row>
    <row r="18" spans="1:50" s="22" customFormat="1" ht="11.5" x14ac:dyDescent="0.25">
      <c r="A18" s="80" t="s">
        <v>45</v>
      </c>
      <c r="B18" s="41"/>
      <c r="C18" s="41"/>
      <c r="D18" s="81" t="str">
        <f t="shared" si="0"/>
        <v/>
      </c>
      <c r="E18" s="41"/>
      <c r="F18" s="41"/>
      <c r="G18" s="81" t="str">
        <f t="shared" si="1"/>
        <v/>
      </c>
      <c r="H18" s="41"/>
      <c r="I18" s="41">
        <v>2</v>
      </c>
      <c r="J18" s="81">
        <f t="shared" si="2"/>
        <v>0</v>
      </c>
      <c r="K18" s="41">
        <v>1</v>
      </c>
      <c r="L18" s="41">
        <v>1</v>
      </c>
      <c r="M18" s="81">
        <f t="shared" si="3"/>
        <v>50</v>
      </c>
      <c r="N18" s="41"/>
      <c r="O18" s="41"/>
      <c r="P18" s="81" t="str">
        <f t="shared" si="4"/>
        <v/>
      </c>
      <c r="Q18" s="41"/>
      <c r="R18" s="41"/>
      <c r="S18" s="81" t="str">
        <f t="shared" si="5"/>
        <v/>
      </c>
      <c r="T18" s="41"/>
      <c r="U18" s="41">
        <v>1</v>
      </c>
      <c r="V18" s="81">
        <f t="shared" si="6"/>
        <v>0</v>
      </c>
      <c r="W18" s="41"/>
      <c r="X18" s="41"/>
      <c r="Y18" s="81" t="str">
        <f t="shared" si="7"/>
        <v/>
      </c>
      <c r="Z18" s="41"/>
      <c r="AA18" s="41"/>
      <c r="AB18" s="81" t="str">
        <f t="shared" si="8"/>
        <v/>
      </c>
      <c r="AC18" s="41"/>
      <c r="AD18" s="41"/>
      <c r="AE18" s="81" t="str">
        <f t="shared" si="9"/>
        <v/>
      </c>
      <c r="AF18" s="41">
        <v>1</v>
      </c>
      <c r="AG18" s="41">
        <v>1</v>
      </c>
      <c r="AH18" s="81">
        <f t="shared" si="10"/>
        <v>50</v>
      </c>
      <c r="AI18" s="41">
        <v>2</v>
      </c>
      <c r="AJ18" s="41"/>
      <c r="AK18" s="81">
        <v>100</v>
      </c>
      <c r="AL18" s="41"/>
      <c r="AM18" s="41"/>
      <c r="AN18" s="81" t="str">
        <f t="shared" si="11"/>
        <v/>
      </c>
    </row>
    <row r="19" spans="1:50" s="22" customFormat="1" ht="13.5" customHeight="1" x14ac:dyDescent="0.25">
      <c r="A19" s="26" t="s">
        <v>3</v>
      </c>
      <c r="B19" s="43">
        <v>2</v>
      </c>
      <c r="C19" s="43">
        <v>7</v>
      </c>
      <c r="D19" s="44">
        <f>IF(SUM(B19:C19)&gt;0,100/SUM(B19:C19)*B19,"")</f>
        <v>22.222222222222221</v>
      </c>
      <c r="E19" s="43"/>
      <c r="F19" s="43">
        <v>7</v>
      </c>
      <c r="G19" s="44">
        <f>IF(SUM(E19:F19)&gt;0,100/SUM(E19:F19)*E19,"")</f>
        <v>0</v>
      </c>
      <c r="H19" s="43">
        <v>1</v>
      </c>
      <c r="I19" s="43">
        <v>11</v>
      </c>
      <c r="J19" s="44">
        <f>IF(SUM(H19:I19)&gt;0,100/SUM(H19:I19)*H19,"")</f>
        <v>8.3333333333333339</v>
      </c>
      <c r="K19" s="43">
        <v>3</v>
      </c>
      <c r="L19" s="43">
        <v>11</v>
      </c>
      <c r="M19" s="44">
        <f>IF(SUM(K19:L19)&gt;0,100/SUM(K19:L19)*K19,"")</f>
        <v>21.428571428571431</v>
      </c>
      <c r="N19" s="43">
        <v>1</v>
      </c>
      <c r="O19" s="43">
        <v>7</v>
      </c>
      <c r="P19" s="44">
        <f>IF(SUM(N19:O19)&gt;0,100/SUM(N19:O19)*N19,"")</f>
        <v>12.5</v>
      </c>
      <c r="Q19" s="43">
        <v>3</v>
      </c>
      <c r="R19" s="43">
        <v>9</v>
      </c>
      <c r="S19" s="44">
        <f>IF(SUM(Q19:R19)&gt;0,100/SUM(Q19:R19)*Q19,"")</f>
        <v>25</v>
      </c>
      <c r="T19" s="43">
        <v>3</v>
      </c>
      <c r="U19" s="43">
        <v>6</v>
      </c>
      <c r="V19" s="44">
        <f>IF(SUM(T19:U19)&gt;0,100/SUM(T19:U19)*T19,"")</f>
        <v>33.333333333333329</v>
      </c>
      <c r="W19" s="43">
        <v>2</v>
      </c>
      <c r="X19" s="43">
        <v>4</v>
      </c>
      <c r="Y19" s="44">
        <f>IF(SUM(W19:X19)&gt;0,100/SUM(W19:X19)*W19,"")</f>
        <v>33.333333333333336</v>
      </c>
      <c r="Z19" s="43">
        <v>1</v>
      </c>
      <c r="AA19" s="43">
        <v>8</v>
      </c>
      <c r="AB19" s="44">
        <f>IF(SUM(Z19:AA19)&gt;0,100/SUM(Z19:AA19)*Z19,"")</f>
        <v>11.111111111111111</v>
      </c>
      <c r="AC19" s="43">
        <v>4</v>
      </c>
      <c r="AD19" s="43">
        <v>10</v>
      </c>
      <c r="AE19" s="44">
        <f>IF(SUM(AC19:AD19)&gt;0,100/SUM(AC19:AD19)*AC19,"")</f>
        <v>28.571428571428573</v>
      </c>
      <c r="AF19" s="43">
        <v>5</v>
      </c>
      <c r="AG19" s="43">
        <v>16</v>
      </c>
      <c r="AH19" s="44">
        <f>IF(SUM(AF19:AG19)&gt;0,100/SUM(AF19:AG19)*AF19,"")</f>
        <v>23.80952380952381</v>
      </c>
      <c r="AI19" s="43">
        <f>SUM(AI5:AI18)</f>
        <v>5</v>
      </c>
      <c r="AJ19" s="43">
        <f>SUM(AJ5:AJ18)</f>
        <v>16</v>
      </c>
      <c r="AK19" s="44">
        <f>IF(SUM(AI19:AJ19)&gt;0,100/SUM(AI19:AJ19)*AI19,"")</f>
        <v>23.80952380952381</v>
      </c>
      <c r="AL19" s="43">
        <f>SUM(AL5:AL18)</f>
        <v>7</v>
      </c>
      <c r="AM19" s="43">
        <f>SUM(AM5:AM18)</f>
        <v>22</v>
      </c>
      <c r="AN19" s="44">
        <f>IF(SUM(AL19:AM19)&gt;0,100/SUM(AL19:AM19)*AL19,"")</f>
        <v>24.137931034482758</v>
      </c>
    </row>
    <row r="21" spans="1:50" s="51" customFormat="1" ht="22" customHeight="1" x14ac:dyDescent="0.25">
      <c r="A21" s="137" t="s">
        <v>239</v>
      </c>
      <c r="B21" s="125"/>
      <c r="AU21" s="2"/>
    </row>
    <row r="22" spans="1:50" s="51" customFormat="1" ht="12.65" customHeight="1" x14ac:dyDescent="0.25">
      <c r="A22" s="137" t="s">
        <v>240</v>
      </c>
      <c r="B22" s="125"/>
      <c r="AU22" s="2"/>
    </row>
    <row r="23" spans="1:50" s="51" customFormat="1" ht="12.65" customHeight="1" x14ac:dyDescent="0.25">
      <c r="A23" s="137"/>
      <c r="B23" s="125"/>
      <c r="AU23" s="2"/>
    </row>
    <row r="24" spans="1:50" s="51" customFormat="1" ht="12.65" customHeight="1" x14ac:dyDescent="0.25">
      <c r="A24" s="137" t="s">
        <v>241</v>
      </c>
      <c r="B24" s="125"/>
      <c r="AX24" s="2"/>
    </row>
    <row r="25" spans="1:50" s="2" customFormat="1" ht="11.25" customHeight="1" x14ac:dyDescent="0.2"/>
  </sheetData>
  <phoneticPr fontId="0" type="noConversion"/>
  <hyperlinks>
    <hyperlink ref="AI1" location="Survol!A1" display="zurück zur Übersicht"/>
  </hyperlinks>
  <pageMargins left="0.2" right="0.19" top="0.69" bottom="0.54" header="0.4921259845" footer="0.23"/>
  <pageSetup paperSize="9" scale="9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4"/>
  <sheetViews>
    <sheetView showGridLines="0" zoomScaleNormal="100" workbookViewId="0"/>
  </sheetViews>
  <sheetFormatPr baseColWidth="10" defaultColWidth="12" defaultRowHeight="10" x14ac:dyDescent="0.2"/>
  <cols>
    <col min="1" max="1" width="9.44140625" style="2" customWidth="1"/>
    <col min="2" max="27" width="7" style="2" customWidth="1"/>
    <col min="28" max="16384" width="12" style="2"/>
  </cols>
  <sheetData>
    <row r="1" spans="1:59" s="11" customFormat="1" ht="11.5" x14ac:dyDescent="0.25">
      <c r="A1" s="1" t="str">
        <f>"Canton de "&amp;Survol!$C5</f>
        <v>Canton de Schaffhouse</v>
      </c>
      <c r="B1" s="1"/>
      <c r="C1" s="1"/>
      <c r="D1" s="1"/>
      <c r="E1" s="1"/>
      <c r="F1" s="1"/>
      <c r="G1" s="1"/>
      <c r="H1" s="1"/>
      <c r="I1" s="1"/>
      <c r="J1" s="1"/>
      <c r="K1" s="1"/>
      <c r="L1" s="1"/>
      <c r="Q1" s="69"/>
      <c r="R1" s="69"/>
      <c r="S1" s="69"/>
      <c r="T1" s="69"/>
      <c r="X1" s="30" t="s">
        <v>150</v>
      </c>
    </row>
    <row r="2" spans="1:59" s="33" customFormat="1" ht="14.15" customHeight="1" x14ac:dyDescent="0.25">
      <c r="A2" s="17" t="s">
        <v>145</v>
      </c>
      <c r="B2" s="31"/>
      <c r="C2" s="31"/>
      <c r="D2" s="31"/>
      <c r="E2" s="31"/>
      <c r="F2" s="31"/>
      <c r="G2" s="31"/>
      <c r="H2" s="31"/>
      <c r="I2" s="31"/>
      <c r="J2" s="31"/>
      <c r="K2" s="32"/>
      <c r="L2" s="32"/>
      <c r="M2" s="32"/>
      <c r="N2" s="32"/>
      <c r="O2" s="32"/>
      <c r="P2" s="32"/>
      <c r="Q2" s="32"/>
      <c r="R2" s="32"/>
      <c r="S2" s="32"/>
      <c r="T2" s="32"/>
      <c r="U2" s="32"/>
      <c r="V2" s="32"/>
    </row>
    <row r="3" spans="1:59" s="38" customFormat="1" ht="18" customHeight="1" x14ac:dyDescent="0.2">
      <c r="A3" s="70"/>
      <c r="B3" s="63">
        <v>1971</v>
      </c>
      <c r="C3" s="71"/>
      <c r="D3" s="72">
        <v>1975</v>
      </c>
      <c r="E3" s="72"/>
      <c r="F3" s="63">
        <v>1979</v>
      </c>
      <c r="G3" s="71"/>
      <c r="H3" s="63">
        <v>1983</v>
      </c>
      <c r="I3" s="71"/>
      <c r="J3" s="63">
        <v>1987</v>
      </c>
      <c r="K3" s="71"/>
      <c r="L3" s="63">
        <v>1991</v>
      </c>
      <c r="M3" s="71"/>
      <c r="N3" s="63">
        <v>1995</v>
      </c>
      <c r="O3" s="71"/>
      <c r="P3" s="63">
        <v>1999</v>
      </c>
      <c r="Q3" s="71"/>
      <c r="R3" s="63">
        <v>2003</v>
      </c>
      <c r="S3" s="71"/>
      <c r="T3" s="72">
        <v>2007</v>
      </c>
      <c r="U3" s="72"/>
      <c r="V3" s="63">
        <v>2011</v>
      </c>
      <c r="W3" s="72"/>
      <c r="X3" s="63">
        <v>2015</v>
      </c>
      <c r="Y3" s="72"/>
      <c r="Z3" s="63">
        <v>2019</v>
      </c>
      <c r="AA3" s="72"/>
    </row>
    <row r="4" spans="1:59" x14ac:dyDescent="0.2">
      <c r="A4" s="73" t="s">
        <v>178</v>
      </c>
      <c r="B4" s="62" t="s">
        <v>4</v>
      </c>
      <c r="C4" s="62" t="s">
        <v>155</v>
      </c>
      <c r="D4" s="62" t="s">
        <v>4</v>
      </c>
      <c r="E4" s="62" t="s">
        <v>155</v>
      </c>
      <c r="F4" s="62" t="s">
        <v>4</v>
      </c>
      <c r="G4" s="62" t="s">
        <v>155</v>
      </c>
      <c r="H4" s="62" t="s">
        <v>4</v>
      </c>
      <c r="I4" s="62" t="s">
        <v>155</v>
      </c>
      <c r="J4" s="62" t="s">
        <v>4</v>
      </c>
      <c r="K4" s="62" t="s">
        <v>155</v>
      </c>
      <c r="L4" s="71" t="s">
        <v>4</v>
      </c>
      <c r="M4" s="62" t="s">
        <v>155</v>
      </c>
      <c r="N4" s="71" t="s">
        <v>4</v>
      </c>
      <c r="O4" s="62" t="s">
        <v>155</v>
      </c>
      <c r="P4" s="71" t="s">
        <v>4</v>
      </c>
      <c r="Q4" s="62" t="s">
        <v>155</v>
      </c>
      <c r="R4" s="71" t="s">
        <v>4</v>
      </c>
      <c r="S4" s="62" t="s">
        <v>155</v>
      </c>
      <c r="T4" s="71" t="s">
        <v>4</v>
      </c>
      <c r="U4" s="63" t="s">
        <v>155</v>
      </c>
      <c r="V4" s="62" t="s">
        <v>4</v>
      </c>
      <c r="W4" s="63" t="s">
        <v>155</v>
      </c>
      <c r="X4" s="62" t="s">
        <v>4</v>
      </c>
      <c r="Y4" s="63" t="s">
        <v>155</v>
      </c>
      <c r="Z4" s="62" t="s">
        <v>4</v>
      </c>
      <c r="AA4" s="63" t="s">
        <v>155</v>
      </c>
    </row>
    <row r="5" spans="1:59" s="11" customFormat="1" ht="11.5" x14ac:dyDescent="0.25">
      <c r="A5" s="40" t="s">
        <v>163</v>
      </c>
      <c r="B5" s="41"/>
      <c r="C5" s="41">
        <v>1</v>
      </c>
      <c r="D5" s="41"/>
      <c r="E5" s="41">
        <v>1</v>
      </c>
      <c r="F5" s="41"/>
      <c r="G5" s="41"/>
      <c r="H5" s="41"/>
      <c r="I5" s="41"/>
      <c r="J5" s="41"/>
      <c r="K5" s="41"/>
      <c r="L5" s="41"/>
      <c r="M5" s="41">
        <v>1</v>
      </c>
      <c r="N5" s="41"/>
      <c r="O5" s="41">
        <v>1</v>
      </c>
      <c r="P5" s="41"/>
      <c r="Q5" s="41">
        <v>1</v>
      </c>
      <c r="R5" s="41"/>
      <c r="S5" s="41">
        <v>1</v>
      </c>
      <c r="T5" s="41"/>
      <c r="U5" s="41">
        <v>1</v>
      </c>
      <c r="V5" s="41"/>
      <c r="W5" s="41"/>
      <c r="X5" s="74"/>
      <c r="Y5" s="74"/>
      <c r="Z5" s="74"/>
      <c r="AA5" s="74"/>
    </row>
    <row r="6" spans="1:59" s="11" customFormat="1" ht="11.5" x14ac:dyDescent="0.25">
      <c r="A6" s="40" t="s">
        <v>46</v>
      </c>
      <c r="B6" s="41"/>
      <c r="C6" s="41"/>
      <c r="D6" s="41"/>
      <c r="E6" s="41"/>
      <c r="F6" s="41">
        <v>1</v>
      </c>
      <c r="G6" s="41"/>
      <c r="H6" s="41">
        <v>1</v>
      </c>
      <c r="I6" s="41"/>
      <c r="J6" s="41">
        <v>1</v>
      </c>
      <c r="K6" s="41"/>
      <c r="L6" s="41"/>
      <c r="M6" s="41"/>
      <c r="N6" s="41"/>
      <c r="O6" s="41"/>
      <c r="P6" s="41"/>
      <c r="Q6" s="41"/>
      <c r="R6" s="41"/>
      <c r="S6" s="41"/>
      <c r="T6" s="41"/>
      <c r="U6" s="41"/>
      <c r="V6" s="41"/>
      <c r="W6" s="41"/>
      <c r="X6" s="74"/>
      <c r="Y6" s="74"/>
      <c r="Z6" s="74"/>
      <c r="AA6" s="74"/>
    </row>
    <row r="7" spans="1:59" s="11" customFormat="1" ht="11.5" x14ac:dyDescent="0.25">
      <c r="A7" s="40" t="s">
        <v>38</v>
      </c>
      <c r="B7" s="41"/>
      <c r="C7" s="41">
        <v>1</v>
      </c>
      <c r="D7" s="41"/>
      <c r="E7" s="41">
        <v>1</v>
      </c>
      <c r="F7" s="41"/>
      <c r="G7" s="41">
        <v>1</v>
      </c>
      <c r="H7" s="41"/>
      <c r="I7" s="41">
        <v>1</v>
      </c>
      <c r="J7" s="41"/>
      <c r="K7" s="41">
        <v>1</v>
      </c>
      <c r="L7" s="41"/>
      <c r="M7" s="41">
        <v>1</v>
      </c>
      <c r="N7" s="41"/>
      <c r="O7" s="41">
        <v>1</v>
      </c>
      <c r="P7" s="41"/>
      <c r="Q7" s="41">
        <v>1</v>
      </c>
      <c r="R7" s="41"/>
      <c r="S7" s="41">
        <v>1</v>
      </c>
      <c r="T7" s="41"/>
      <c r="U7" s="41">
        <v>1</v>
      </c>
      <c r="V7" s="41"/>
      <c r="W7" s="41">
        <v>1</v>
      </c>
      <c r="X7" s="41"/>
      <c r="Y7" s="41">
        <v>1</v>
      </c>
      <c r="Z7" s="41"/>
      <c r="AA7" s="41">
        <v>1</v>
      </c>
    </row>
    <row r="8" spans="1:59" s="11" customFormat="1" ht="11.5" x14ac:dyDescent="0.25">
      <c r="A8" s="40" t="s">
        <v>45</v>
      </c>
      <c r="B8" s="41"/>
      <c r="C8" s="41"/>
      <c r="D8" s="41"/>
      <c r="E8" s="41"/>
      <c r="F8" s="41"/>
      <c r="G8" s="41"/>
      <c r="H8" s="41"/>
      <c r="I8" s="41"/>
      <c r="J8" s="41"/>
      <c r="K8" s="41"/>
      <c r="L8" s="41"/>
      <c r="M8" s="41"/>
      <c r="N8" s="41"/>
      <c r="O8" s="41"/>
      <c r="P8" s="41"/>
      <c r="Q8" s="41"/>
      <c r="R8" s="41"/>
      <c r="S8" s="41"/>
      <c r="T8" s="41"/>
      <c r="U8" s="41"/>
      <c r="V8" s="41"/>
      <c r="W8" s="41">
        <v>1</v>
      </c>
      <c r="X8" s="41"/>
      <c r="Y8" s="41">
        <v>1</v>
      </c>
      <c r="Z8" s="41"/>
      <c r="AA8" s="41">
        <v>1</v>
      </c>
    </row>
    <row r="9" spans="1:59" ht="13.5" customHeight="1" x14ac:dyDescent="0.2">
      <c r="A9" s="26" t="s">
        <v>3</v>
      </c>
      <c r="B9" s="43">
        <f t="shared" ref="B9:U9" si="0">SUM(B5:B8)</f>
        <v>0</v>
      </c>
      <c r="C9" s="43">
        <f t="shared" si="0"/>
        <v>2</v>
      </c>
      <c r="D9" s="43">
        <f t="shared" si="0"/>
        <v>0</v>
      </c>
      <c r="E9" s="43">
        <f t="shared" si="0"/>
        <v>2</v>
      </c>
      <c r="F9" s="43">
        <f t="shared" si="0"/>
        <v>1</v>
      </c>
      <c r="G9" s="43">
        <f t="shared" si="0"/>
        <v>1</v>
      </c>
      <c r="H9" s="43">
        <f t="shared" si="0"/>
        <v>1</v>
      </c>
      <c r="I9" s="43">
        <f t="shared" si="0"/>
        <v>1</v>
      </c>
      <c r="J9" s="43">
        <f t="shared" si="0"/>
        <v>1</v>
      </c>
      <c r="K9" s="43">
        <f t="shared" si="0"/>
        <v>1</v>
      </c>
      <c r="L9" s="43">
        <f t="shared" si="0"/>
        <v>0</v>
      </c>
      <c r="M9" s="43">
        <f t="shared" si="0"/>
        <v>2</v>
      </c>
      <c r="N9" s="43">
        <f t="shared" si="0"/>
        <v>0</v>
      </c>
      <c r="O9" s="43">
        <f t="shared" si="0"/>
        <v>2</v>
      </c>
      <c r="P9" s="43">
        <f t="shared" si="0"/>
        <v>0</v>
      </c>
      <c r="Q9" s="43">
        <f t="shared" si="0"/>
        <v>2</v>
      </c>
      <c r="R9" s="43">
        <f t="shared" si="0"/>
        <v>0</v>
      </c>
      <c r="S9" s="43">
        <f t="shared" si="0"/>
        <v>2</v>
      </c>
      <c r="T9" s="43">
        <f t="shared" si="0"/>
        <v>0</v>
      </c>
      <c r="U9" s="43">
        <f t="shared" si="0"/>
        <v>2</v>
      </c>
      <c r="V9" s="43">
        <v>0</v>
      </c>
      <c r="W9" s="43">
        <v>2</v>
      </c>
      <c r="X9" s="43">
        <v>0</v>
      </c>
      <c r="Y9" s="43">
        <v>2</v>
      </c>
      <c r="Z9" s="43">
        <v>0</v>
      </c>
      <c r="AA9" s="43">
        <v>2</v>
      </c>
    </row>
    <row r="11" spans="1:59" s="51" customFormat="1" ht="22" customHeight="1" x14ac:dyDescent="0.25">
      <c r="A11" s="137" t="s">
        <v>239</v>
      </c>
      <c r="B11" s="125"/>
      <c r="BG11" s="2"/>
    </row>
    <row r="12" spans="1:59" s="51" customFormat="1" ht="12.65" customHeight="1" x14ac:dyDescent="0.25">
      <c r="A12" s="137" t="s">
        <v>240</v>
      </c>
      <c r="B12" s="125"/>
      <c r="BG12" s="2"/>
    </row>
    <row r="13" spans="1:59" s="51" customFormat="1" ht="12.65" customHeight="1" x14ac:dyDescent="0.25">
      <c r="A13" s="137"/>
      <c r="B13" s="125"/>
      <c r="BG13" s="2"/>
    </row>
    <row r="14" spans="1:59" s="51" customFormat="1" ht="12.65" customHeight="1" x14ac:dyDescent="0.25">
      <c r="A14" s="137" t="s">
        <v>241</v>
      </c>
      <c r="B14" s="125"/>
      <c r="BG14" s="2"/>
    </row>
  </sheetData>
  <phoneticPr fontId="0" type="noConversion"/>
  <hyperlinks>
    <hyperlink ref="X1" location="Survol!A1" display="zurück zur Übersicht"/>
  </hyperlinks>
  <pageMargins left="0.35" right="0.31"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33"/>
  <sheetViews>
    <sheetView showGridLines="0" zoomScaleNormal="100" workbookViewId="0"/>
  </sheetViews>
  <sheetFormatPr baseColWidth="10" defaultColWidth="12" defaultRowHeight="10" x14ac:dyDescent="0.2"/>
  <cols>
    <col min="1" max="1" width="7.77734375" style="2" customWidth="1"/>
    <col min="2" max="2" width="6.77734375" style="2" customWidth="1"/>
    <col min="3" max="23" width="6.33203125" style="2" customWidth="1"/>
    <col min="24" max="16384" width="12" style="2"/>
  </cols>
  <sheetData>
    <row r="1" spans="1:52" s="11" customFormat="1" ht="11.5" x14ac:dyDescent="0.25">
      <c r="A1" s="1" t="str">
        <f>"Canton de "&amp;Survol!$C5</f>
        <v>Canton de Schaffhouse</v>
      </c>
      <c r="B1" s="1"/>
      <c r="C1" s="1"/>
      <c r="D1" s="1"/>
      <c r="E1" s="1"/>
      <c r="F1" s="1"/>
      <c r="K1" s="69"/>
      <c r="L1" s="69"/>
      <c r="M1" s="69"/>
      <c r="N1" s="69"/>
      <c r="O1" s="69"/>
      <c r="P1" s="69"/>
      <c r="T1" s="30" t="s">
        <v>150</v>
      </c>
    </row>
    <row r="2" spans="1:52" s="33" customFormat="1" ht="14.15" customHeight="1" x14ac:dyDescent="0.25">
      <c r="A2" s="17" t="s">
        <v>146</v>
      </c>
      <c r="B2" s="31"/>
      <c r="C2" s="32"/>
      <c r="D2" s="32"/>
      <c r="E2" s="32"/>
      <c r="F2" s="32"/>
      <c r="G2" s="32"/>
      <c r="H2" s="32"/>
      <c r="I2" s="32"/>
      <c r="J2" s="32"/>
      <c r="K2" s="32"/>
      <c r="L2" s="32"/>
      <c r="M2" s="32"/>
      <c r="N2" s="32"/>
      <c r="O2" s="32"/>
      <c r="P2" s="32"/>
      <c r="Q2" s="32"/>
      <c r="R2" s="32"/>
      <c r="S2" s="32"/>
      <c r="T2" s="32"/>
    </row>
    <row r="3" spans="1:52" s="38" customFormat="1" ht="18" customHeight="1" x14ac:dyDescent="0.2">
      <c r="A3" s="70"/>
      <c r="B3" s="63">
        <v>1980</v>
      </c>
      <c r="C3" s="71"/>
      <c r="D3" s="63">
        <v>1984</v>
      </c>
      <c r="E3" s="71"/>
      <c r="F3" s="63">
        <v>1988</v>
      </c>
      <c r="G3" s="71"/>
      <c r="H3" s="63">
        <v>1992</v>
      </c>
      <c r="I3" s="71"/>
      <c r="J3" s="63">
        <v>1996</v>
      </c>
      <c r="K3" s="71"/>
      <c r="L3" s="63">
        <v>2000</v>
      </c>
      <c r="M3" s="71"/>
      <c r="N3" s="63">
        <v>2004</v>
      </c>
      <c r="O3" s="71"/>
      <c r="P3" s="72">
        <v>2008</v>
      </c>
      <c r="Q3" s="72"/>
      <c r="R3" s="63">
        <v>2012</v>
      </c>
      <c r="S3" s="72"/>
      <c r="T3" s="63">
        <v>2016</v>
      </c>
      <c r="U3" s="72"/>
      <c r="V3" s="63">
        <v>2020</v>
      </c>
      <c r="W3" s="72"/>
    </row>
    <row r="4" spans="1:52" x14ac:dyDescent="0.2">
      <c r="A4" s="73" t="s">
        <v>178</v>
      </c>
      <c r="B4" s="62" t="s">
        <v>4</v>
      </c>
      <c r="C4" s="62" t="s">
        <v>155</v>
      </c>
      <c r="D4" s="62" t="s">
        <v>4</v>
      </c>
      <c r="E4" s="62" t="s">
        <v>155</v>
      </c>
      <c r="F4" s="71" t="s">
        <v>4</v>
      </c>
      <c r="G4" s="62" t="s">
        <v>155</v>
      </c>
      <c r="H4" s="71" t="s">
        <v>4</v>
      </c>
      <c r="I4" s="62" t="s">
        <v>155</v>
      </c>
      <c r="J4" s="71" t="s">
        <v>4</v>
      </c>
      <c r="K4" s="62" t="s">
        <v>155</v>
      </c>
      <c r="L4" s="71" t="s">
        <v>4</v>
      </c>
      <c r="M4" s="62" t="s">
        <v>155</v>
      </c>
      <c r="N4" s="71" t="s">
        <v>4</v>
      </c>
      <c r="O4" s="62" t="s">
        <v>155</v>
      </c>
      <c r="P4" s="71" t="s">
        <v>4</v>
      </c>
      <c r="Q4" s="63" t="s">
        <v>155</v>
      </c>
      <c r="R4" s="62" t="s">
        <v>4</v>
      </c>
      <c r="S4" s="63" t="s">
        <v>155</v>
      </c>
      <c r="T4" s="62" t="s">
        <v>4</v>
      </c>
      <c r="U4" s="63" t="s">
        <v>155</v>
      </c>
      <c r="V4" s="62" t="s">
        <v>4</v>
      </c>
      <c r="W4" s="63" t="s">
        <v>155</v>
      </c>
    </row>
    <row r="5" spans="1:52" s="11" customFormat="1" ht="11.5" x14ac:dyDescent="0.25">
      <c r="A5" s="40" t="s">
        <v>163</v>
      </c>
      <c r="B5" s="41"/>
      <c r="C5" s="41">
        <v>2</v>
      </c>
      <c r="D5" s="41"/>
      <c r="E5" s="41">
        <v>2</v>
      </c>
      <c r="F5" s="41"/>
      <c r="G5" s="41">
        <v>2</v>
      </c>
      <c r="H5" s="41"/>
      <c r="I5" s="41">
        <v>2</v>
      </c>
      <c r="J5" s="41"/>
      <c r="K5" s="41">
        <v>2</v>
      </c>
      <c r="L5" s="41"/>
      <c r="M5" s="41">
        <v>2</v>
      </c>
      <c r="N5" s="41"/>
      <c r="O5" s="41">
        <v>2</v>
      </c>
      <c r="P5" s="41"/>
      <c r="Q5" s="41">
        <v>2</v>
      </c>
      <c r="R5" s="41"/>
      <c r="S5" s="41">
        <v>2</v>
      </c>
      <c r="T5" s="41"/>
      <c r="U5" s="41">
        <v>2</v>
      </c>
      <c r="V5" s="41"/>
      <c r="W5" s="41">
        <v>1</v>
      </c>
    </row>
    <row r="6" spans="1:52" s="11" customFormat="1" ht="11.5" x14ac:dyDescent="0.25">
      <c r="A6" s="40" t="s">
        <v>46</v>
      </c>
      <c r="B6" s="41"/>
      <c r="C6" s="41">
        <v>2</v>
      </c>
      <c r="D6" s="41"/>
      <c r="E6" s="41">
        <v>2</v>
      </c>
      <c r="F6" s="41"/>
      <c r="G6" s="41">
        <v>2</v>
      </c>
      <c r="H6" s="41"/>
      <c r="I6" s="41">
        <v>2</v>
      </c>
      <c r="J6" s="41"/>
      <c r="K6" s="41">
        <v>2</v>
      </c>
      <c r="L6" s="41"/>
      <c r="M6" s="41">
        <v>1</v>
      </c>
      <c r="N6" s="41">
        <v>1</v>
      </c>
      <c r="O6" s="41"/>
      <c r="P6" s="41">
        <v>1</v>
      </c>
      <c r="Q6" s="41"/>
      <c r="R6" s="41">
        <v>1</v>
      </c>
      <c r="S6" s="41"/>
      <c r="T6" s="41"/>
      <c r="U6" s="41">
        <v>1</v>
      </c>
      <c r="V6" s="41"/>
      <c r="W6" s="41">
        <v>2</v>
      </c>
    </row>
    <row r="7" spans="1:52" x14ac:dyDescent="0.2">
      <c r="A7" s="2" t="s">
        <v>38</v>
      </c>
      <c r="B7" s="41"/>
      <c r="C7" s="41">
        <v>1</v>
      </c>
      <c r="D7" s="41"/>
      <c r="E7" s="41">
        <v>1</v>
      </c>
      <c r="F7" s="41"/>
      <c r="G7" s="41">
        <v>1</v>
      </c>
      <c r="H7" s="41"/>
      <c r="I7" s="41">
        <v>1</v>
      </c>
      <c r="J7" s="41"/>
      <c r="K7" s="41">
        <v>1</v>
      </c>
      <c r="L7" s="41"/>
      <c r="M7" s="41">
        <v>1</v>
      </c>
      <c r="N7" s="41">
        <v>1</v>
      </c>
      <c r="O7" s="41">
        <v>1</v>
      </c>
      <c r="P7" s="41">
        <v>1</v>
      </c>
      <c r="Q7" s="41">
        <v>1</v>
      </c>
      <c r="R7" s="41">
        <v>1</v>
      </c>
      <c r="S7" s="41">
        <v>1</v>
      </c>
      <c r="T7" s="41">
        <v>1</v>
      </c>
      <c r="U7" s="41">
        <v>1</v>
      </c>
      <c r="V7" s="41">
        <v>1</v>
      </c>
      <c r="W7" s="41">
        <v>1</v>
      </c>
    </row>
    <row r="8" spans="1:52" x14ac:dyDescent="0.2">
      <c r="A8" s="2" t="s">
        <v>47</v>
      </c>
      <c r="B8" s="41"/>
      <c r="C8" s="41"/>
      <c r="D8" s="41"/>
      <c r="E8" s="41"/>
      <c r="F8" s="41"/>
      <c r="G8" s="41"/>
      <c r="H8" s="41"/>
      <c r="I8" s="41"/>
      <c r="J8" s="41"/>
      <c r="K8" s="41"/>
      <c r="L8" s="41"/>
      <c r="M8" s="41">
        <v>1</v>
      </c>
      <c r="N8" s="41"/>
      <c r="O8" s="41"/>
      <c r="P8" s="41"/>
      <c r="Q8" s="41"/>
      <c r="R8" s="41"/>
      <c r="S8" s="41"/>
      <c r="T8" s="41"/>
      <c r="U8" s="41"/>
      <c r="V8" s="41"/>
      <c r="W8" s="41"/>
    </row>
    <row r="9" spans="1:52" ht="13.5" customHeight="1" x14ac:dyDescent="0.2">
      <c r="A9" s="26" t="s">
        <v>3</v>
      </c>
      <c r="B9" s="43"/>
      <c r="C9" s="43">
        <v>5</v>
      </c>
      <c r="D9" s="43"/>
      <c r="E9" s="43">
        <v>5</v>
      </c>
      <c r="F9" s="43"/>
      <c r="G9" s="43">
        <v>5</v>
      </c>
      <c r="H9" s="43"/>
      <c r="I9" s="43">
        <v>5</v>
      </c>
      <c r="J9" s="43"/>
      <c r="K9" s="43">
        <v>5</v>
      </c>
      <c r="L9" s="43"/>
      <c r="M9" s="43">
        <v>5</v>
      </c>
      <c r="N9" s="43">
        <v>2</v>
      </c>
      <c r="O9" s="43">
        <v>3</v>
      </c>
      <c r="P9" s="43">
        <v>2</v>
      </c>
      <c r="Q9" s="43">
        <v>3</v>
      </c>
      <c r="R9" s="43">
        <v>2</v>
      </c>
      <c r="S9" s="43">
        <v>3</v>
      </c>
      <c r="T9" s="43">
        <v>1</v>
      </c>
      <c r="U9" s="43">
        <v>4</v>
      </c>
      <c r="V9" s="43">
        <v>1</v>
      </c>
      <c r="W9" s="43">
        <v>4</v>
      </c>
    </row>
    <row r="11" spans="1:52" s="51" customFormat="1" ht="22" customHeight="1" x14ac:dyDescent="0.25">
      <c r="A11" s="137" t="s">
        <v>239</v>
      </c>
      <c r="B11" s="125"/>
      <c r="AZ11" s="2"/>
    </row>
    <row r="12" spans="1:52" s="51" customFormat="1" ht="12.65" customHeight="1" x14ac:dyDescent="0.25">
      <c r="A12" s="167" t="s">
        <v>244</v>
      </c>
      <c r="B12" s="125"/>
      <c r="AZ12" s="2"/>
    </row>
    <row r="13" spans="1:52" s="51" customFormat="1" ht="12.65" customHeight="1" x14ac:dyDescent="0.25">
      <c r="A13" s="137"/>
      <c r="B13" s="125"/>
      <c r="AZ13" s="2"/>
    </row>
    <row r="14" spans="1:52" s="51" customFormat="1" ht="12.65" customHeight="1" x14ac:dyDescent="0.25">
      <c r="A14" s="137" t="s">
        <v>241</v>
      </c>
      <c r="B14" s="125"/>
      <c r="AZ14" s="2"/>
    </row>
    <row r="17" spans="1:33" s="67" customFormat="1" ht="12.65" customHeight="1" x14ac:dyDescent="0.2">
      <c r="A17" s="50"/>
      <c r="B17" s="50"/>
      <c r="C17" s="50"/>
      <c r="D17" s="50"/>
      <c r="E17" s="49"/>
      <c r="G17" s="75"/>
      <c r="H17" s="75"/>
      <c r="I17" s="75"/>
      <c r="J17" s="75"/>
      <c r="K17" s="75"/>
      <c r="L17" s="75"/>
      <c r="M17" s="75"/>
      <c r="N17" s="50"/>
      <c r="O17" s="50"/>
      <c r="P17" s="50"/>
      <c r="Q17" s="50"/>
      <c r="R17" s="75"/>
      <c r="S17" s="50"/>
      <c r="T17" s="75"/>
      <c r="U17" s="50"/>
      <c r="V17" s="50"/>
      <c r="W17" s="50"/>
      <c r="X17" s="50"/>
      <c r="Y17" s="50"/>
      <c r="Z17" s="50"/>
      <c r="AA17" s="50"/>
      <c r="AB17" s="50"/>
      <c r="AC17" s="50"/>
      <c r="AD17" s="50"/>
      <c r="AE17" s="50"/>
      <c r="AF17" s="50"/>
      <c r="AG17" s="50"/>
    </row>
    <row r="18" spans="1:33" s="67" customFormat="1" ht="12.65" customHeight="1" x14ac:dyDescent="0.2">
      <c r="A18" s="50"/>
      <c r="B18" s="50"/>
      <c r="C18" s="50"/>
      <c r="D18" s="50"/>
      <c r="E18" s="50"/>
      <c r="G18" s="75"/>
      <c r="H18" s="75"/>
      <c r="I18" s="75"/>
      <c r="J18" s="75"/>
      <c r="K18" s="75"/>
      <c r="L18" s="75"/>
      <c r="M18" s="75"/>
      <c r="N18" s="50"/>
      <c r="O18" s="50"/>
      <c r="P18" s="50"/>
      <c r="Q18" s="50"/>
      <c r="R18" s="75"/>
      <c r="S18" s="50"/>
      <c r="T18" s="75"/>
      <c r="U18" s="50"/>
      <c r="V18" s="50"/>
      <c r="W18" s="50"/>
      <c r="X18" s="50"/>
      <c r="Y18" s="50"/>
      <c r="Z18" s="50"/>
      <c r="AA18" s="50"/>
      <c r="AB18" s="50"/>
      <c r="AC18" s="50"/>
      <c r="AD18" s="50"/>
      <c r="AE18" s="50"/>
      <c r="AF18" s="50"/>
      <c r="AG18" s="50"/>
    </row>
    <row r="19" spans="1:33" s="67" customFormat="1" ht="12.65" customHeight="1" x14ac:dyDescent="0.2">
      <c r="A19" s="50"/>
      <c r="B19" s="50"/>
      <c r="C19" s="50"/>
      <c r="D19" s="50"/>
      <c r="E19" s="50"/>
      <c r="G19" s="75"/>
      <c r="H19" s="75"/>
      <c r="I19" s="75"/>
      <c r="J19" s="75"/>
      <c r="K19" s="75"/>
      <c r="L19" s="75"/>
      <c r="M19" s="75"/>
      <c r="N19" s="50"/>
      <c r="O19" s="50"/>
      <c r="P19" s="50"/>
      <c r="Q19" s="50"/>
      <c r="R19" s="75"/>
      <c r="S19" s="50"/>
      <c r="T19" s="75"/>
      <c r="U19" s="50"/>
      <c r="V19" s="50"/>
      <c r="W19" s="50"/>
      <c r="X19" s="50"/>
      <c r="Y19" s="50"/>
      <c r="Z19" s="50"/>
      <c r="AA19" s="50"/>
      <c r="AB19" s="50"/>
      <c r="AC19" s="50"/>
      <c r="AD19" s="50"/>
      <c r="AE19" s="50"/>
      <c r="AF19" s="50"/>
      <c r="AG19" s="50"/>
    </row>
    <row r="20" spans="1:33" s="67" customFormat="1" ht="12.65" customHeight="1" x14ac:dyDescent="0.2">
      <c r="A20" s="50"/>
      <c r="B20" s="50"/>
      <c r="C20" s="50"/>
      <c r="D20" s="50"/>
      <c r="E20" s="49"/>
      <c r="G20" s="75"/>
      <c r="H20" s="75"/>
      <c r="I20" s="75"/>
      <c r="J20" s="75"/>
      <c r="K20" s="75"/>
      <c r="L20" s="75"/>
      <c r="M20" s="75"/>
      <c r="N20" s="50"/>
      <c r="O20" s="50"/>
      <c r="P20" s="50"/>
      <c r="Q20" s="50"/>
      <c r="R20" s="75"/>
      <c r="S20" s="50"/>
      <c r="T20" s="75"/>
      <c r="U20" s="50"/>
      <c r="V20" s="50"/>
      <c r="W20" s="50"/>
      <c r="X20" s="50"/>
      <c r="Y20" s="50"/>
      <c r="Z20" s="50"/>
      <c r="AA20" s="50"/>
      <c r="AB20" s="50"/>
      <c r="AC20" s="50"/>
    </row>
    <row r="21" spans="1:33" s="67" customFormat="1" ht="12.65" customHeight="1" x14ac:dyDescent="0.2">
      <c r="A21" s="52"/>
    </row>
    <row r="23" spans="1:33" x14ac:dyDescent="0.2">
      <c r="A23" s="50"/>
    </row>
    <row r="24" spans="1:33" x14ac:dyDescent="0.2">
      <c r="A24" s="50"/>
    </row>
    <row r="25" spans="1:33" x14ac:dyDescent="0.2">
      <c r="A25" s="50"/>
    </row>
    <row r="26" spans="1:33" x14ac:dyDescent="0.2">
      <c r="A26" s="50"/>
    </row>
    <row r="27" spans="1:33" x14ac:dyDescent="0.2">
      <c r="A27" s="52"/>
    </row>
    <row r="29" spans="1:33" x14ac:dyDescent="0.2">
      <c r="A29" s="49"/>
    </row>
    <row r="30" spans="1:33" x14ac:dyDescent="0.2">
      <c r="A30" s="50"/>
    </row>
    <row r="31" spans="1:33" x14ac:dyDescent="0.2">
      <c r="A31" s="50"/>
    </row>
    <row r="32" spans="1:33" x14ac:dyDescent="0.2">
      <c r="A32" s="49"/>
    </row>
    <row r="33" spans="1:1" x14ac:dyDescent="0.2">
      <c r="A33" s="52"/>
    </row>
  </sheetData>
  <phoneticPr fontId="0" type="noConversion"/>
  <hyperlinks>
    <hyperlink ref="T1" location="Survol!A1" display="zurück zur Übersicht"/>
  </hyperlinks>
  <pageMargins left="0.19" right="0.26" top="0.984251969" bottom="0.984251969" header="0.4921259845" footer="0.4921259845"/>
  <pageSetup paperSize="9" scale="9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244"/>
  <sheetViews>
    <sheetView showGridLines="0" zoomScaleNormal="100" workbookViewId="0"/>
  </sheetViews>
  <sheetFormatPr baseColWidth="10" defaultColWidth="12" defaultRowHeight="10" customHeight="1" x14ac:dyDescent="0.25"/>
  <cols>
    <col min="1" max="1" width="11.77734375" style="68" customWidth="1"/>
    <col min="2" max="2" width="8.6640625" style="66" customWidth="1"/>
    <col min="3" max="18" width="7.6640625" style="66" customWidth="1"/>
    <col min="19" max="16384" width="12" style="66"/>
  </cols>
  <sheetData>
    <row r="1" spans="1:19" s="22" customFormat="1" ht="11.5" x14ac:dyDescent="0.25">
      <c r="A1" s="1" t="str">
        <f>"Canton de "&amp;Survol!$C5</f>
        <v>Canton de Schaffhouse</v>
      </c>
      <c r="B1" s="21"/>
      <c r="C1" s="21"/>
      <c r="D1" s="21"/>
      <c r="E1" s="21"/>
      <c r="F1" s="21"/>
      <c r="G1" s="21"/>
      <c r="H1" s="21"/>
      <c r="I1" s="21"/>
      <c r="J1" s="21"/>
      <c r="S1" s="171" t="s">
        <v>150</v>
      </c>
    </row>
    <row r="2" spans="1:19" s="61" customFormat="1" ht="14.15" customHeight="1" x14ac:dyDescent="0.25">
      <c r="A2" s="17" t="s">
        <v>147</v>
      </c>
      <c r="B2" s="18"/>
      <c r="C2" s="18"/>
      <c r="D2" s="18"/>
      <c r="E2" s="18"/>
      <c r="F2" s="18"/>
      <c r="G2" s="18"/>
      <c r="H2" s="18"/>
      <c r="I2" s="19"/>
      <c r="J2" s="19"/>
      <c r="K2" s="19"/>
      <c r="L2" s="19"/>
      <c r="M2" s="19"/>
      <c r="N2" s="19"/>
      <c r="O2" s="19"/>
      <c r="P2" s="19"/>
      <c r="Q2" s="19"/>
    </row>
    <row r="3" spans="1:19" s="204" customFormat="1" ht="18" customHeight="1" x14ac:dyDescent="0.2">
      <c r="A3" s="201" t="s">
        <v>178</v>
      </c>
      <c r="B3" s="202">
        <v>1956</v>
      </c>
      <c r="C3" s="202">
        <v>1960</v>
      </c>
      <c r="D3" s="202">
        <v>1964</v>
      </c>
      <c r="E3" s="202">
        <v>1968</v>
      </c>
      <c r="F3" s="202">
        <v>1972</v>
      </c>
      <c r="G3" s="202">
        <v>1976</v>
      </c>
      <c r="H3" s="202">
        <v>1980</v>
      </c>
      <c r="I3" s="202">
        <v>1984</v>
      </c>
      <c r="J3" s="202">
        <v>1988</v>
      </c>
      <c r="K3" s="202">
        <v>1992</v>
      </c>
      <c r="L3" s="202">
        <v>1996</v>
      </c>
      <c r="M3" s="202">
        <v>2000</v>
      </c>
      <c r="N3" s="202">
        <v>2004</v>
      </c>
      <c r="O3" s="203">
        <v>2008</v>
      </c>
      <c r="P3" s="203">
        <v>2012</v>
      </c>
      <c r="Q3" s="203">
        <v>2016</v>
      </c>
      <c r="R3" s="203">
        <v>2020</v>
      </c>
    </row>
    <row r="4" spans="1:19" s="22" customFormat="1" ht="11.5" x14ac:dyDescent="0.25">
      <c r="A4" s="205" t="s">
        <v>163</v>
      </c>
      <c r="B4" s="206">
        <v>25.046986496276595</v>
      </c>
      <c r="C4" s="206">
        <v>24.484018640411055</v>
      </c>
      <c r="D4" s="206">
        <v>23.821039687483783</v>
      </c>
      <c r="E4" s="206">
        <v>21.830819407308915</v>
      </c>
      <c r="F4" s="206">
        <v>23.378662349999999</v>
      </c>
      <c r="G4" s="206">
        <v>21.512528490000001</v>
      </c>
      <c r="H4" s="206">
        <v>22.015898</v>
      </c>
      <c r="I4" s="206">
        <v>23.129254329999998</v>
      </c>
      <c r="J4" s="206">
        <v>18.754753999999998</v>
      </c>
      <c r="K4" s="206">
        <v>19.78254472099642</v>
      </c>
      <c r="L4" s="206">
        <v>20.91182886802175</v>
      </c>
      <c r="M4" s="206">
        <v>20.869824789607968</v>
      </c>
      <c r="N4" s="206">
        <v>17.133278377994955</v>
      </c>
      <c r="O4" s="206">
        <v>22.190665847772543</v>
      </c>
      <c r="P4" s="206">
        <v>18.2684870286928</v>
      </c>
      <c r="Q4" s="207">
        <v>15.537288430757</v>
      </c>
      <c r="R4" s="207">
        <v>14.1</v>
      </c>
    </row>
    <row r="5" spans="1:19" s="22" customFormat="1" ht="11.5" x14ac:dyDescent="0.25">
      <c r="A5" s="205" t="s">
        <v>37</v>
      </c>
      <c r="B5" s="206">
        <v>10.643874310682957</v>
      </c>
      <c r="C5" s="206">
        <v>11.062223960987323</v>
      </c>
      <c r="D5" s="206">
        <v>10.728801653428855</v>
      </c>
      <c r="E5" s="206">
        <v>10.323273435864483</v>
      </c>
      <c r="F5" s="206">
        <v>9.2372025319999995</v>
      </c>
      <c r="G5" s="206">
        <v>9.8362236119999995</v>
      </c>
      <c r="H5" s="206">
        <v>10.423883699999999</v>
      </c>
      <c r="I5" s="206">
        <v>9.7242901279999998</v>
      </c>
      <c r="J5" s="206">
        <v>7.6923912879999996</v>
      </c>
      <c r="K5" s="206">
        <v>5.5740218494328468</v>
      </c>
      <c r="L5" s="206">
        <v>5.4564023613650203</v>
      </c>
      <c r="M5" s="206">
        <v>5.4124296544815884</v>
      </c>
      <c r="N5" s="206">
        <v>4.6168299506713932</v>
      </c>
      <c r="O5" s="206">
        <v>5.1164008362646012</v>
      </c>
      <c r="P5" s="206">
        <v>4.885785064178906</v>
      </c>
      <c r="Q5" s="206">
        <v>3.6683945603533701</v>
      </c>
      <c r="R5" s="206">
        <v>3.2</v>
      </c>
    </row>
    <row r="6" spans="1:19" s="22" customFormat="1" ht="11.5" x14ac:dyDescent="0.25">
      <c r="A6" s="205" t="s">
        <v>46</v>
      </c>
      <c r="B6" s="206">
        <v>38.31847611003947</v>
      </c>
      <c r="C6" s="206">
        <v>35.07478957298575</v>
      </c>
      <c r="D6" s="206">
        <v>35.681836616830196</v>
      </c>
      <c r="E6" s="206">
        <v>32.350624860691376</v>
      </c>
      <c r="F6" s="206">
        <v>32.440426590000001</v>
      </c>
      <c r="G6" s="206">
        <v>29.477094569999998</v>
      </c>
      <c r="H6" s="206">
        <v>30.949915019999999</v>
      </c>
      <c r="I6" s="206">
        <v>30.620851760000001</v>
      </c>
      <c r="J6" s="206">
        <v>29.545110860000001</v>
      </c>
      <c r="K6" s="206">
        <v>25.153126444623908</v>
      </c>
      <c r="L6" s="206">
        <v>27.738152876634196</v>
      </c>
      <c r="M6" s="206">
        <v>26.618584021648754</v>
      </c>
      <c r="N6" s="206">
        <v>27.206932049255336</v>
      </c>
      <c r="O6" s="206">
        <v>23.013728884008607</v>
      </c>
      <c r="P6" s="206">
        <v>22.600031921816107</v>
      </c>
      <c r="Q6" s="206">
        <v>22.830537631891701</v>
      </c>
      <c r="R6" s="206">
        <v>19.7</v>
      </c>
    </row>
    <row r="7" spans="1:19" s="22" customFormat="1" ht="11.5" x14ac:dyDescent="0.25">
      <c r="A7" s="205" t="s">
        <v>38</v>
      </c>
      <c r="B7" s="206">
        <v>18.407995352905434</v>
      </c>
      <c r="C7" s="206">
        <v>19.369486708611628</v>
      </c>
      <c r="D7" s="206">
        <v>20.626484387167107</v>
      </c>
      <c r="E7" s="206">
        <v>21.20116859577869</v>
      </c>
      <c r="F7" s="206">
        <v>20.555823069999999</v>
      </c>
      <c r="G7" s="206">
        <v>20.273276790000001</v>
      </c>
      <c r="H7" s="206">
        <v>20.672219269999999</v>
      </c>
      <c r="I7" s="206">
        <v>22.81989635</v>
      </c>
      <c r="J7" s="206">
        <v>20.519263209999998</v>
      </c>
      <c r="K7" s="206">
        <v>22.182317074705388</v>
      </c>
      <c r="L7" s="206">
        <v>27.240513728536534</v>
      </c>
      <c r="M7" s="206">
        <v>33.616736454093555</v>
      </c>
      <c r="N7" s="206">
        <v>35.60102894601193</v>
      </c>
      <c r="O7" s="206">
        <v>32.599256791548022</v>
      </c>
      <c r="P7" s="206">
        <v>33.609729353998766</v>
      </c>
      <c r="Q7" s="206">
        <v>35.072440083803301</v>
      </c>
      <c r="R7" s="206">
        <v>33.4</v>
      </c>
    </row>
    <row r="8" spans="1:19" s="22" customFormat="1" ht="11.5" x14ac:dyDescent="0.25">
      <c r="A8" s="205" t="s">
        <v>39</v>
      </c>
      <c r="B8" s="206">
        <v>4.4958559769224191</v>
      </c>
      <c r="C8" s="206">
        <v>5.0853209440627181</v>
      </c>
      <c r="D8" s="206">
        <v>3.9849792996937139</v>
      </c>
      <c r="E8" s="206">
        <v>8.3313818028980045</v>
      </c>
      <c r="F8" s="206">
        <v>6.1382350370000003</v>
      </c>
      <c r="G8" s="206">
        <v>7.3346825469999999</v>
      </c>
      <c r="H8" s="206">
        <v>5.8542758880000001</v>
      </c>
      <c r="I8" s="206">
        <v>4.7668646810000004</v>
      </c>
      <c r="J8" s="206">
        <v>3.1100372869999999</v>
      </c>
      <c r="K8" s="206"/>
      <c r="L8" s="206"/>
      <c r="M8" s="206"/>
      <c r="N8" s="206"/>
      <c r="O8" s="206"/>
      <c r="P8" s="206"/>
      <c r="Q8" s="206"/>
      <c r="R8" s="206"/>
    </row>
    <row r="9" spans="1:19" s="22" customFormat="1" ht="11.5" x14ac:dyDescent="0.25">
      <c r="A9" s="205" t="s">
        <v>40</v>
      </c>
      <c r="B9" s="206">
        <v>1.9899684849443957</v>
      </c>
      <c r="C9" s="206">
        <v>1.8845576233096024</v>
      </c>
      <c r="D9" s="206">
        <v>2.483039051549603</v>
      </c>
      <c r="E9" s="206">
        <v>1.9363214006117804</v>
      </c>
      <c r="F9" s="206">
        <v>2.2283310790000002</v>
      </c>
      <c r="G9" s="206">
        <v>2.9026379050000002</v>
      </c>
      <c r="H9" s="206">
        <v>4.0586329929999998</v>
      </c>
      <c r="I9" s="206">
        <v>3.6894368590000002</v>
      </c>
      <c r="J9" s="206">
        <v>2.1340496299999998</v>
      </c>
      <c r="K9" s="206">
        <v>1.880076726842566</v>
      </c>
      <c r="L9" s="206">
        <v>1.9351588085193887</v>
      </c>
      <c r="M9" s="206">
        <v>1.979693319731854</v>
      </c>
      <c r="N9" s="206">
        <v>1.3737510511266486</v>
      </c>
      <c r="O9" s="206">
        <v>2.3519135446328314</v>
      </c>
      <c r="P9" s="206">
        <v>2.1830555600153754</v>
      </c>
      <c r="Q9" s="206">
        <v>2.40155460069764</v>
      </c>
      <c r="R9" s="206">
        <v>2.6</v>
      </c>
    </row>
    <row r="10" spans="1:19" s="22" customFormat="1" ht="11.5" x14ac:dyDescent="0.25">
      <c r="A10" s="205" t="s">
        <v>193</v>
      </c>
      <c r="B10" s="206"/>
      <c r="C10" s="206"/>
      <c r="D10" s="206"/>
      <c r="E10" s="206"/>
      <c r="F10" s="206"/>
      <c r="G10" s="206"/>
      <c r="H10" s="206"/>
      <c r="I10" s="206"/>
      <c r="J10" s="206"/>
      <c r="K10" s="206"/>
      <c r="L10" s="206"/>
      <c r="M10" s="206"/>
      <c r="N10" s="206"/>
      <c r="O10" s="206"/>
      <c r="P10" s="206"/>
      <c r="Q10" s="206">
        <v>5.6511712731994397</v>
      </c>
      <c r="R10" s="206">
        <v>8.6</v>
      </c>
    </row>
    <row r="11" spans="1:19" s="22" customFormat="1" ht="11.5" x14ac:dyDescent="0.25">
      <c r="A11" s="205" t="s">
        <v>9</v>
      </c>
      <c r="B11" s="206"/>
      <c r="C11" s="206"/>
      <c r="D11" s="206"/>
      <c r="E11" s="206"/>
      <c r="F11" s="206"/>
      <c r="G11" s="206">
        <v>3.5488069219999998</v>
      </c>
      <c r="H11" s="206">
        <v>3.0152291240000002</v>
      </c>
      <c r="I11" s="206">
        <v>2.3813598659999999</v>
      </c>
      <c r="J11" s="206"/>
      <c r="K11" s="206"/>
      <c r="L11" s="206"/>
      <c r="M11" s="206"/>
      <c r="N11" s="206"/>
      <c r="O11" s="206"/>
      <c r="P11" s="206"/>
      <c r="Q11" s="206"/>
      <c r="R11" s="206"/>
    </row>
    <row r="12" spans="1:19" s="22" customFormat="1" ht="11.5" x14ac:dyDescent="0.25">
      <c r="A12" s="205" t="s">
        <v>47</v>
      </c>
      <c r="B12" s="206"/>
      <c r="C12" s="206"/>
      <c r="D12" s="206"/>
      <c r="E12" s="206"/>
      <c r="F12" s="206"/>
      <c r="G12" s="206"/>
      <c r="H12" s="206"/>
      <c r="I12" s="206"/>
      <c r="J12" s="206"/>
      <c r="K12" s="206"/>
      <c r="L12" s="206">
        <v>5.0413432669864751</v>
      </c>
      <c r="M12" s="206">
        <v>7.5357376376854521</v>
      </c>
      <c r="N12" s="206">
        <v>8.1831215911479074</v>
      </c>
      <c r="O12" s="206">
        <v>8.2714013635827861</v>
      </c>
      <c r="P12" s="206">
        <v>7.4489038445010891</v>
      </c>
      <c r="Q12" s="206">
        <v>3.9300133222884801</v>
      </c>
      <c r="R12" s="206">
        <v>9</v>
      </c>
    </row>
    <row r="13" spans="1:19" s="22" customFormat="1" ht="11.5" x14ac:dyDescent="0.25">
      <c r="A13" s="205" t="s">
        <v>41</v>
      </c>
      <c r="B13" s="206"/>
      <c r="C13" s="206"/>
      <c r="D13" s="206"/>
      <c r="E13" s="206"/>
      <c r="F13" s="206"/>
      <c r="G13" s="206"/>
      <c r="H13" s="206"/>
      <c r="I13" s="206"/>
      <c r="J13" s="206">
        <v>1.870586713</v>
      </c>
      <c r="K13" s="206">
        <v>2.0629668323542476</v>
      </c>
      <c r="L13" s="206"/>
      <c r="M13" s="206"/>
      <c r="N13" s="206">
        <v>1.9933846006962033</v>
      </c>
      <c r="O13" s="206">
        <v>4.1174988988355574</v>
      </c>
      <c r="P13" s="206">
        <v>7.4791256822343746</v>
      </c>
      <c r="Q13" s="206">
        <v>7.0547082827835403</v>
      </c>
      <c r="R13" s="206">
        <v>6.1</v>
      </c>
    </row>
    <row r="14" spans="1:19" s="22" customFormat="1" ht="11.5" x14ac:dyDescent="0.25">
      <c r="A14" s="205" t="s">
        <v>42</v>
      </c>
      <c r="B14" s="206"/>
      <c r="C14" s="206"/>
      <c r="D14" s="206"/>
      <c r="E14" s="206"/>
      <c r="F14" s="206">
        <v>1.726010475</v>
      </c>
      <c r="G14" s="206">
        <v>1.000956403</v>
      </c>
      <c r="H14" s="206"/>
      <c r="I14" s="206"/>
      <c r="J14" s="206"/>
      <c r="K14" s="206"/>
      <c r="L14" s="206"/>
      <c r="M14" s="206"/>
      <c r="N14" s="206"/>
      <c r="O14" s="206"/>
      <c r="P14" s="206"/>
      <c r="Q14" s="206"/>
      <c r="R14" s="206"/>
    </row>
    <row r="15" spans="1:19" s="22" customFormat="1" ht="11.5" x14ac:dyDescent="0.25">
      <c r="A15" s="205" t="s">
        <v>43</v>
      </c>
      <c r="B15" s="206"/>
      <c r="C15" s="206"/>
      <c r="D15" s="206"/>
      <c r="E15" s="206"/>
      <c r="F15" s="206"/>
      <c r="G15" s="206"/>
      <c r="H15" s="206"/>
      <c r="I15" s="206"/>
      <c r="J15" s="206">
        <v>0.67425359299999998</v>
      </c>
      <c r="K15" s="206">
        <v>0.77462628787057963</v>
      </c>
      <c r="L15" s="206">
        <v>1.0033455487963649</v>
      </c>
      <c r="M15" s="206"/>
      <c r="N15" s="206">
        <v>1.0228839314467986</v>
      </c>
      <c r="O15" s="206">
        <v>2.3391338333550462</v>
      </c>
      <c r="P15" s="206">
        <v>3.5248815445625721</v>
      </c>
      <c r="Q15" s="206">
        <v>3.85389181422557</v>
      </c>
      <c r="R15" s="206">
        <v>3.4</v>
      </c>
    </row>
    <row r="16" spans="1:19" s="22" customFormat="1" ht="11.5" x14ac:dyDescent="0.25">
      <c r="A16" s="205" t="s">
        <v>44</v>
      </c>
      <c r="B16" s="206"/>
      <c r="C16" s="206"/>
      <c r="D16" s="206"/>
      <c r="E16" s="206"/>
      <c r="F16" s="206"/>
      <c r="G16" s="206"/>
      <c r="H16" s="206"/>
      <c r="I16" s="206"/>
      <c r="J16" s="206">
        <v>11.410306629999999</v>
      </c>
      <c r="K16" s="206">
        <v>9.4569554858554152</v>
      </c>
      <c r="L16" s="206">
        <v>5.6777760947949663</v>
      </c>
      <c r="M16" s="206"/>
      <c r="N16" s="206"/>
      <c r="O16" s="206"/>
      <c r="P16" s="206"/>
      <c r="Q16" s="206"/>
      <c r="R16" s="206"/>
    </row>
    <row r="17" spans="1:40" s="22" customFormat="1" ht="11.5" x14ac:dyDescent="0.25">
      <c r="A17" s="205" t="s">
        <v>32</v>
      </c>
      <c r="B17" s="206">
        <v>1.0968432682287388</v>
      </c>
      <c r="C17" s="206">
        <v>1.4643174434627753</v>
      </c>
      <c r="D17" s="206">
        <v>1.2054927192026166</v>
      </c>
      <c r="E17" s="206">
        <v>1.3796755685485547</v>
      </c>
      <c r="F17" s="206">
        <v>1.224331303</v>
      </c>
      <c r="G17" s="206">
        <v>0.87861994700000001</v>
      </c>
      <c r="H17" s="206">
        <v>0.86893922700000004</v>
      </c>
      <c r="I17" s="206"/>
      <c r="J17" s="206"/>
      <c r="K17" s="206"/>
      <c r="L17" s="206"/>
      <c r="M17" s="206"/>
      <c r="N17" s="206"/>
      <c r="O17" s="206"/>
      <c r="P17" s="206"/>
      <c r="Q17" s="206"/>
      <c r="R17" s="206"/>
    </row>
    <row r="18" spans="1:40" s="22" customFormat="1" ht="11.5" x14ac:dyDescent="0.25">
      <c r="A18" s="205" t="s">
        <v>45</v>
      </c>
      <c r="B18" s="206"/>
      <c r="C18" s="206">
        <v>1.5752851061691588</v>
      </c>
      <c r="D18" s="206">
        <v>1.4683265846441367</v>
      </c>
      <c r="E18" s="206">
        <v>2.6467349282981911</v>
      </c>
      <c r="F18" s="206">
        <v>3.0709775659999998</v>
      </c>
      <c r="G18" s="206">
        <v>3.235172811</v>
      </c>
      <c r="H18" s="206">
        <v>2.1410067819999998</v>
      </c>
      <c r="I18" s="206">
        <v>2.8680460249999999</v>
      </c>
      <c r="J18" s="206">
        <v>4.2892467859999996</v>
      </c>
      <c r="K18" s="206">
        <v>13.133364577318623</v>
      </c>
      <c r="L18" s="206">
        <v>4.9954784463453317</v>
      </c>
      <c r="M18" s="206">
        <v>3.9669941227508323</v>
      </c>
      <c r="N18" s="206">
        <v>2.8687895016488012</v>
      </c>
      <c r="O18" s="206"/>
      <c r="P18" s="206"/>
      <c r="Q18" s="206"/>
      <c r="R18" s="206"/>
    </row>
    <row r="19" spans="1:40" s="22" customFormat="1" ht="15" customHeight="1" x14ac:dyDescent="0.25">
      <c r="A19" s="163" t="s">
        <v>3</v>
      </c>
      <c r="B19" s="159">
        <f t="shared" ref="B19:Q19" si="0">SUM(B4:B18)</f>
        <v>100</v>
      </c>
      <c r="C19" s="159">
        <f t="shared" si="0"/>
        <v>100.00000000000001</v>
      </c>
      <c r="D19" s="159">
        <f t="shared" si="0"/>
        <v>100</v>
      </c>
      <c r="E19" s="159">
        <f t="shared" si="0"/>
        <v>99.999999999999972</v>
      </c>
      <c r="F19" s="159">
        <f t="shared" si="0"/>
        <v>100.00000000199999</v>
      </c>
      <c r="G19" s="159">
        <f t="shared" si="0"/>
        <v>99.999999997000003</v>
      </c>
      <c r="H19" s="159">
        <f t="shared" si="0"/>
        <v>100.000000004</v>
      </c>
      <c r="I19" s="159">
        <f t="shared" si="0"/>
        <v>99.999999998999996</v>
      </c>
      <c r="J19" s="159">
        <f t="shared" si="0"/>
        <v>99.999999996999975</v>
      </c>
      <c r="K19" s="159">
        <f t="shared" si="0"/>
        <v>99.999999999999972</v>
      </c>
      <c r="L19" s="159">
        <f t="shared" si="0"/>
        <v>100.00000000000001</v>
      </c>
      <c r="M19" s="159">
        <f t="shared" si="0"/>
        <v>100.00000000000001</v>
      </c>
      <c r="N19" s="159">
        <f t="shared" si="0"/>
        <v>99.999999999999972</v>
      </c>
      <c r="O19" s="159">
        <f t="shared" si="0"/>
        <v>100</v>
      </c>
      <c r="P19" s="159">
        <f t="shared" si="0"/>
        <v>100</v>
      </c>
      <c r="Q19" s="159">
        <f t="shared" si="0"/>
        <v>100.00000000000004</v>
      </c>
      <c r="R19" s="159">
        <f>SUM(R4:R18)</f>
        <v>100.1</v>
      </c>
    </row>
    <row r="20" spans="1:40" s="22" customFormat="1" ht="18" customHeight="1" x14ac:dyDescent="0.25">
      <c r="A20" s="208" t="s">
        <v>49</v>
      </c>
      <c r="B20" s="209">
        <v>87.4</v>
      </c>
      <c r="C20" s="209">
        <v>86.6</v>
      </c>
      <c r="D20" s="209">
        <v>84.6</v>
      </c>
      <c r="E20" s="209">
        <v>83.9</v>
      </c>
      <c r="F20" s="209">
        <v>77.599999999999994</v>
      </c>
      <c r="G20" s="209">
        <v>76.2</v>
      </c>
      <c r="H20" s="209">
        <v>71.3</v>
      </c>
      <c r="I20" s="209">
        <v>70.3</v>
      </c>
      <c r="J20" s="209">
        <v>64.900000000000006</v>
      </c>
      <c r="K20" s="209">
        <v>60.916915865190333</v>
      </c>
      <c r="L20" s="209">
        <v>56.383868808567605</v>
      </c>
      <c r="M20" s="209">
        <v>59.210860187769605</v>
      </c>
      <c r="N20" s="209">
        <v>59.760753372359382</v>
      </c>
      <c r="O20" s="209">
        <v>53.813585965500614</v>
      </c>
      <c r="P20" s="209">
        <v>54.025768167777599</v>
      </c>
      <c r="Q20" s="209">
        <v>53.909827051884399</v>
      </c>
      <c r="R20" s="209">
        <v>57</v>
      </c>
    </row>
    <row r="21" spans="1:40" s="22" customFormat="1" ht="7.5" customHeight="1" x14ac:dyDescent="0.25">
      <c r="A21" s="199"/>
      <c r="B21" s="65"/>
      <c r="C21" s="65"/>
      <c r="D21" s="65"/>
      <c r="E21" s="65"/>
      <c r="F21" s="65"/>
      <c r="G21" s="65"/>
      <c r="H21" s="65"/>
      <c r="I21" s="66"/>
      <c r="J21" s="66"/>
      <c r="K21" s="66"/>
      <c r="L21" s="66"/>
      <c r="M21" s="66"/>
      <c r="N21" s="66"/>
      <c r="O21" s="66"/>
      <c r="P21" s="66"/>
      <c r="Q21" s="66"/>
    </row>
    <row r="22" spans="1:40" s="167" customFormat="1" ht="18" customHeight="1" x14ac:dyDescent="0.25">
      <c r="A22" s="126" t="s">
        <v>151</v>
      </c>
      <c r="B22" s="127"/>
      <c r="C22" s="127"/>
      <c r="D22" s="127"/>
      <c r="E22" s="127"/>
      <c r="F22" s="127"/>
      <c r="G22" s="127"/>
      <c r="H22" s="127"/>
      <c r="I22" s="210"/>
      <c r="J22" s="210"/>
      <c r="K22" s="210"/>
    </row>
    <row r="23" spans="1:40" s="125" customFormat="1" ht="12.65" customHeight="1" x14ac:dyDescent="0.25">
      <c r="A23" s="211">
        <v>1960</v>
      </c>
      <c r="B23" s="212"/>
      <c r="C23" s="213" t="s">
        <v>82</v>
      </c>
      <c r="AN23" s="167"/>
    </row>
    <row r="24" spans="1:40" s="125" customFormat="1" ht="12.65" customHeight="1" x14ac:dyDescent="0.25">
      <c r="A24" s="211">
        <v>1964</v>
      </c>
      <c r="B24" s="212"/>
      <c r="C24" s="213" t="s">
        <v>83</v>
      </c>
      <c r="AN24" s="167"/>
    </row>
    <row r="25" spans="1:40" s="125" customFormat="1" ht="12.65" customHeight="1" x14ac:dyDescent="0.25">
      <c r="A25" s="211">
        <v>1968</v>
      </c>
      <c r="B25" s="212"/>
      <c r="C25" s="213" t="s">
        <v>84</v>
      </c>
      <c r="AN25" s="167"/>
    </row>
    <row r="26" spans="1:40" s="125" customFormat="1" ht="12.65" customHeight="1" x14ac:dyDescent="0.25">
      <c r="A26" s="211">
        <v>1972</v>
      </c>
      <c r="B26" s="212"/>
      <c r="C26" s="212" t="s">
        <v>64</v>
      </c>
      <c r="AN26" s="167"/>
    </row>
    <row r="27" spans="1:40" s="125" customFormat="1" ht="12.65" customHeight="1" x14ac:dyDescent="0.25">
      <c r="A27" s="211">
        <v>1976</v>
      </c>
      <c r="B27" s="212"/>
      <c r="C27" s="212" t="s">
        <v>65</v>
      </c>
      <c r="AN27" s="167"/>
    </row>
    <row r="28" spans="1:40" s="125" customFormat="1" ht="12.65" customHeight="1" x14ac:dyDescent="0.25">
      <c r="A28" s="211">
        <v>1980</v>
      </c>
      <c r="B28" s="212"/>
      <c r="C28" s="212" t="s">
        <v>66</v>
      </c>
      <c r="AN28" s="167"/>
    </row>
    <row r="29" spans="1:40" s="125" customFormat="1" ht="12.65" customHeight="1" x14ac:dyDescent="0.25">
      <c r="A29" s="211">
        <v>1984</v>
      </c>
      <c r="B29" s="212"/>
      <c r="C29" s="212" t="s">
        <v>67</v>
      </c>
      <c r="AN29" s="167"/>
    </row>
    <row r="30" spans="1:40" s="125" customFormat="1" ht="12.65" customHeight="1" x14ac:dyDescent="0.25">
      <c r="A30" s="211"/>
      <c r="B30" s="212"/>
      <c r="C30" s="212" t="s">
        <v>68</v>
      </c>
      <c r="AN30" s="167"/>
    </row>
    <row r="31" spans="1:40" s="125" customFormat="1" ht="12.65" customHeight="1" x14ac:dyDescent="0.25">
      <c r="A31" s="211">
        <v>1988</v>
      </c>
      <c r="B31" s="212"/>
      <c r="C31" s="212" t="s">
        <v>69</v>
      </c>
      <c r="AN31" s="167"/>
    </row>
    <row r="32" spans="1:40" s="125" customFormat="1" ht="12.65" customHeight="1" x14ac:dyDescent="0.25">
      <c r="A32" s="211">
        <v>1992</v>
      </c>
      <c r="B32" s="212"/>
      <c r="C32" s="212" t="s">
        <v>70</v>
      </c>
      <c r="AN32" s="167"/>
    </row>
    <row r="33" spans="1:40" s="125" customFormat="1" ht="12.65" customHeight="1" x14ac:dyDescent="0.25">
      <c r="A33" s="211">
        <v>1996</v>
      </c>
      <c r="B33" s="212"/>
      <c r="C33" s="212" t="s">
        <v>71</v>
      </c>
      <c r="AN33" s="167"/>
    </row>
    <row r="34" spans="1:40" s="125" customFormat="1" ht="12.65" customHeight="1" x14ac:dyDescent="0.25">
      <c r="A34" s="211">
        <v>2000</v>
      </c>
      <c r="B34" s="212"/>
      <c r="C34" s="212" t="s">
        <v>72</v>
      </c>
      <c r="AN34" s="167"/>
    </row>
    <row r="35" spans="1:40" s="125" customFormat="1" ht="12.65" customHeight="1" x14ac:dyDescent="0.25">
      <c r="A35" s="211">
        <v>2004</v>
      </c>
      <c r="B35" s="212"/>
      <c r="C35" s="212" t="s">
        <v>73</v>
      </c>
      <c r="AN35" s="167"/>
    </row>
    <row r="36" spans="1:40" s="125" customFormat="1" ht="12.65" customHeight="1" x14ac:dyDescent="0.25">
      <c r="A36" s="211"/>
      <c r="B36" s="212"/>
      <c r="C36" s="212"/>
      <c r="AN36" s="167"/>
    </row>
    <row r="37" spans="1:40" s="167" customFormat="1" ht="18" customHeight="1" x14ac:dyDescent="0.25">
      <c r="A37" s="126" t="s">
        <v>152</v>
      </c>
      <c r="B37" s="127"/>
      <c r="C37" s="127"/>
      <c r="D37" s="127"/>
      <c r="E37" s="127"/>
      <c r="F37" s="127"/>
      <c r="G37" s="127"/>
      <c r="H37" s="127"/>
      <c r="I37" s="210"/>
      <c r="J37" s="210"/>
      <c r="K37" s="210"/>
    </row>
    <row r="38" spans="1:40" s="125" customFormat="1" ht="12.65" customHeight="1" x14ac:dyDescent="0.25">
      <c r="A38" s="211">
        <v>2008</v>
      </c>
      <c r="B38" s="212"/>
      <c r="C38" s="211" t="s">
        <v>157</v>
      </c>
      <c r="AN38" s="167"/>
    </row>
    <row r="39" spans="1:40" s="125" customFormat="1" ht="12.65" customHeight="1" x14ac:dyDescent="0.25">
      <c r="A39" s="211"/>
      <c r="B39" s="212"/>
      <c r="C39" s="211"/>
      <c r="Q39" s="167"/>
      <c r="AN39" s="167"/>
    </row>
    <row r="40" spans="1:40" s="125" customFormat="1" ht="12.65" customHeight="1" x14ac:dyDescent="0.25">
      <c r="A40" s="211"/>
      <c r="B40" s="212"/>
      <c r="C40" s="211"/>
      <c r="AN40" s="167"/>
    </row>
    <row r="41" spans="1:40" s="125" customFormat="1" ht="22" customHeight="1" x14ac:dyDescent="0.25">
      <c r="A41" s="167" t="s">
        <v>239</v>
      </c>
      <c r="AN41" s="167"/>
    </row>
    <row r="42" spans="1:40" s="125" customFormat="1" ht="12.65" customHeight="1" x14ac:dyDescent="0.25">
      <c r="A42" s="167" t="s">
        <v>244</v>
      </c>
      <c r="AN42" s="167"/>
    </row>
    <row r="43" spans="1:40" s="125" customFormat="1" ht="12.65" customHeight="1" x14ac:dyDescent="0.25">
      <c r="A43" s="167"/>
      <c r="AN43" s="167"/>
    </row>
    <row r="44" spans="1:40" s="125" customFormat="1" ht="12.65" customHeight="1" x14ac:dyDescent="0.25">
      <c r="A44" s="167" t="s">
        <v>241</v>
      </c>
      <c r="AN44" s="167"/>
    </row>
    <row r="45" spans="1:40" s="167" customFormat="1" ht="10" customHeight="1" x14ac:dyDescent="0.2">
      <c r="A45" s="214"/>
      <c r="B45" s="213"/>
      <c r="C45" s="213"/>
      <c r="D45" s="213"/>
      <c r="E45" s="213"/>
      <c r="F45" s="213"/>
      <c r="G45" s="213"/>
      <c r="H45" s="213"/>
    </row>
    <row r="46" spans="1:40" s="125" customFormat="1" ht="10" customHeight="1" x14ac:dyDescent="0.25">
      <c r="A46" s="143"/>
    </row>
    <row r="47" spans="1:40" s="125" customFormat="1" ht="10" customHeight="1" x14ac:dyDescent="0.25">
      <c r="A47" s="143"/>
    </row>
    <row r="48" spans="1:40" s="125" customFormat="1" ht="10" customHeight="1" x14ac:dyDescent="0.25">
      <c r="A48" s="143"/>
    </row>
    <row r="49" spans="1:40" s="167" customFormat="1" ht="18" customHeight="1" x14ac:dyDescent="0.25">
      <c r="A49" s="126"/>
      <c r="B49" s="127"/>
      <c r="C49" s="127"/>
      <c r="D49" s="127"/>
      <c r="E49" s="127"/>
      <c r="F49" s="127"/>
      <c r="G49" s="127"/>
      <c r="H49" s="127"/>
      <c r="I49" s="210"/>
      <c r="J49" s="210"/>
      <c r="K49" s="210"/>
      <c r="Q49" s="125"/>
    </row>
    <row r="50" spans="1:40" s="125" customFormat="1" ht="12.65" customHeight="1" x14ac:dyDescent="0.25">
      <c r="A50" s="211"/>
      <c r="B50" s="212"/>
      <c r="C50" s="211"/>
      <c r="AN50" s="167"/>
    </row>
    <row r="51" spans="1:40" s="125" customFormat="1" ht="10" customHeight="1" x14ac:dyDescent="0.25">
      <c r="A51" s="143"/>
    </row>
    <row r="52" spans="1:40" s="125" customFormat="1" ht="10" customHeight="1" x14ac:dyDescent="0.25">
      <c r="A52" s="143"/>
    </row>
    <row r="53" spans="1:40" s="125" customFormat="1" ht="10" customHeight="1" x14ac:dyDescent="0.25">
      <c r="A53" s="143"/>
    </row>
    <row r="54" spans="1:40" s="125" customFormat="1" ht="10" customHeight="1" x14ac:dyDescent="0.25">
      <c r="A54" s="143"/>
    </row>
    <row r="55" spans="1:40" s="125" customFormat="1" ht="10" customHeight="1" x14ac:dyDescent="0.25">
      <c r="A55" s="143"/>
    </row>
    <row r="56" spans="1:40" s="125" customFormat="1" ht="10" customHeight="1" x14ac:dyDescent="0.25">
      <c r="A56" s="143"/>
    </row>
    <row r="57" spans="1:40" s="125" customFormat="1" ht="10" customHeight="1" x14ac:dyDescent="0.25">
      <c r="A57" s="143"/>
    </row>
    <row r="58" spans="1:40" s="125" customFormat="1" ht="10" customHeight="1" x14ac:dyDescent="0.25">
      <c r="A58" s="143"/>
    </row>
    <row r="59" spans="1:40" s="125" customFormat="1" ht="10" customHeight="1" x14ac:dyDescent="0.25">
      <c r="A59" s="143"/>
    </row>
    <row r="60" spans="1:40" s="125" customFormat="1" ht="10" customHeight="1" x14ac:dyDescent="0.25">
      <c r="A60" s="143"/>
    </row>
    <row r="61" spans="1:40" s="125" customFormat="1" ht="10" customHeight="1" x14ac:dyDescent="0.25">
      <c r="A61" s="143"/>
    </row>
    <row r="62" spans="1:40" s="125" customFormat="1" ht="10" customHeight="1" x14ac:dyDescent="0.25">
      <c r="A62" s="143"/>
    </row>
    <row r="63" spans="1:40" s="125" customFormat="1" ht="10" customHeight="1" x14ac:dyDescent="0.25">
      <c r="A63" s="143"/>
    </row>
    <row r="64" spans="1:40" s="125" customFormat="1" ht="10" customHeight="1" x14ac:dyDescent="0.25">
      <c r="A64" s="143"/>
      <c r="B64" s="124"/>
      <c r="C64" s="124"/>
      <c r="D64" s="124"/>
      <c r="E64" s="124"/>
      <c r="F64" s="124"/>
      <c r="G64" s="124"/>
      <c r="H64" s="124"/>
    </row>
    <row r="65" spans="1:8" s="125" customFormat="1" ht="10" customHeight="1" x14ac:dyDescent="0.25">
      <c r="A65" s="143"/>
      <c r="B65" s="124"/>
      <c r="C65" s="124"/>
      <c r="D65" s="124"/>
      <c r="E65" s="124"/>
      <c r="F65" s="124"/>
      <c r="G65" s="124"/>
      <c r="H65" s="124"/>
    </row>
    <row r="66" spans="1:8" s="125" customFormat="1" ht="10" customHeight="1" x14ac:dyDescent="0.25">
      <c r="A66" s="143"/>
      <c r="B66" s="124"/>
      <c r="C66" s="124"/>
      <c r="D66" s="124"/>
      <c r="E66" s="124"/>
      <c r="F66" s="124"/>
      <c r="G66" s="124"/>
      <c r="H66" s="124"/>
    </row>
    <row r="67" spans="1:8" s="125" customFormat="1" ht="10" customHeight="1" x14ac:dyDescent="0.25">
      <c r="A67" s="143"/>
      <c r="B67" s="124"/>
      <c r="C67" s="124"/>
      <c r="D67" s="124"/>
      <c r="E67" s="124"/>
      <c r="F67" s="124"/>
      <c r="G67" s="124"/>
      <c r="H67" s="124"/>
    </row>
    <row r="68" spans="1:8" s="125" customFormat="1" ht="10" customHeight="1" x14ac:dyDescent="0.25">
      <c r="A68" s="143"/>
      <c r="B68" s="124"/>
      <c r="C68" s="124"/>
      <c r="D68" s="124"/>
      <c r="E68" s="124"/>
      <c r="F68" s="124"/>
      <c r="G68" s="124"/>
      <c r="H68" s="124"/>
    </row>
    <row r="69" spans="1:8" s="125" customFormat="1" ht="10" customHeight="1" x14ac:dyDescent="0.25">
      <c r="A69" s="143"/>
      <c r="B69" s="124"/>
      <c r="C69" s="124"/>
      <c r="D69" s="124"/>
      <c r="E69" s="124"/>
      <c r="F69" s="124"/>
      <c r="G69" s="124"/>
      <c r="H69" s="124"/>
    </row>
    <row r="70" spans="1:8" s="125" customFormat="1" ht="10" customHeight="1" x14ac:dyDescent="0.25">
      <c r="A70" s="143"/>
      <c r="B70" s="124"/>
      <c r="C70" s="124"/>
      <c r="D70" s="124"/>
      <c r="E70" s="124"/>
      <c r="F70" s="124"/>
      <c r="G70" s="124"/>
      <c r="H70" s="124"/>
    </row>
    <row r="71" spans="1:8" s="125" customFormat="1" ht="10" customHeight="1" x14ac:dyDescent="0.25">
      <c r="A71" s="143"/>
      <c r="B71" s="124"/>
      <c r="C71" s="124"/>
      <c r="D71" s="124"/>
      <c r="E71" s="124"/>
      <c r="F71" s="124"/>
      <c r="G71" s="124"/>
      <c r="H71" s="124"/>
    </row>
    <row r="72" spans="1:8" s="125" customFormat="1" ht="10" customHeight="1" x14ac:dyDescent="0.25">
      <c r="A72" s="143"/>
      <c r="B72" s="124"/>
      <c r="C72" s="124"/>
      <c r="D72" s="124"/>
      <c r="E72" s="124"/>
      <c r="F72" s="124"/>
      <c r="G72" s="124"/>
      <c r="H72" s="124"/>
    </row>
    <row r="73" spans="1:8" s="125" customFormat="1" ht="10" customHeight="1" x14ac:dyDescent="0.25">
      <c r="A73" s="143"/>
      <c r="B73" s="124"/>
      <c r="C73" s="124"/>
      <c r="D73" s="124"/>
      <c r="E73" s="124"/>
      <c r="F73" s="124"/>
      <c r="G73" s="124"/>
      <c r="H73" s="124"/>
    </row>
    <row r="74" spans="1:8" s="125" customFormat="1" ht="10" customHeight="1" x14ac:dyDescent="0.25">
      <c r="A74" s="143"/>
      <c r="B74" s="124"/>
      <c r="C74" s="124"/>
      <c r="D74" s="124"/>
      <c r="E74" s="124"/>
      <c r="F74" s="124"/>
      <c r="G74" s="124"/>
      <c r="H74" s="124"/>
    </row>
    <row r="75" spans="1:8" s="125" customFormat="1" ht="10" customHeight="1" x14ac:dyDescent="0.25">
      <c r="A75" s="143"/>
      <c r="B75" s="124"/>
      <c r="C75" s="124"/>
      <c r="D75" s="124"/>
      <c r="E75" s="124"/>
      <c r="F75" s="124"/>
      <c r="G75" s="124"/>
      <c r="H75" s="124"/>
    </row>
    <row r="76" spans="1:8" s="125" customFormat="1" ht="10" customHeight="1" x14ac:dyDescent="0.25">
      <c r="A76" s="143"/>
      <c r="B76" s="124"/>
      <c r="C76" s="124"/>
      <c r="D76" s="124"/>
      <c r="E76" s="124"/>
      <c r="F76" s="124"/>
      <c r="G76" s="124"/>
      <c r="H76" s="124"/>
    </row>
    <row r="77" spans="1:8" s="125" customFormat="1" ht="10" customHeight="1" x14ac:dyDescent="0.25">
      <c r="A77" s="143"/>
      <c r="B77" s="124"/>
      <c r="C77" s="124"/>
      <c r="D77" s="124"/>
      <c r="E77" s="124"/>
      <c r="F77" s="124"/>
      <c r="G77" s="124"/>
      <c r="H77" s="124"/>
    </row>
    <row r="78" spans="1:8" s="125" customFormat="1" ht="10" customHeight="1" x14ac:dyDescent="0.25">
      <c r="A78" s="143"/>
      <c r="B78" s="124"/>
      <c r="C78" s="124"/>
      <c r="D78" s="124"/>
      <c r="E78" s="124"/>
      <c r="F78" s="124"/>
      <c r="G78" s="124"/>
      <c r="H78" s="124"/>
    </row>
    <row r="79" spans="1:8" s="125" customFormat="1" ht="10" customHeight="1" x14ac:dyDescent="0.25">
      <c r="A79" s="143"/>
      <c r="B79" s="124"/>
      <c r="C79" s="124"/>
      <c r="D79" s="124"/>
      <c r="E79" s="124"/>
      <c r="F79" s="124"/>
      <c r="G79" s="124"/>
      <c r="H79" s="124"/>
    </row>
    <row r="80" spans="1:8" s="125" customFormat="1" ht="10" customHeight="1" x14ac:dyDescent="0.25">
      <c r="A80" s="143"/>
      <c r="B80" s="124"/>
      <c r="C80" s="124"/>
      <c r="D80" s="124"/>
      <c r="E80" s="124"/>
      <c r="F80" s="124"/>
      <c r="G80" s="124"/>
      <c r="H80" s="124"/>
    </row>
    <row r="81" spans="1:8" s="125" customFormat="1" ht="10" customHeight="1" x14ac:dyDescent="0.25">
      <c r="A81" s="143"/>
      <c r="B81" s="124"/>
      <c r="C81" s="124"/>
      <c r="D81" s="124"/>
      <c r="E81" s="124"/>
      <c r="F81" s="124"/>
      <c r="G81" s="124"/>
      <c r="H81" s="124"/>
    </row>
    <row r="82" spans="1:8" s="125" customFormat="1" ht="10" customHeight="1" x14ac:dyDescent="0.25">
      <c r="A82" s="143"/>
      <c r="B82" s="124"/>
      <c r="C82" s="124"/>
      <c r="D82" s="124"/>
      <c r="E82" s="124"/>
      <c r="F82" s="124"/>
      <c r="G82" s="124"/>
      <c r="H82" s="124"/>
    </row>
    <row r="83" spans="1:8" s="125" customFormat="1" ht="10" customHeight="1" x14ac:dyDescent="0.25">
      <c r="A83" s="143"/>
      <c r="B83" s="124"/>
      <c r="C83" s="124"/>
      <c r="D83" s="124"/>
      <c r="E83" s="124"/>
      <c r="F83" s="124"/>
      <c r="G83" s="124"/>
      <c r="H83" s="124"/>
    </row>
    <row r="84" spans="1:8" s="125" customFormat="1" ht="10" customHeight="1" x14ac:dyDescent="0.25">
      <c r="A84" s="143"/>
      <c r="B84" s="124"/>
      <c r="C84" s="124"/>
      <c r="D84" s="124"/>
      <c r="E84" s="124"/>
      <c r="F84" s="124"/>
      <c r="G84" s="124"/>
      <c r="H84" s="124"/>
    </row>
    <row r="85" spans="1:8" s="125" customFormat="1" ht="10" customHeight="1" x14ac:dyDescent="0.25">
      <c r="A85" s="143"/>
      <c r="B85" s="124"/>
      <c r="C85" s="124"/>
      <c r="D85" s="124"/>
      <c r="E85" s="124"/>
      <c r="F85" s="124"/>
      <c r="G85" s="124"/>
      <c r="H85" s="124"/>
    </row>
    <row r="86" spans="1:8" s="125" customFormat="1" ht="10" customHeight="1" x14ac:dyDescent="0.25">
      <c r="A86" s="143"/>
      <c r="B86" s="124"/>
      <c r="C86" s="124"/>
      <c r="D86" s="124"/>
      <c r="E86" s="124"/>
      <c r="F86" s="124"/>
      <c r="G86" s="124"/>
      <c r="H86" s="124"/>
    </row>
    <row r="87" spans="1:8" s="125" customFormat="1" ht="10" customHeight="1" x14ac:dyDescent="0.25">
      <c r="A87" s="143"/>
      <c r="B87" s="124"/>
      <c r="C87" s="124"/>
      <c r="D87" s="124"/>
      <c r="E87" s="124"/>
      <c r="F87" s="124"/>
      <c r="G87" s="124"/>
      <c r="H87" s="124"/>
    </row>
    <row r="88" spans="1:8" s="125" customFormat="1" ht="10" customHeight="1" x14ac:dyDescent="0.25">
      <c r="A88" s="143"/>
      <c r="B88" s="124"/>
      <c r="C88" s="124"/>
      <c r="D88" s="124"/>
      <c r="E88" s="124"/>
      <c r="F88" s="124"/>
      <c r="G88" s="124"/>
      <c r="H88" s="124"/>
    </row>
    <row r="89" spans="1:8" s="125" customFormat="1" ht="10" customHeight="1" x14ac:dyDescent="0.25">
      <c r="A89" s="143"/>
      <c r="B89" s="124"/>
      <c r="C89" s="124"/>
      <c r="D89" s="124"/>
      <c r="E89" s="124"/>
      <c r="F89" s="124"/>
      <c r="G89" s="124"/>
      <c r="H89" s="124"/>
    </row>
    <row r="90" spans="1:8" s="125" customFormat="1" ht="10" customHeight="1" x14ac:dyDescent="0.25">
      <c r="A90" s="143"/>
      <c r="B90" s="124"/>
      <c r="C90" s="124"/>
      <c r="D90" s="124"/>
      <c r="E90" s="124"/>
      <c r="F90" s="124"/>
      <c r="G90" s="124"/>
      <c r="H90" s="124"/>
    </row>
    <row r="91" spans="1:8" s="125" customFormat="1" ht="10" customHeight="1" x14ac:dyDescent="0.25">
      <c r="A91" s="143"/>
      <c r="B91" s="124"/>
      <c r="C91" s="124"/>
      <c r="D91" s="124"/>
      <c r="E91" s="124"/>
      <c r="F91" s="124"/>
      <c r="G91" s="124"/>
      <c r="H91" s="124"/>
    </row>
    <row r="92" spans="1:8" s="125" customFormat="1" ht="10" customHeight="1" x14ac:dyDescent="0.25">
      <c r="A92" s="143"/>
      <c r="B92" s="124"/>
      <c r="C92" s="124"/>
      <c r="D92" s="124"/>
      <c r="E92" s="124"/>
      <c r="F92" s="124"/>
      <c r="G92" s="124"/>
      <c r="H92" s="124"/>
    </row>
    <row r="93" spans="1:8" s="125" customFormat="1" ht="10" customHeight="1" x14ac:dyDescent="0.25">
      <c r="A93" s="143"/>
      <c r="B93" s="124"/>
      <c r="C93" s="124"/>
      <c r="D93" s="124"/>
      <c r="E93" s="124"/>
      <c r="F93" s="124"/>
      <c r="G93" s="124"/>
      <c r="H93" s="124"/>
    </row>
    <row r="94" spans="1:8" s="125" customFormat="1" ht="10" customHeight="1" x14ac:dyDescent="0.25">
      <c r="A94" s="143"/>
      <c r="B94" s="124"/>
      <c r="C94" s="124"/>
      <c r="D94" s="124"/>
      <c r="E94" s="124"/>
      <c r="F94" s="124"/>
      <c r="G94" s="124"/>
      <c r="H94" s="124"/>
    </row>
    <row r="95" spans="1:8" s="125" customFormat="1" ht="10" customHeight="1" x14ac:dyDescent="0.25">
      <c r="A95" s="143"/>
      <c r="B95" s="124"/>
      <c r="C95" s="124"/>
      <c r="D95" s="124"/>
      <c r="E95" s="124"/>
      <c r="F95" s="124"/>
      <c r="G95" s="124"/>
      <c r="H95" s="124"/>
    </row>
    <row r="96" spans="1:8" s="125" customFormat="1" ht="10" customHeight="1" x14ac:dyDescent="0.25">
      <c r="A96" s="143"/>
      <c r="B96" s="124"/>
      <c r="C96" s="124"/>
      <c r="D96" s="124"/>
      <c r="E96" s="124"/>
      <c r="F96" s="124"/>
      <c r="G96" s="124"/>
      <c r="H96" s="124"/>
    </row>
    <row r="97" spans="1:8" s="125" customFormat="1" ht="10" customHeight="1" x14ac:dyDescent="0.25">
      <c r="A97" s="143"/>
      <c r="B97" s="124"/>
      <c r="C97" s="124"/>
      <c r="D97" s="124"/>
      <c r="E97" s="124"/>
      <c r="F97" s="124"/>
      <c r="G97" s="124"/>
      <c r="H97" s="124"/>
    </row>
    <row r="98" spans="1:8" s="125" customFormat="1" ht="10" customHeight="1" x14ac:dyDescent="0.25">
      <c r="A98" s="143"/>
      <c r="B98" s="124"/>
      <c r="C98" s="124"/>
      <c r="D98" s="124"/>
      <c r="E98" s="124"/>
      <c r="F98" s="124"/>
      <c r="G98" s="124"/>
      <c r="H98" s="124"/>
    </row>
    <row r="99" spans="1:8" s="125" customFormat="1" ht="10" customHeight="1" x14ac:dyDescent="0.25">
      <c r="A99" s="143"/>
      <c r="B99" s="124"/>
      <c r="C99" s="124"/>
      <c r="D99" s="124"/>
      <c r="E99" s="124"/>
      <c r="F99" s="124"/>
      <c r="G99" s="124"/>
      <c r="H99" s="124"/>
    </row>
    <row r="100" spans="1:8" s="125" customFormat="1" ht="10" customHeight="1" x14ac:dyDescent="0.25">
      <c r="A100" s="143"/>
      <c r="B100" s="124"/>
      <c r="C100" s="124"/>
      <c r="D100" s="124"/>
      <c r="E100" s="124"/>
      <c r="F100" s="124"/>
      <c r="G100" s="124"/>
      <c r="H100" s="124"/>
    </row>
    <row r="101" spans="1:8" s="125" customFormat="1" ht="10" customHeight="1" x14ac:dyDescent="0.25">
      <c r="A101" s="143"/>
      <c r="B101" s="124"/>
      <c r="C101" s="124"/>
      <c r="D101" s="124"/>
      <c r="E101" s="124"/>
      <c r="F101" s="124"/>
      <c r="G101" s="124"/>
      <c r="H101" s="124"/>
    </row>
    <row r="102" spans="1:8" s="125" customFormat="1" ht="10" customHeight="1" x14ac:dyDescent="0.25">
      <c r="A102" s="143"/>
      <c r="B102" s="124"/>
      <c r="C102" s="124"/>
      <c r="D102" s="124"/>
      <c r="E102" s="124"/>
      <c r="F102" s="124"/>
      <c r="G102" s="124"/>
      <c r="H102" s="124"/>
    </row>
    <row r="103" spans="1:8" s="125" customFormat="1" ht="10" customHeight="1" x14ac:dyDescent="0.25">
      <c r="A103" s="143"/>
      <c r="B103" s="124"/>
      <c r="C103" s="124"/>
      <c r="D103" s="124"/>
      <c r="E103" s="124"/>
      <c r="F103" s="124"/>
      <c r="G103" s="124"/>
      <c r="H103" s="124"/>
    </row>
    <row r="104" spans="1:8" s="125" customFormat="1" ht="10" customHeight="1" x14ac:dyDescent="0.25">
      <c r="A104" s="143"/>
      <c r="B104" s="124"/>
      <c r="C104" s="124"/>
      <c r="D104" s="124"/>
      <c r="E104" s="124"/>
      <c r="F104" s="124"/>
      <c r="G104" s="124"/>
      <c r="H104" s="124"/>
    </row>
    <row r="105" spans="1:8" s="125" customFormat="1" ht="10" customHeight="1" x14ac:dyDescent="0.25">
      <c r="A105" s="143"/>
      <c r="B105" s="124"/>
      <c r="C105" s="124"/>
      <c r="D105" s="124"/>
      <c r="E105" s="124"/>
      <c r="F105" s="124"/>
      <c r="G105" s="124"/>
      <c r="H105" s="124"/>
    </row>
    <row r="106" spans="1:8" s="125" customFormat="1" ht="10" customHeight="1" x14ac:dyDescent="0.25">
      <c r="A106" s="143"/>
      <c r="B106" s="124"/>
      <c r="C106" s="124"/>
      <c r="D106" s="124"/>
      <c r="E106" s="124"/>
      <c r="F106" s="124"/>
      <c r="G106" s="124"/>
      <c r="H106" s="124"/>
    </row>
    <row r="107" spans="1:8" s="125" customFormat="1" ht="10" customHeight="1" x14ac:dyDescent="0.25">
      <c r="A107" s="143"/>
      <c r="B107" s="124"/>
      <c r="C107" s="124"/>
      <c r="D107" s="124"/>
      <c r="E107" s="124"/>
      <c r="F107" s="124"/>
      <c r="G107" s="124"/>
      <c r="H107" s="124"/>
    </row>
    <row r="108" spans="1:8" s="125" customFormat="1" ht="10" customHeight="1" x14ac:dyDescent="0.25">
      <c r="A108" s="143"/>
      <c r="B108" s="124"/>
      <c r="C108" s="124"/>
      <c r="D108" s="124"/>
      <c r="E108" s="124"/>
      <c r="F108" s="124"/>
      <c r="G108" s="124"/>
      <c r="H108" s="124"/>
    </row>
    <row r="109" spans="1:8" s="125" customFormat="1" ht="10" customHeight="1" x14ac:dyDescent="0.25">
      <c r="A109" s="143"/>
      <c r="B109" s="124"/>
      <c r="C109" s="124"/>
      <c r="D109" s="124"/>
      <c r="E109" s="124"/>
      <c r="F109" s="124"/>
      <c r="G109" s="124"/>
      <c r="H109" s="124"/>
    </row>
    <row r="110" spans="1:8" s="125" customFormat="1" ht="10" customHeight="1" x14ac:dyDescent="0.25">
      <c r="A110" s="143"/>
      <c r="B110" s="124"/>
      <c r="C110" s="124"/>
      <c r="D110" s="124"/>
      <c r="E110" s="124"/>
      <c r="F110" s="124"/>
      <c r="G110" s="124"/>
      <c r="H110" s="124"/>
    </row>
    <row r="111" spans="1:8" s="125" customFormat="1" ht="10" customHeight="1" x14ac:dyDescent="0.25">
      <c r="A111" s="143"/>
      <c r="B111" s="124"/>
      <c r="C111" s="124"/>
      <c r="D111" s="124"/>
      <c r="E111" s="124"/>
      <c r="F111" s="124"/>
      <c r="G111" s="124"/>
      <c r="H111" s="124"/>
    </row>
    <row r="112" spans="1:8" s="125" customFormat="1" ht="10" customHeight="1" x14ac:dyDescent="0.25">
      <c r="A112" s="143"/>
      <c r="B112" s="124"/>
      <c r="C112" s="124"/>
      <c r="D112" s="124"/>
      <c r="E112" s="124"/>
      <c r="F112" s="124"/>
      <c r="G112" s="124"/>
      <c r="H112" s="124"/>
    </row>
    <row r="113" spans="1:8" s="125" customFormat="1" ht="10" customHeight="1" x14ac:dyDescent="0.25">
      <c r="A113" s="143"/>
      <c r="B113" s="124"/>
      <c r="C113" s="124"/>
      <c r="D113" s="124"/>
      <c r="E113" s="124"/>
      <c r="F113" s="124"/>
      <c r="G113" s="124"/>
      <c r="H113" s="124"/>
    </row>
    <row r="114" spans="1:8" s="125" customFormat="1" ht="10" customHeight="1" x14ac:dyDescent="0.25">
      <c r="A114" s="143"/>
      <c r="B114" s="124"/>
      <c r="C114" s="124"/>
      <c r="D114" s="124"/>
      <c r="E114" s="124"/>
      <c r="F114" s="124"/>
      <c r="G114" s="124"/>
      <c r="H114" s="124"/>
    </row>
    <row r="115" spans="1:8" s="125" customFormat="1" ht="10" customHeight="1" x14ac:dyDescent="0.25">
      <c r="A115" s="143"/>
      <c r="B115" s="124"/>
      <c r="C115" s="124"/>
      <c r="D115" s="124"/>
      <c r="E115" s="124"/>
      <c r="F115" s="124"/>
      <c r="G115" s="124"/>
      <c r="H115" s="124"/>
    </row>
    <row r="116" spans="1:8" s="125" customFormat="1" ht="10" customHeight="1" x14ac:dyDescent="0.25">
      <c r="A116" s="143"/>
      <c r="B116" s="124"/>
      <c r="C116" s="124"/>
      <c r="D116" s="124"/>
      <c r="E116" s="124"/>
      <c r="F116" s="124"/>
      <c r="G116" s="124"/>
      <c r="H116" s="124"/>
    </row>
    <row r="117" spans="1:8" s="125" customFormat="1" ht="10" customHeight="1" x14ac:dyDescent="0.25">
      <c r="A117" s="143"/>
      <c r="B117" s="124"/>
      <c r="C117" s="124"/>
      <c r="D117" s="124"/>
      <c r="E117" s="124"/>
      <c r="F117" s="124"/>
      <c r="G117" s="124"/>
      <c r="H117" s="124"/>
    </row>
    <row r="118" spans="1:8" s="125" customFormat="1" ht="10" customHeight="1" x14ac:dyDescent="0.25">
      <c r="A118" s="143"/>
      <c r="B118" s="124"/>
      <c r="C118" s="124"/>
      <c r="D118" s="124"/>
      <c r="E118" s="124"/>
      <c r="F118" s="124"/>
      <c r="G118" s="124"/>
      <c r="H118" s="124"/>
    </row>
    <row r="119" spans="1:8" s="125" customFormat="1" ht="10" customHeight="1" x14ac:dyDescent="0.25">
      <c r="A119" s="143"/>
      <c r="B119" s="124"/>
      <c r="C119" s="124"/>
      <c r="D119" s="124"/>
      <c r="E119" s="124"/>
      <c r="F119" s="124"/>
      <c r="G119" s="124"/>
      <c r="H119" s="124"/>
    </row>
    <row r="120" spans="1:8" s="125" customFormat="1" ht="10" customHeight="1" x14ac:dyDescent="0.25">
      <c r="A120" s="143"/>
      <c r="B120" s="124"/>
      <c r="C120" s="124"/>
      <c r="D120" s="124"/>
      <c r="E120" s="124"/>
      <c r="F120" s="124"/>
      <c r="G120" s="124"/>
      <c r="H120" s="124"/>
    </row>
    <row r="121" spans="1:8" s="125" customFormat="1" ht="10" customHeight="1" x14ac:dyDescent="0.25">
      <c r="A121" s="143"/>
      <c r="B121" s="124"/>
      <c r="C121" s="124"/>
      <c r="D121" s="124"/>
      <c r="E121" s="124"/>
      <c r="F121" s="124"/>
      <c r="G121" s="124"/>
      <c r="H121" s="124"/>
    </row>
    <row r="122" spans="1:8" s="125" customFormat="1" ht="10" customHeight="1" x14ac:dyDescent="0.25">
      <c r="A122" s="143"/>
      <c r="B122" s="124"/>
      <c r="C122" s="124"/>
      <c r="D122" s="124"/>
      <c r="E122" s="124"/>
      <c r="F122" s="124"/>
      <c r="G122" s="124"/>
      <c r="H122" s="124"/>
    </row>
    <row r="123" spans="1:8" s="125" customFormat="1" ht="10" customHeight="1" x14ac:dyDescent="0.25">
      <c r="A123" s="143"/>
      <c r="B123" s="124"/>
      <c r="C123" s="124"/>
      <c r="D123" s="124"/>
      <c r="E123" s="124"/>
      <c r="F123" s="124"/>
      <c r="G123" s="124"/>
      <c r="H123" s="124"/>
    </row>
    <row r="124" spans="1:8" s="125" customFormat="1" ht="10" customHeight="1" x14ac:dyDescent="0.25">
      <c r="A124" s="143"/>
      <c r="B124" s="124"/>
      <c r="C124" s="124"/>
      <c r="D124" s="124"/>
      <c r="E124" s="124"/>
      <c r="F124" s="124"/>
      <c r="G124" s="124"/>
      <c r="H124" s="124"/>
    </row>
    <row r="125" spans="1:8" s="125" customFormat="1" ht="10" customHeight="1" x14ac:dyDescent="0.25">
      <c r="A125" s="143"/>
      <c r="B125" s="124"/>
      <c r="C125" s="124"/>
      <c r="D125" s="124"/>
      <c r="E125" s="124"/>
      <c r="F125" s="124"/>
      <c r="G125" s="124"/>
      <c r="H125" s="124"/>
    </row>
    <row r="126" spans="1:8" s="125" customFormat="1" ht="10" customHeight="1" x14ac:dyDescent="0.25">
      <c r="A126" s="143"/>
      <c r="B126" s="124"/>
      <c r="C126" s="124"/>
      <c r="D126" s="124"/>
      <c r="E126" s="124"/>
      <c r="F126" s="124"/>
      <c r="G126" s="124"/>
      <c r="H126" s="124"/>
    </row>
    <row r="127" spans="1:8" s="125" customFormat="1" ht="10" customHeight="1" x14ac:dyDescent="0.25">
      <c r="A127" s="143"/>
      <c r="B127" s="124"/>
      <c r="C127" s="124"/>
      <c r="D127" s="124"/>
      <c r="E127" s="124"/>
      <c r="F127" s="124"/>
      <c r="G127" s="124"/>
      <c r="H127" s="124"/>
    </row>
    <row r="128" spans="1:8" s="125" customFormat="1" ht="10" customHeight="1" x14ac:dyDescent="0.25">
      <c r="A128" s="143"/>
      <c r="B128" s="124"/>
      <c r="C128" s="124"/>
      <c r="D128" s="124"/>
      <c r="E128" s="124"/>
      <c r="F128" s="124"/>
      <c r="G128" s="124"/>
      <c r="H128" s="124"/>
    </row>
    <row r="129" spans="1:8" s="125" customFormat="1" ht="10" customHeight="1" x14ac:dyDescent="0.25">
      <c r="A129" s="143"/>
      <c r="B129" s="124"/>
      <c r="C129" s="124"/>
      <c r="D129" s="124"/>
      <c r="E129" s="124"/>
      <c r="F129" s="124"/>
      <c r="G129" s="124"/>
      <c r="H129" s="124"/>
    </row>
    <row r="130" spans="1:8" s="125" customFormat="1" ht="10" customHeight="1" x14ac:dyDescent="0.25">
      <c r="A130" s="143"/>
      <c r="B130" s="124"/>
      <c r="C130" s="124"/>
      <c r="D130" s="124"/>
      <c r="E130" s="124"/>
      <c r="F130" s="124"/>
      <c r="G130" s="124"/>
      <c r="H130" s="124"/>
    </row>
    <row r="131" spans="1:8" s="125" customFormat="1" ht="10" customHeight="1" x14ac:dyDescent="0.25">
      <c r="A131" s="143"/>
      <c r="B131" s="124"/>
      <c r="C131" s="124"/>
      <c r="D131" s="124"/>
      <c r="E131" s="124"/>
      <c r="F131" s="124"/>
      <c r="G131" s="124"/>
      <c r="H131" s="124"/>
    </row>
    <row r="132" spans="1:8" s="125" customFormat="1" ht="10" customHeight="1" x14ac:dyDescent="0.25">
      <c r="A132" s="143"/>
      <c r="B132" s="124"/>
      <c r="C132" s="124"/>
      <c r="D132" s="124"/>
      <c r="E132" s="124"/>
      <c r="F132" s="124"/>
      <c r="G132" s="124"/>
      <c r="H132" s="124"/>
    </row>
    <row r="133" spans="1:8" s="125" customFormat="1" ht="10" customHeight="1" x14ac:dyDescent="0.25">
      <c r="A133" s="143"/>
      <c r="B133" s="124"/>
      <c r="C133" s="124"/>
      <c r="D133" s="124"/>
      <c r="E133" s="124"/>
      <c r="F133" s="124"/>
      <c r="G133" s="124"/>
      <c r="H133" s="124"/>
    </row>
    <row r="134" spans="1:8" s="125" customFormat="1" ht="10" customHeight="1" x14ac:dyDescent="0.25">
      <c r="A134" s="143"/>
      <c r="B134" s="124"/>
      <c r="C134" s="124"/>
      <c r="D134" s="124"/>
      <c r="E134" s="124"/>
      <c r="F134" s="124"/>
      <c r="G134" s="124"/>
      <c r="H134" s="124"/>
    </row>
    <row r="135" spans="1:8" s="125" customFormat="1" ht="10" customHeight="1" x14ac:dyDescent="0.25">
      <c r="A135" s="143"/>
      <c r="B135" s="124"/>
      <c r="C135" s="124"/>
      <c r="D135" s="124"/>
      <c r="E135" s="124"/>
      <c r="F135" s="124"/>
      <c r="G135" s="124"/>
      <c r="H135" s="124"/>
    </row>
    <row r="136" spans="1:8" s="125" customFormat="1" ht="10" customHeight="1" x14ac:dyDescent="0.25">
      <c r="A136" s="143"/>
      <c r="B136" s="124"/>
      <c r="C136" s="124"/>
      <c r="D136" s="124"/>
      <c r="E136" s="124"/>
      <c r="F136" s="124"/>
      <c r="G136" s="124"/>
      <c r="H136" s="124"/>
    </row>
    <row r="137" spans="1:8" s="125" customFormat="1" ht="10" customHeight="1" x14ac:dyDescent="0.25">
      <c r="A137" s="143"/>
      <c r="B137" s="124"/>
      <c r="C137" s="124"/>
      <c r="D137" s="124"/>
      <c r="E137" s="124"/>
      <c r="F137" s="124"/>
      <c r="G137" s="124"/>
      <c r="H137" s="124"/>
    </row>
    <row r="138" spans="1:8" s="125" customFormat="1" ht="10" customHeight="1" x14ac:dyDescent="0.25">
      <c r="A138" s="143"/>
      <c r="B138" s="124"/>
      <c r="C138" s="124"/>
      <c r="D138" s="124"/>
      <c r="E138" s="124"/>
      <c r="F138" s="124"/>
      <c r="G138" s="124"/>
      <c r="H138" s="124"/>
    </row>
    <row r="139" spans="1:8" s="125" customFormat="1" ht="10" customHeight="1" x14ac:dyDescent="0.25">
      <c r="A139" s="143"/>
      <c r="B139" s="124"/>
      <c r="C139" s="124"/>
      <c r="D139" s="124"/>
      <c r="E139" s="124"/>
      <c r="F139" s="124"/>
      <c r="G139" s="124"/>
      <c r="H139" s="124"/>
    </row>
    <row r="140" spans="1:8" s="125" customFormat="1" ht="10" customHeight="1" x14ac:dyDescent="0.25">
      <c r="A140" s="143"/>
      <c r="B140" s="124"/>
      <c r="C140" s="124"/>
      <c r="D140" s="124"/>
      <c r="E140" s="124"/>
      <c r="F140" s="124"/>
      <c r="G140" s="124"/>
      <c r="H140" s="124"/>
    </row>
    <row r="141" spans="1:8" s="125" customFormat="1" ht="10" customHeight="1" x14ac:dyDescent="0.25">
      <c r="A141" s="143"/>
      <c r="B141" s="124"/>
      <c r="C141" s="124"/>
      <c r="D141" s="124"/>
      <c r="E141" s="124"/>
      <c r="F141" s="124"/>
      <c r="G141" s="124"/>
      <c r="H141" s="124"/>
    </row>
    <row r="142" spans="1:8" s="125" customFormat="1" ht="10" customHeight="1" x14ac:dyDescent="0.25">
      <c r="A142" s="143"/>
      <c r="B142" s="124"/>
      <c r="C142" s="124"/>
      <c r="D142" s="124"/>
      <c r="E142" s="124"/>
      <c r="F142" s="124"/>
      <c r="G142" s="124"/>
      <c r="H142" s="124"/>
    </row>
    <row r="143" spans="1:8" s="125" customFormat="1" ht="10" customHeight="1" x14ac:dyDescent="0.25">
      <c r="A143" s="143"/>
      <c r="B143" s="124"/>
      <c r="C143" s="124"/>
      <c r="D143" s="124"/>
      <c r="E143" s="124"/>
      <c r="F143" s="124"/>
      <c r="G143" s="124"/>
      <c r="H143" s="124"/>
    </row>
    <row r="144" spans="1:8" s="125" customFormat="1" ht="10" customHeight="1" x14ac:dyDescent="0.25">
      <c r="A144" s="143"/>
      <c r="B144" s="124"/>
      <c r="C144" s="124"/>
      <c r="D144" s="124"/>
      <c r="E144" s="124"/>
      <c r="F144" s="124"/>
      <c r="G144" s="124"/>
      <c r="H144" s="124"/>
    </row>
    <row r="145" spans="1:8" s="125" customFormat="1" ht="10" customHeight="1" x14ac:dyDescent="0.25">
      <c r="A145" s="143"/>
      <c r="B145" s="124"/>
      <c r="C145" s="124"/>
      <c r="D145" s="124"/>
      <c r="E145" s="124"/>
      <c r="F145" s="124"/>
      <c r="G145" s="124"/>
      <c r="H145" s="124"/>
    </row>
    <row r="146" spans="1:8" s="125" customFormat="1" ht="10" customHeight="1" x14ac:dyDescent="0.25">
      <c r="A146" s="143"/>
      <c r="B146" s="124"/>
      <c r="C146" s="124"/>
      <c r="D146" s="124"/>
      <c r="E146" s="124"/>
      <c r="F146" s="124"/>
      <c r="G146" s="124"/>
      <c r="H146" s="124"/>
    </row>
    <row r="147" spans="1:8" s="125" customFormat="1" ht="10" customHeight="1" x14ac:dyDescent="0.25">
      <c r="A147" s="143"/>
      <c r="B147" s="124"/>
      <c r="C147" s="124"/>
      <c r="D147" s="124"/>
      <c r="E147" s="124"/>
      <c r="F147" s="124"/>
      <c r="G147" s="124"/>
      <c r="H147" s="124"/>
    </row>
    <row r="148" spans="1:8" s="125" customFormat="1" ht="10" customHeight="1" x14ac:dyDescent="0.25">
      <c r="A148" s="143"/>
      <c r="B148" s="124"/>
      <c r="C148" s="124"/>
      <c r="D148" s="124"/>
      <c r="E148" s="124"/>
      <c r="F148" s="124"/>
      <c r="G148" s="124"/>
      <c r="H148" s="124"/>
    </row>
    <row r="149" spans="1:8" s="125" customFormat="1" ht="10" customHeight="1" x14ac:dyDescent="0.25">
      <c r="A149" s="143"/>
      <c r="B149" s="124"/>
      <c r="C149" s="124"/>
      <c r="D149" s="124"/>
      <c r="E149" s="124"/>
      <c r="F149" s="124"/>
      <c r="G149" s="124"/>
      <c r="H149" s="124"/>
    </row>
    <row r="150" spans="1:8" s="125" customFormat="1" ht="10" customHeight="1" x14ac:dyDescent="0.25">
      <c r="A150" s="143"/>
      <c r="B150" s="124"/>
      <c r="C150" s="124"/>
      <c r="D150" s="124"/>
      <c r="E150" s="124"/>
      <c r="F150" s="124"/>
      <c r="G150" s="124"/>
      <c r="H150" s="124"/>
    </row>
    <row r="151" spans="1:8" s="125" customFormat="1" ht="10" customHeight="1" x14ac:dyDescent="0.25">
      <c r="A151" s="143"/>
      <c r="B151" s="124"/>
      <c r="C151" s="124"/>
      <c r="D151" s="124"/>
      <c r="E151" s="124"/>
      <c r="F151" s="124"/>
      <c r="G151" s="124"/>
      <c r="H151" s="124"/>
    </row>
    <row r="152" spans="1:8" s="125" customFormat="1" ht="10" customHeight="1" x14ac:dyDescent="0.25">
      <c r="A152" s="143"/>
      <c r="B152" s="124"/>
      <c r="C152" s="124"/>
      <c r="D152" s="124"/>
      <c r="E152" s="124"/>
      <c r="F152" s="124"/>
      <c r="G152" s="124"/>
      <c r="H152" s="124"/>
    </row>
    <row r="153" spans="1:8" s="125" customFormat="1" ht="10" customHeight="1" x14ac:dyDescent="0.25">
      <c r="A153" s="143"/>
      <c r="B153" s="124"/>
      <c r="C153" s="124"/>
      <c r="D153" s="124"/>
      <c r="E153" s="124"/>
      <c r="F153" s="124"/>
      <c r="G153" s="124"/>
      <c r="H153" s="124"/>
    </row>
    <row r="154" spans="1:8" s="125" customFormat="1" ht="10" customHeight="1" x14ac:dyDescent="0.25">
      <c r="A154" s="143"/>
      <c r="B154" s="124"/>
      <c r="C154" s="124"/>
      <c r="D154" s="124"/>
      <c r="E154" s="124"/>
      <c r="F154" s="124"/>
      <c r="G154" s="124"/>
      <c r="H154" s="124"/>
    </row>
    <row r="155" spans="1:8" s="125" customFormat="1" ht="10" customHeight="1" x14ac:dyDescent="0.25">
      <c r="A155" s="143"/>
      <c r="B155" s="124"/>
      <c r="C155" s="124"/>
      <c r="D155" s="124"/>
      <c r="E155" s="124"/>
      <c r="F155" s="124"/>
      <c r="G155" s="124"/>
      <c r="H155" s="124"/>
    </row>
    <row r="156" spans="1:8" s="125" customFormat="1" ht="10" customHeight="1" x14ac:dyDescent="0.25">
      <c r="A156" s="143"/>
      <c r="B156" s="124"/>
      <c r="C156" s="124"/>
      <c r="D156" s="124"/>
      <c r="E156" s="124"/>
      <c r="F156" s="124"/>
      <c r="G156" s="124"/>
      <c r="H156" s="124"/>
    </row>
    <row r="157" spans="1:8" s="125" customFormat="1" ht="10" customHeight="1" x14ac:dyDescent="0.25">
      <c r="A157" s="143"/>
      <c r="B157" s="124"/>
      <c r="C157" s="124"/>
      <c r="D157" s="124"/>
      <c r="E157" s="124"/>
      <c r="F157" s="124"/>
      <c r="G157" s="124"/>
      <c r="H157" s="124"/>
    </row>
    <row r="158" spans="1:8" s="125" customFormat="1" ht="10" customHeight="1" x14ac:dyDescent="0.25">
      <c r="A158" s="143"/>
      <c r="B158" s="124"/>
      <c r="C158" s="124"/>
      <c r="D158" s="124"/>
      <c r="E158" s="124"/>
      <c r="F158" s="124"/>
      <c r="G158" s="124"/>
      <c r="H158" s="124"/>
    </row>
    <row r="159" spans="1:8" s="125" customFormat="1" ht="10" customHeight="1" x14ac:dyDescent="0.25">
      <c r="A159" s="143"/>
      <c r="B159" s="124"/>
      <c r="C159" s="124"/>
      <c r="D159" s="124"/>
      <c r="E159" s="124"/>
      <c r="F159" s="124"/>
      <c r="G159" s="124"/>
      <c r="H159" s="124"/>
    </row>
    <row r="160" spans="1:8" s="125" customFormat="1" ht="10" customHeight="1" x14ac:dyDescent="0.25">
      <c r="A160" s="143"/>
      <c r="B160" s="124"/>
      <c r="C160" s="124"/>
      <c r="D160" s="124"/>
      <c r="E160" s="124"/>
      <c r="F160" s="124"/>
      <c r="G160" s="124"/>
      <c r="H160" s="124"/>
    </row>
    <row r="161" spans="1:8" s="125" customFormat="1" ht="10" customHeight="1" x14ac:dyDescent="0.25">
      <c r="A161" s="143"/>
      <c r="B161" s="124"/>
      <c r="C161" s="124"/>
      <c r="D161" s="124"/>
      <c r="E161" s="124"/>
      <c r="F161" s="124"/>
      <c r="G161" s="124"/>
      <c r="H161" s="124"/>
    </row>
    <row r="162" spans="1:8" s="125" customFormat="1" ht="10" customHeight="1" x14ac:dyDescent="0.25">
      <c r="A162" s="143"/>
      <c r="B162" s="124"/>
      <c r="C162" s="124"/>
      <c r="D162" s="124"/>
      <c r="E162" s="124"/>
      <c r="F162" s="124"/>
      <c r="G162" s="124"/>
      <c r="H162" s="124"/>
    </row>
    <row r="163" spans="1:8" s="125" customFormat="1" ht="10" customHeight="1" x14ac:dyDescent="0.25">
      <c r="A163" s="143"/>
      <c r="B163" s="124"/>
      <c r="C163" s="124"/>
      <c r="D163" s="124"/>
      <c r="E163" s="124"/>
      <c r="F163" s="124"/>
      <c r="G163" s="124"/>
      <c r="H163" s="124"/>
    </row>
    <row r="164" spans="1:8" s="125" customFormat="1" ht="10" customHeight="1" x14ac:dyDescent="0.25">
      <c r="A164" s="143"/>
      <c r="B164" s="124"/>
      <c r="C164" s="124"/>
      <c r="D164" s="124"/>
      <c r="E164" s="124"/>
      <c r="F164" s="124"/>
      <c r="G164" s="124"/>
      <c r="H164" s="124"/>
    </row>
    <row r="165" spans="1:8" s="125" customFormat="1" ht="10" customHeight="1" x14ac:dyDescent="0.25">
      <c r="A165" s="143"/>
      <c r="B165" s="124"/>
      <c r="C165" s="124"/>
      <c r="D165" s="124"/>
      <c r="E165" s="124"/>
      <c r="F165" s="124"/>
      <c r="G165" s="124"/>
      <c r="H165" s="124"/>
    </row>
    <row r="166" spans="1:8" s="125" customFormat="1" ht="10" customHeight="1" x14ac:dyDescent="0.25">
      <c r="A166" s="143"/>
      <c r="B166" s="124"/>
      <c r="C166" s="124"/>
      <c r="D166" s="124"/>
      <c r="E166" s="124"/>
      <c r="F166" s="124"/>
      <c r="G166" s="124"/>
      <c r="H166" s="124"/>
    </row>
    <row r="167" spans="1:8" s="125" customFormat="1" ht="10" customHeight="1" x14ac:dyDescent="0.25">
      <c r="A167" s="143"/>
      <c r="B167" s="124"/>
      <c r="C167" s="124"/>
      <c r="D167" s="124"/>
      <c r="E167" s="124"/>
      <c r="F167" s="124"/>
      <c r="G167" s="124"/>
      <c r="H167" s="124"/>
    </row>
    <row r="168" spans="1:8" s="125" customFormat="1" ht="10" customHeight="1" x14ac:dyDescent="0.25">
      <c r="A168" s="143"/>
      <c r="B168" s="124"/>
      <c r="C168" s="124"/>
      <c r="D168" s="124"/>
      <c r="E168" s="124"/>
      <c r="F168" s="124"/>
      <c r="G168" s="124"/>
      <c r="H168" s="124"/>
    </row>
    <row r="169" spans="1:8" s="125" customFormat="1" ht="10" customHeight="1" x14ac:dyDescent="0.25">
      <c r="A169" s="143"/>
      <c r="B169" s="124"/>
      <c r="C169" s="124"/>
      <c r="D169" s="124"/>
      <c r="E169" s="124"/>
      <c r="F169" s="124"/>
      <c r="G169" s="124"/>
      <c r="H169" s="124"/>
    </row>
    <row r="170" spans="1:8" s="125" customFormat="1" ht="10" customHeight="1" x14ac:dyDescent="0.25">
      <c r="A170" s="143"/>
      <c r="B170" s="124"/>
      <c r="C170" s="124"/>
      <c r="D170" s="124"/>
      <c r="E170" s="124"/>
      <c r="F170" s="124"/>
      <c r="G170" s="124"/>
      <c r="H170" s="124"/>
    </row>
    <row r="171" spans="1:8" s="125" customFormat="1" ht="10" customHeight="1" x14ac:dyDescent="0.25">
      <c r="A171" s="143"/>
      <c r="B171" s="124"/>
      <c r="C171" s="124"/>
      <c r="D171" s="124"/>
      <c r="E171" s="124"/>
      <c r="F171" s="124"/>
      <c r="G171" s="124"/>
      <c r="H171" s="124"/>
    </row>
    <row r="172" spans="1:8" s="125" customFormat="1" ht="10" customHeight="1" x14ac:dyDescent="0.25">
      <c r="A172" s="143"/>
      <c r="B172" s="124"/>
      <c r="C172" s="124"/>
      <c r="D172" s="124"/>
      <c r="E172" s="124"/>
      <c r="F172" s="124"/>
      <c r="G172" s="124"/>
      <c r="H172" s="124"/>
    </row>
    <row r="173" spans="1:8" s="125" customFormat="1" ht="10" customHeight="1" x14ac:dyDescent="0.25">
      <c r="A173" s="143"/>
      <c r="B173" s="124"/>
      <c r="C173" s="124"/>
      <c r="D173" s="124"/>
      <c r="E173" s="124"/>
      <c r="F173" s="124"/>
      <c r="G173" s="124"/>
      <c r="H173" s="124"/>
    </row>
    <row r="174" spans="1:8" s="125" customFormat="1" ht="10" customHeight="1" x14ac:dyDescent="0.25">
      <c r="A174" s="143"/>
      <c r="B174" s="124"/>
      <c r="C174" s="124"/>
      <c r="D174" s="124"/>
      <c r="E174" s="124"/>
      <c r="F174" s="124"/>
      <c r="G174" s="124"/>
      <c r="H174" s="124"/>
    </row>
    <row r="175" spans="1:8" ht="10" customHeight="1" x14ac:dyDescent="0.25">
      <c r="B175" s="65"/>
      <c r="C175" s="65"/>
      <c r="D175" s="65"/>
      <c r="E175" s="65"/>
      <c r="F175" s="65"/>
      <c r="G175" s="65"/>
      <c r="H175" s="65"/>
    </row>
    <row r="176" spans="1:8" ht="10" customHeight="1" x14ac:dyDescent="0.25">
      <c r="B176" s="65"/>
      <c r="C176" s="65"/>
      <c r="D176" s="65"/>
      <c r="E176" s="65"/>
      <c r="F176" s="65"/>
      <c r="G176" s="65"/>
      <c r="H176" s="65"/>
    </row>
    <row r="177" spans="2:8" ht="10" customHeight="1" x14ac:dyDescent="0.25">
      <c r="B177" s="65"/>
      <c r="C177" s="65"/>
      <c r="D177" s="65"/>
      <c r="E177" s="65"/>
      <c r="F177" s="65"/>
      <c r="G177" s="65"/>
      <c r="H177" s="65"/>
    </row>
    <row r="178" spans="2:8" ht="10" customHeight="1" x14ac:dyDescent="0.25">
      <c r="B178" s="65"/>
      <c r="C178" s="65"/>
      <c r="D178" s="65"/>
      <c r="E178" s="65"/>
      <c r="F178" s="65"/>
      <c r="G178" s="65"/>
      <c r="H178" s="65"/>
    </row>
    <row r="179" spans="2:8" ht="10" customHeight="1" x14ac:dyDescent="0.25">
      <c r="B179" s="65"/>
      <c r="C179" s="65"/>
      <c r="D179" s="65"/>
      <c r="E179" s="65"/>
      <c r="F179" s="65"/>
      <c r="G179" s="65"/>
      <c r="H179" s="65"/>
    </row>
    <row r="180" spans="2:8" ht="10" customHeight="1" x14ac:dyDescent="0.25">
      <c r="B180" s="65"/>
      <c r="C180" s="65"/>
      <c r="D180" s="65"/>
      <c r="E180" s="65"/>
      <c r="F180" s="65"/>
      <c r="G180" s="65"/>
      <c r="H180" s="65"/>
    </row>
    <row r="181" spans="2:8" ht="10" customHeight="1" x14ac:dyDescent="0.25">
      <c r="B181" s="65"/>
      <c r="C181" s="65"/>
      <c r="D181" s="65"/>
      <c r="E181" s="65"/>
      <c r="F181" s="65"/>
      <c r="G181" s="65"/>
      <c r="H181" s="65"/>
    </row>
    <row r="182" spans="2:8" ht="10" customHeight="1" x14ac:dyDescent="0.25">
      <c r="B182" s="65"/>
      <c r="C182" s="65"/>
      <c r="D182" s="65"/>
      <c r="E182" s="65"/>
      <c r="F182" s="65"/>
      <c r="G182" s="65"/>
      <c r="H182" s="65"/>
    </row>
    <row r="183" spans="2:8" ht="10" customHeight="1" x14ac:dyDescent="0.25">
      <c r="B183" s="65"/>
      <c r="C183" s="65"/>
      <c r="D183" s="65"/>
      <c r="E183" s="65"/>
      <c r="F183" s="65"/>
      <c r="G183" s="65"/>
      <c r="H183" s="65"/>
    </row>
    <row r="184" spans="2:8" ht="10" customHeight="1" x14ac:dyDescent="0.25">
      <c r="B184" s="65"/>
      <c r="C184" s="65"/>
      <c r="D184" s="65"/>
      <c r="E184" s="65"/>
      <c r="F184" s="65"/>
      <c r="G184" s="65"/>
      <c r="H184" s="65"/>
    </row>
    <row r="185" spans="2:8" ht="10" customHeight="1" x14ac:dyDescent="0.25">
      <c r="B185" s="65"/>
      <c r="C185" s="65"/>
      <c r="D185" s="65"/>
      <c r="E185" s="65"/>
      <c r="F185" s="65"/>
      <c r="G185" s="65"/>
      <c r="H185" s="65"/>
    </row>
    <row r="186" spans="2:8" ht="10" customHeight="1" x14ac:dyDescent="0.25">
      <c r="B186" s="65"/>
      <c r="C186" s="65"/>
      <c r="D186" s="65"/>
      <c r="E186" s="65"/>
      <c r="F186" s="65"/>
      <c r="G186" s="65"/>
      <c r="H186" s="65"/>
    </row>
    <row r="187" spans="2:8" ht="10" customHeight="1" x14ac:dyDescent="0.25">
      <c r="B187" s="65"/>
      <c r="C187" s="65"/>
      <c r="D187" s="65"/>
      <c r="E187" s="65"/>
      <c r="F187" s="65"/>
      <c r="G187" s="65"/>
      <c r="H187" s="65"/>
    </row>
    <row r="188" spans="2:8" ht="10" customHeight="1" x14ac:dyDescent="0.25">
      <c r="B188" s="65"/>
      <c r="C188" s="65"/>
      <c r="D188" s="65"/>
      <c r="E188" s="65"/>
      <c r="F188" s="65"/>
      <c r="G188" s="65"/>
      <c r="H188" s="65"/>
    </row>
    <row r="189" spans="2:8" ht="10" customHeight="1" x14ac:dyDescent="0.25">
      <c r="B189" s="65"/>
      <c r="C189" s="65"/>
      <c r="D189" s="65"/>
      <c r="E189" s="65"/>
      <c r="F189" s="65"/>
      <c r="G189" s="65"/>
      <c r="H189" s="65"/>
    </row>
    <row r="190" spans="2:8" ht="10" customHeight="1" x14ac:dyDescent="0.25">
      <c r="B190" s="65"/>
      <c r="C190" s="65"/>
      <c r="D190" s="65"/>
      <c r="E190" s="65"/>
      <c r="F190" s="65"/>
      <c r="G190" s="65"/>
      <c r="H190" s="65"/>
    </row>
    <row r="191" spans="2:8" ht="10" customHeight="1" x14ac:dyDescent="0.25">
      <c r="B191" s="65"/>
      <c r="C191" s="65"/>
      <c r="D191" s="65"/>
      <c r="E191" s="65"/>
      <c r="F191" s="65"/>
      <c r="G191" s="65"/>
      <c r="H191" s="65"/>
    </row>
    <row r="192" spans="2:8" ht="10" customHeight="1" x14ac:dyDescent="0.25">
      <c r="B192" s="65"/>
      <c r="C192" s="65"/>
      <c r="D192" s="65"/>
      <c r="E192" s="65"/>
      <c r="F192" s="65"/>
      <c r="G192" s="65"/>
      <c r="H192" s="65"/>
    </row>
    <row r="193" spans="2:8" ht="10" customHeight="1" x14ac:dyDescent="0.25">
      <c r="B193" s="65"/>
      <c r="C193" s="65"/>
      <c r="D193" s="65"/>
      <c r="E193" s="65"/>
      <c r="F193" s="65"/>
      <c r="G193" s="65"/>
      <c r="H193" s="65"/>
    </row>
    <row r="194" spans="2:8" ht="10" customHeight="1" x14ac:dyDescent="0.25">
      <c r="B194" s="65"/>
      <c r="C194" s="65"/>
      <c r="D194" s="65"/>
      <c r="E194" s="65"/>
      <c r="F194" s="65"/>
      <c r="G194" s="65"/>
      <c r="H194" s="65"/>
    </row>
    <row r="195" spans="2:8" ht="10" customHeight="1" x14ac:dyDescent="0.25">
      <c r="B195" s="65"/>
      <c r="C195" s="65"/>
      <c r="D195" s="65"/>
      <c r="E195" s="65"/>
      <c r="F195" s="65"/>
      <c r="G195" s="65"/>
      <c r="H195" s="65"/>
    </row>
    <row r="196" spans="2:8" ht="10" customHeight="1" x14ac:dyDescent="0.25">
      <c r="B196" s="65"/>
      <c r="C196" s="65"/>
      <c r="D196" s="65"/>
      <c r="E196" s="65"/>
      <c r="F196" s="65"/>
      <c r="G196" s="65"/>
      <c r="H196" s="65"/>
    </row>
    <row r="197" spans="2:8" ht="10" customHeight="1" x14ac:dyDescent="0.25">
      <c r="B197" s="65"/>
      <c r="C197" s="65"/>
      <c r="D197" s="65"/>
      <c r="E197" s="65"/>
      <c r="F197" s="65"/>
      <c r="G197" s="65"/>
      <c r="H197" s="65"/>
    </row>
    <row r="198" spans="2:8" ht="10" customHeight="1" x14ac:dyDescent="0.25">
      <c r="B198" s="65"/>
      <c r="C198" s="65"/>
      <c r="D198" s="65"/>
      <c r="E198" s="65"/>
      <c r="F198" s="65"/>
      <c r="G198" s="65"/>
      <c r="H198" s="65"/>
    </row>
    <row r="199" spans="2:8" ht="10" customHeight="1" x14ac:dyDescent="0.25">
      <c r="B199" s="65"/>
      <c r="C199" s="65"/>
      <c r="D199" s="65"/>
      <c r="E199" s="65"/>
      <c r="F199" s="65"/>
      <c r="G199" s="65"/>
      <c r="H199" s="65"/>
    </row>
    <row r="200" spans="2:8" ht="10" customHeight="1" x14ac:dyDescent="0.25">
      <c r="B200" s="65"/>
      <c r="C200" s="65"/>
      <c r="D200" s="65"/>
      <c r="E200" s="65"/>
      <c r="F200" s="65"/>
      <c r="G200" s="65"/>
      <c r="H200" s="65"/>
    </row>
    <row r="201" spans="2:8" ht="10" customHeight="1" x14ac:dyDescent="0.25">
      <c r="B201" s="65"/>
      <c r="C201" s="65"/>
      <c r="D201" s="65"/>
      <c r="E201" s="65"/>
      <c r="F201" s="65"/>
      <c r="G201" s="65"/>
      <c r="H201" s="65"/>
    </row>
    <row r="202" spans="2:8" ht="10" customHeight="1" x14ac:dyDescent="0.25">
      <c r="B202" s="65"/>
      <c r="C202" s="65"/>
      <c r="D202" s="65"/>
      <c r="E202" s="65"/>
      <c r="F202" s="65"/>
      <c r="G202" s="65"/>
      <c r="H202" s="65"/>
    </row>
    <row r="203" spans="2:8" ht="10" customHeight="1" x14ac:dyDescent="0.25">
      <c r="B203" s="65"/>
      <c r="C203" s="65"/>
      <c r="D203" s="65"/>
      <c r="E203" s="65"/>
      <c r="F203" s="65"/>
      <c r="G203" s="65"/>
      <c r="H203" s="65"/>
    </row>
    <row r="204" spans="2:8" ht="10" customHeight="1" x14ac:dyDescent="0.25">
      <c r="B204" s="65"/>
      <c r="C204" s="65"/>
      <c r="D204" s="65"/>
      <c r="E204" s="65"/>
      <c r="F204" s="65"/>
      <c r="G204" s="65"/>
      <c r="H204" s="65"/>
    </row>
    <row r="205" spans="2:8" ht="10" customHeight="1" x14ac:dyDescent="0.25">
      <c r="B205" s="65"/>
      <c r="C205" s="65"/>
      <c r="D205" s="65"/>
      <c r="E205" s="65"/>
      <c r="F205" s="65"/>
      <c r="G205" s="65"/>
      <c r="H205" s="65"/>
    </row>
    <row r="206" spans="2:8" ht="10" customHeight="1" x14ac:dyDescent="0.25">
      <c r="B206" s="65"/>
      <c r="C206" s="65"/>
      <c r="D206" s="65"/>
      <c r="E206" s="65"/>
      <c r="F206" s="65"/>
      <c r="G206" s="65"/>
      <c r="H206" s="65"/>
    </row>
    <row r="207" spans="2:8" ht="10" customHeight="1" x14ac:dyDescent="0.25">
      <c r="B207" s="65"/>
      <c r="C207" s="65"/>
      <c r="D207" s="65"/>
      <c r="E207" s="65"/>
      <c r="F207" s="65"/>
      <c r="G207" s="65"/>
      <c r="H207" s="65"/>
    </row>
    <row r="208" spans="2:8" ht="10" customHeight="1" x14ac:dyDescent="0.25">
      <c r="B208" s="65"/>
      <c r="C208" s="65"/>
      <c r="D208" s="65"/>
      <c r="E208" s="65"/>
      <c r="F208" s="65"/>
      <c r="G208" s="65"/>
      <c r="H208" s="65"/>
    </row>
    <row r="209" spans="2:8" ht="10" customHeight="1" x14ac:dyDescent="0.25">
      <c r="B209" s="65"/>
      <c r="C209" s="65"/>
      <c r="D209" s="65"/>
      <c r="E209" s="65"/>
      <c r="F209" s="65"/>
      <c r="G209" s="65"/>
      <c r="H209" s="65"/>
    </row>
    <row r="210" spans="2:8" ht="10" customHeight="1" x14ac:dyDescent="0.25">
      <c r="B210" s="65"/>
      <c r="C210" s="65"/>
      <c r="D210" s="65"/>
      <c r="E210" s="65"/>
      <c r="F210" s="65"/>
      <c r="G210" s="65"/>
      <c r="H210" s="65"/>
    </row>
    <row r="211" spans="2:8" ht="10" customHeight="1" x14ac:dyDescent="0.25">
      <c r="B211" s="65"/>
      <c r="C211" s="65"/>
      <c r="D211" s="65"/>
      <c r="E211" s="65"/>
      <c r="F211" s="65"/>
      <c r="G211" s="65"/>
      <c r="H211" s="65"/>
    </row>
    <row r="212" spans="2:8" ht="10" customHeight="1" x14ac:dyDescent="0.25">
      <c r="B212" s="65"/>
      <c r="C212" s="65"/>
      <c r="D212" s="65"/>
      <c r="E212" s="65"/>
      <c r="F212" s="65"/>
      <c r="G212" s="65"/>
      <c r="H212" s="65"/>
    </row>
    <row r="213" spans="2:8" ht="10" customHeight="1" x14ac:dyDescent="0.25">
      <c r="B213" s="65"/>
      <c r="C213" s="65"/>
      <c r="D213" s="65"/>
      <c r="E213" s="65"/>
      <c r="F213" s="65"/>
      <c r="G213" s="65"/>
      <c r="H213" s="65"/>
    </row>
    <row r="214" spans="2:8" ht="10" customHeight="1" x14ac:dyDescent="0.25">
      <c r="B214" s="65"/>
      <c r="C214" s="65"/>
      <c r="D214" s="65"/>
      <c r="E214" s="65"/>
      <c r="F214" s="65"/>
      <c r="G214" s="65"/>
      <c r="H214" s="65"/>
    </row>
    <row r="215" spans="2:8" ht="10" customHeight="1" x14ac:dyDescent="0.25">
      <c r="B215" s="65"/>
      <c r="C215" s="65"/>
      <c r="D215" s="65"/>
      <c r="E215" s="65"/>
      <c r="F215" s="65"/>
      <c r="G215" s="65"/>
      <c r="H215" s="65"/>
    </row>
    <row r="216" spans="2:8" ht="10" customHeight="1" x14ac:dyDescent="0.25">
      <c r="B216" s="65"/>
      <c r="C216" s="65"/>
      <c r="D216" s="65"/>
      <c r="E216" s="65"/>
      <c r="F216" s="65"/>
      <c r="G216" s="65"/>
      <c r="H216" s="65"/>
    </row>
    <row r="217" spans="2:8" ht="10" customHeight="1" x14ac:dyDescent="0.25">
      <c r="B217" s="65"/>
      <c r="C217" s="65"/>
      <c r="D217" s="65"/>
      <c r="E217" s="65"/>
      <c r="F217" s="65"/>
      <c r="G217" s="65"/>
      <c r="H217" s="65"/>
    </row>
    <row r="218" spans="2:8" ht="10" customHeight="1" x14ac:dyDescent="0.25">
      <c r="B218" s="65"/>
      <c r="C218" s="65"/>
      <c r="D218" s="65"/>
      <c r="E218" s="65"/>
      <c r="F218" s="65"/>
      <c r="G218" s="65"/>
      <c r="H218" s="65"/>
    </row>
    <row r="219" spans="2:8" ht="10" customHeight="1" x14ac:dyDescent="0.25">
      <c r="B219" s="65"/>
      <c r="C219" s="65"/>
      <c r="D219" s="65"/>
      <c r="E219" s="65"/>
      <c r="F219" s="65"/>
      <c r="G219" s="65"/>
      <c r="H219" s="65"/>
    </row>
    <row r="220" spans="2:8" ht="10" customHeight="1" x14ac:dyDescent="0.25">
      <c r="B220" s="65"/>
      <c r="C220" s="65"/>
      <c r="D220" s="65"/>
      <c r="E220" s="65"/>
      <c r="F220" s="65"/>
      <c r="G220" s="65"/>
      <c r="H220" s="65"/>
    </row>
    <row r="221" spans="2:8" ht="10" customHeight="1" x14ac:dyDescent="0.25">
      <c r="B221" s="65"/>
      <c r="C221" s="65"/>
      <c r="D221" s="65"/>
      <c r="E221" s="65"/>
      <c r="F221" s="65"/>
      <c r="G221" s="65"/>
      <c r="H221" s="65"/>
    </row>
    <row r="222" spans="2:8" ht="10" customHeight="1" x14ac:dyDescent="0.25">
      <c r="B222" s="65"/>
      <c r="C222" s="65"/>
      <c r="D222" s="65"/>
      <c r="E222" s="65"/>
      <c r="F222" s="65"/>
      <c r="G222" s="65"/>
      <c r="H222" s="65"/>
    </row>
    <row r="223" spans="2:8" ht="10" customHeight="1" x14ac:dyDescent="0.25">
      <c r="B223" s="65"/>
      <c r="C223" s="65"/>
      <c r="D223" s="65"/>
      <c r="E223" s="65"/>
      <c r="F223" s="65"/>
      <c r="G223" s="65"/>
      <c r="H223" s="65"/>
    </row>
    <row r="224" spans="2:8" ht="10" customHeight="1" x14ac:dyDescent="0.25">
      <c r="B224" s="65"/>
      <c r="C224" s="65"/>
      <c r="D224" s="65"/>
      <c r="E224" s="65"/>
      <c r="F224" s="65"/>
      <c r="G224" s="65"/>
      <c r="H224" s="65"/>
    </row>
    <row r="225" spans="2:8" ht="10" customHeight="1" x14ac:dyDescent="0.25">
      <c r="B225" s="65"/>
      <c r="C225" s="65"/>
      <c r="D225" s="65"/>
      <c r="E225" s="65"/>
      <c r="F225" s="65"/>
      <c r="G225" s="65"/>
      <c r="H225" s="65"/>
    </row>
    <row r="226" spans="2:8" ht="10" customHeight="1" x14ac:dyDescent="0.25">
      <c r="B226" s="65"/>
      <c r="C226" s="65"/>
      <c r="D226" s="65"/>
      <c r="E226" s="65"/>
      <c r="F226" s="65"/>
      <c r="G226" s="65"/>
      <c r="H226" s="65"/>
    </row>
    <row r="227" spans="2:8" ht="10" customHeight="1" x14ac:dyDescent="0.25">
      <c r="B227" s="65"/>
      <c r="C227" s="65"/>
      <c r="D227" s="65"/>
      <c r="E227" s="65"/>
      <c r="F227" s="65"/>
      <c r="G227" s="65"/>
      <c r="H227" s="65"/>
    </row>
    <row r="228" spans="2:8" ht="10" customHeight="1" x14ac:dyDescent="0.25">
      <c r="B228" s="65"/>
      <c r="C228" s="65"/>
      <c r="D228" s="65"/>
      <c r="E228" s="65"/>
      <c r="F228" s="65"/>
      <c r="G228" s="65"/>
      <c r="H228" s="65"/>
    </row>
    <row r="229" spans="2:8" ht="10" customHeight="1" x14ac:dyDescent="0.25">
      <c r="B229" s="65"/>
      <c r="C229" s="65"/>
      <c r="D229" s="65"/>
      <c r="E229" s="65"/>
      <c r="F229" s="65"/>
      <c r="G229" s="65"/>
      <c r="H229" s="65"/>
    </row>
    <row r="230" spans="2:8" ht="10" customHeight="1" x14ac:dyDescent="0.25">
      <c r="B230" s="65"/>
      <c r="C230" s="65"/>
      <c r="D230" s="65"/>
      <c r="E230" s="65"/>
      <c r="F230" s="65"/>
      <c r="G230" s="65"/>
      <c r="H230" s="65"/>
    </row>
    <row r="231" spans="2:8" ht="10" customHeight="1" x14ac:dyDescent="0.25">
      <c r="B231" s="65"/>
      <c r="C231" s="65"/>
      <c r="D231" s="65"/>
      <c r="E231" s="65"/>
      <c r="F231" s="65"/>
      <c r="G231" s="65"/>
      <c r="H231" s="65"/>
    </row>
    <row r="232" spans="2:8" ht="10" customHeight="1" x14ac:dyDescent="0.25">
      <c r="B232" s="65"/>
      <c r="C232" s="65"/>
      <c r="D232" s="65"/>
      <c r="E232" s="65"/>
      <c r="F232" s="65"/>
      <c r="G232" s="65"/>
      <c r="H232" s="65"/>
    </row>
    <row r="233" spans="2:8" ht="10" customHeight="1" x14ac:dyDescent="0.25">
      <c r="B233" s="65"/>
      <c r="C233" s="65"/>
      <c r="D233" s="65"/>
      <c r="E233" s="65"/>
      <c r="F233" s="65"/>
      <c r="G233" s="65"/>
      <c r="H233" s="65"/>
    </row>
    <row r="234" spans="2:8" ht="10" customHeight="1" x14ac:dyDescent="0.25">
      <c r="B234" s="65"/>
      <c r="C234" s="65"/>
      <c r="D234" s="65"/>
      <c r="E234" s="65"/>
      <c r="F234" s="65"/>
      <c r="G234" s="65"/>
      <c r="H234" s="65"/>
    </row>
    <row r="235" spans="2:8" ht="10" customHeight="1" x14ac:dyDescent="0.25">
      <c r="B235" s="65"/>
      <c r="C235" s="65"/>
      <c r="D235" s="65"/>
      <c r="E235" s="65"/>
      <c r="F235" s="65"/>
      <c r="G235" s="65"/>
      <c r="H235" s="65"/>
    </row>
    <row r="236" spans="2:8" ht="10" customHeight="1" x14ac:dyDescent="0.25">
      <c r="B236" s="65"/>
      <c r="C236" s="65"/>
      <c r="D236" s="65"/>
      <c r="E236" s="65"/>
      <c r="F236" s="65"/>
      <c r="G236" s="65"/>
      <c r="H236" s="65"/>
    </row>
    <row r="237" spans="2:8" ht="10" customHeight="1" x14ac:dyDescent="0.25">
      <c r="B237" s="65"/>
      <c r="C237" s="65"/>
      <c r="D237" s="65"/>
      <c r="E237" s="65"/>
      <c r="F237" s="65"/>
      <c r="G237" s="65"/>
      <c r="H237" s="65"/>
    </row>
    <row r="238" spans="2:8" ht="10" customHeight="1" x14ac:dyDescent="0.25">
      <c r="B238" s="65"/>
      <c r="C238" s="65"/>
      <c r="D238" s="65"/>
      <c r="E238" s="65"/>
      <c r="F238" s="65"/>
      <c r="G238" s="65"/>
      <c r="H238" s="65"/>
    </row>
    <row r="239" spans="2:8" ht="10" customHeight="1" x14ac:dyDescent="0.25">
      <c r="B239" s="65"/>
      <c r="C239" s="65"/>
      <c r="D239" s="65"/>
      <c r="E239" s="65"/>
      <c r="F239" s="65"/>
      <c r="G239" s="65"/>
      <c r="H239" s="65"/>
    </row>
    <row r="240" spans="2:8" ht="10" customHeight="1" x14ac:dyDescent="0.25">
      <c r="B240" s="65"/>
      <c r="C240" s="65"/>
      <c r="D240" s="65"/>
      <c r="E240" s="65"/>
      <c r="F240" s="65"/>
      <c r="G240" s="65"/>
      <c r="H240" s="65"/>
    </row>
    <row r="241" spans="2:8" ht="10" customHeight="1" x14ac:dyDescent="0.25">
      <c r="B241" s="65"/>
      <c r="C241" s="65"/>
      <c r="D241" s="65"/>
      <c r="E241" s="65"/>
      <c r="F241" s="65"/>
      <c r="G241" s="65"/>
      <c r="H241" s="65"/>
    </row>
    <row r="242" spans="2:8" ht="10" customHeight="1" x14ac:dyDescent="0.25">
      <c r="B242" s="65"/>
      <c r="C242" s="65"/>
      <c r="D242" s="65"/>
      <c r="E242" s="65"/>
      <c r="F242" s="65"/>
      <c r="G242" s="65"/>
      <c r="H242" s="65"/>
    </row>
    <row r="243" spans="2:8" ht="10" customHeight="1" x14ac:dyDescent="0.25">
      <c r="B243" s="65"/>
      <c r="C243" s="65"/>
      <c r="D243" s="65"/>
      <c r="E243" s="65"/>
      <c r="F243" s="65"/>
      <c r="G243" s="65"/>
      <c r="H243" s="65"/>
    </row>
    <row r="244" spans="2:8" ht="10" customHeight="1" x14ac:dyDescent="0.25">
      <c r="B244" s="65"/>
      <c r="C244" s="65"/>
      <c r="D244" s="65"/>
      <c r="E244" s="65"/>
      <c r="F244" s="65"/>
      <c r="G244" s="65"/>
      <c r="H244" s="65"/>
    </row>
  </sheetData>
  <phoneticPr fontId="0" type="noConversion"/>
  <hyperlinks>
    <hyperlink ref="S1" location="Survol!A1" display="zurück zur Übersicht"/>
  </hyperlinks>
  <pageMargins left="0.39" right="0.78740157499999996" top="0.71" bottom="0.36" header="0.4921259845" footer="0.21"/>
  <pageSetup paperSize="9" scale="85" orientation="landscape" r:id="rId1"/>
  <headerFooter alignWithMargins="0"/>
  <ignoredErrors>
    <ignoredError sqref="B19:Q19" formulaRange="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10</vt:i4>
      </vt:variant>
    </vt:vector>
  </HeadingPairs>
  <TitlesOfParts>
    <vt:vector size="22" baseType="lpstr">
      <vt:lpstr>Survol</vt:lpstr>
      <vt:lpstr>A1</vt:lpstr>
      <vt:lpstr>B1</vt:lpstr>
      <vt:lpstr>B2</vt:lpstr>
      <vt:lpstr>B3</vt:lpstr>
      <vt:lpstr>B4</vt:lpstr>
      <vt:lpstr>C</vt:lpstr>
      <vt:lpstr>D</vt:lpstr>
      <vt:lpstr>E1</vt:lpstr>
      <vt:lpstr>E2</vt:lpstr>
      <vt:lpstr>E3</vt:lpstr>
      <vt:lpstr>Abk</vt:lpstr>
      <vt:lpstr>'A1'!Impression_des_titres</vt:lpstr>
      <vt:lpstr>Abk!Zone_d_impression</vt:lpstr>
      <vt:lpstr>'B1'!Zone_d_impression</vt:lpstr>
      <vt:lpstr>'B3'!Zone_d_impression</vt:lpstr>
      <vt:lpstr>'B4'!Zone_d_impression</vt:lpstr>
      <vt:lpstr>D!Zone_d_impression</vt:lpstr>
      <vt:lpstr>'E1'!Zone_d_impression</vt:lpstr>
      <vt:lpstr>'E2'!Zone_d_impression</vt:lpstr>
      <vt:lpstr>'E3'!Zone_d_impression</vt:lpstr>
      <vt:lpstr>Survol!Zone_d_impression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Madeleine Schneider</dc:creator>
  <cp:lastModifiedBy>Silberstein Julie BFS</cp:lastModifiedBy>
  <cp:lastPrinted>2012-09-25T08:01:55Z</cp:lastPrinted>
  <dcterms:created xsi:type="dcterms:W3CDTF">2011-04-06T10:42:28Z</dcterms:created>
  <dcterms:modified xsi:type="dcterms:W3CDTF">2020-09-29T07:02:13Z</dcterms:modified>
</cp:coreProperties>
</file>