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2_Politique\17-02_WAHLEN\04_KANTONALE WAHLEN\Diffusion\2020\25.10.20_BS\"/>
    </mc:Choice>
  </mc:AlternateContent>
  <bookViews>
    <workbookView xWindow="0" yWindow="465" windowWidth="25605" windowHeight="14925"/>
  </bookViews>
  <sheets>
    <sheet name="T 17.2.5.1.2" sheetId="3" r:id="rId1"/>
  </sheets>
  <definedNames>
    <definedName name="_xlnm.Print_Area" localSheetId="0">'T 17.2.5.1.2'!$A$1:$CO$90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N18" i="3" l="1"/>
  <c r="CM18" i="3"/>
  <c r="CL18" i="3"/>
  <c r="AY18" i="3"/>
  <c r="AJ18" i="3"/>
  <c r="AA18" i="3"/>
  <c r="U18" i="3"/>
  <c r="O18" i="3"/>
  <c r="L18" i="3"/>
  <c r="I18" i="3"/>
  <c r="F18" i="3"/>
  <c r="CN25" i="3" l="1"/>
  <c r="CM25" i="3"/>
  <c r="CN32" i="3"/>
  <c r="CM32" i="3"/>
  <c r="AJ32" i="3"/>
  <c r="AA25" i="3"/>
  <c r="CL32" i="3"/>
  <c r="AY32" i="3"/>
  <c r="AD32" i="3"/>
  <c r="O32" i="3"/>
  <c r="L32" i="3"/>
  <c r="I32" i="3"/>
  <c r="F32" i="3"/>
  <c r="CL31" i="3"/>
  <c r="BE31" i="3"/>
  <c r="AY31" i="3"/>
  <c r="AM31" i="3"/>
  <c r="AJ31" i="3"/>
  <c r="O31" i="3"/>
  <c r="L31" i="3"/>
  <c r="I31" i="3"/>
  <c r="F31" i="3"/>
  <c r="BE30" i="3"/>
  <c r="AY30" i="3"/>
  <c r="AJ30" i="3"/>
  <c r="O30" i="3"/>
  <c r="L30" i="3"/>
  <c r="I30" i="3"/>
  <c r="F30" i="3"/>
  <c r="CL29" i="3"/>
  <c r="AY29" i="3"/>
  <c r="AD29" i="3"/>
  <c r="O29" i="3"/>
  <c r="L29" i="3"/>
  <c r="I29" i="3"/>
  <c r="F29" i="3"/>
  <c r="CL28" i="3"/>
  <c r="BE28" i="3"/>
  <c r="AY28" i="3"/>
  <c r="AM28" i="3"/>
  <c r="AJ28" i="3"/>
  <c r="AA28" i="3"/>
  <c r="O28" i="3"/>
  <c r="L28" i="3"/>
  <c r="I28" i="3"/>
  <c r="F28" i="3"/>
  <c r="CL27" i="3"/>
  <c r="AY27" i="3"/>
  <c r="AJ27" i="3"/>
  <c r="O27" i="3"/>
  <c r="L27" i="3"/>
  <c r="I27" i="3"/>
  <c r="F27" i="3"/>
  <c r="AY26" i="3"/>
  <c r="AM26" i="3"/>
  <c r="AJ26" i="3"/>
  <c r="AA26" i="3"/>
  <c r="O26" i="3"/>
  <c r="L26" i="3"/>
  <c r="I26" i="3"/>
  <c r="F26" i="3"/>
  <c r="CL25" i="3"/>
  <c r="AY25" i="3"/>
  <c r="AM25" i="3"/>
  <c r="AJ25" i="3"/>
  <c r="O25" i="3"/>
  <c r="L25" i="3"/>
  <c r="I25" i="3"/>
  <c r="F25" i="3"/>
  <c r="CL24" i="3"/>
  <c r="AM24" i="3"/>
  <c r="AJ24" i="3"/>
  <c r="O24" i="3"/>
  <c r="L24" i="3"/>
  <c r="I24" i="3"/>
  <c r="F24" i="3"/>
  <c r="CL23" i="3"/>
  <c r="AY23" i="3"/>
  <c r="AM23" i="3"/>
  <c r="AJ23" i="3"/>
  <c r="AA23" i="3"/>
  <c r="O23" i="3"/>
  <c r="L23" i="3"/>
  <c r="I23" i="3"/>
  <c r="F23" i="3"/>
  <c r="CL21" i="3"/>
  <c r="AA21" i="3"/>
  <c r="O21" i="3"/>
  <c r="L21" i="3"/>
  <c r="I21" i="3"/>
  <c r="F21" i="3"/>
  <c r="BB20" i="3"/>
  <c r="AY20" i="3"/>
  <c r="AJ20" i="3"/>
  <c r="AA20" i="3"/>
  <c r="O20" i="3"/>
  <c r="L20" i="3"/>
  <c r="F20" i="3"/>
  <c r="AY19" i="3"/>
  <c r="AM19" i="3"/>
  <c r="AJ19" i="3"/>
  <c r="AA19" i="3"/>
  <c r="O19" i="3"/>
  <c r="L19" i="3"/>
  <c r="I19" i="3"/>
  <c r="AY17" i="3"/>
  <c r="AM17" i="3"/>
  <c r="AJ17" i="3"/>
  <c r="AA17" i="3"/>
  <c r="O17" i="3"/>
  <c r="L17" i="3"/>
  <c r="I17" i="3"/>
  <c r="CL16" i="3"/>
  <c r="AY16" i="3"/>
  <c r="AM16" i="3"/>
  <c r="AJ16" i="3"/>
  <c r="AD16" i="3"/>
  <c r="O16" i="3"/>
  <c r="L16" i="3"/>
  <c r="I16" i="3"/>
  <c r="F16" i="3"/>
  <c r="CL15" i="3"/>
  <c r="AY15" i="3"/>
  <c r="AJ15" i="3"/>
  <c r="O15" i="3"/>
  <c r="L15" i="3"/>
  <c r="I15" i="3"/>
  <c r="F15" i="3"/>
  <c r="CL14" i="3"/>
  <c r="AY14" i="3"/>
  <c r="AM14" i="3"/>
  <c r="AJ14" i="3"/>
  <c r="O14" i="3"/>
  <c r="L14" i="3"/>
  <c r="I14" i="3"/>
  <c r="F14" i="3"/>
  <c r="AY13" i="3"/>
  <c r="O13" i="3"/>
  <c r="L13" i="3"/>
  <c r="I13" i="3"/>
  <c r="F13" i="3"/>
  <c r="CL12" i="3"/>
  <c r="O12" i="3"/>
  <c r="L12" i="3"/>
  <c r="I12" i="3"/>
  <c r="F12" i="3"/>
  <c r="CL11" i="3"/>
  <c r="AY11" i="3"/>
  <c r="AJ11" i="3"/>
  <c r="O11" i="3"/>
  <c r="L11" i="3"/>
  <c r="I11" i="3"/>
  <c r="F11" i="3"/>
  <c r="CL10" i="3"/>
  <c r="AY10" i="3"/>
  <c r="O10" i="3"/>
  <c r="L10" i="3"/>
  <c r="I10" i="3"/>
  <c r="F10" i="3"/>
  <c r="CL9" i="3"/>
  <c r="AY9" i="3"/>
  <c r="AM9" i="3"/>
  <c r="AJ9" i="3"/>
  <c r="AA9" i="3"/>
  <c r="O9" i="3"/>
  <c r="L9" i="3"/>
  <c r="I9" i="3"/>
  <c r="F9" i="3"/>
  <c r="CL8" i="3"/>
  <c r="BB8" i="3"/>
  <c r="AY8" i="3"/>
  <c r="AS8" i="3"/>
  <c r="AP8" i="3"/>
  <c r="AM8" i="3"/>
  <c r="AJ8" i="3"/>
  <c r="AA8" i="3"/>
  <c r="O8" i="3"/>
  <c r="L8" i="3"/>
  <c r="I8" i="3"/>
  <c r="F8" i="3"/>
  <c r="CL7" i="3"/>
  <c r="BB7" i="3"/>
  <c r="AY7" i="3"/>
  <c r="AM7" i="3"/>
  <c r="AJ7" i="3"/>
  <c r="AA7" i="3"/>
  <c r="O7" i="3"/>
  <c r="L7" i="3"/>
  <c r="I7" i="3"/>
  <c r="F7" i="3"/>
  <c r="CO6" i="3"/>
  <c r="CN6" i="3"/>
  <c r="CM6" i="3"/>
  <c r="CJ6" i="3"/>
  <c r="CL6" i="3" s="1"/>
  <c r="CK6" i="3"/>
  <c r="BU6" i="3"/>
  <c r="BW6" i="3" s="1"/>
  <c r="BV6" i="3"/>
  <c r="BR6" i="3"/>
  <c r="BT6" i="3" s="1"/>
  <c r="BS6" i="3"/>
  <c r="BL6" i="3"/>
  <c r="BN6" i="3"/>
  <c r="BM6" i="3"/>
  <c r="BF6" i="3"/>
  <c r="BH6" i="3" s="1"/>
  <c r="BG6" i="3"/>
  <c r="BC6" i="3"/>
  <c r="BE6" i="3" s="1"/>
  <c r="BD6" i="3"/>
  <c r="AZ6" i="3"/>
  <c r="BB6" i="3" s="1"/>
  <c r="BA6" i="3"/>
  <c r="AW6" i="3"/>
  <c r="AY6" i="3" s="1"/>
  <c r="AX6" i="3"/>
  <c r="AQ6" i="3"/>
  <c r="AS6" i="3" s="1"/>
  <c r="AR6" i="3"/>
  <c r="AN6" i="3"/>
  <c r="AP6" i="3" s="1"/>
  <c r="AO6" i="3"/>
  <c r="AK6" i="3"/>
  <c r="AL6" i="3"/>
  <c r="AM6" i="3" s="1"/>
  <c r="AH6" i="3"/>
  <c r="AI6" i="3"/>
  <c r="AB6" i="3"/>
  <c r="AD6" i="3"/>
  <c r="AC6" i="3"/>
  <c r="Y6" i="3"/>
  <c r="Z6" i="3"/>
  <c r="S6" i="3"/>
  <c r="U6" i="3" s="1"/>
  <c r="T6" i="3"/>
  <c r="M6" i="3"/>
  <c r="N6" i="3"/>
  <c r="O6" i="3" s="1"/>
  <c r="J6" i="3"/>
  <c r="K6" i="3"/>
  <c r="G6" i="3"/>
  <c r="H6" i="3"/>
  <c r="I6" i="3" s="1"/>
  <c r="D6" i="3"/>
  <c r="E6" i="3"/>
  <c r="AJ6" i="3"/>
  <c r="AA6" i="3"/>
  <c r="F6" i="3"/>
  <c r="L6" i="3"/>
</calcChain>
</file>

<file path=xl/sharedStrings.xml><?xml version="1.0" encoding="utf-8"?>
<sst xmlns="http://schemas.openxmlformats.org/spreadsheetml/2006/main" count="1961" uniqueCount="122">
  <si>
    <t>Elections des parlements cantonaux, de 2015 à 2020: répartition des mandats et variation par rapport aux élections précédentes</t>
  </si>
  <si>
    <t>T 17.02.05.01.02</t>
  </si>
  <si>
    <t>Année électorale 2)</t>
  </si>
  <si>
    <t>Total</t>
  </si>
  <si>
    <t>Elections</t>
  </si>
  <si>
    <t xml:space="preserve">Elections </t>
  </si>
  <si>
    <t>Mandats</t>
  </si>
  <si>
    <t>Variation</t>
  </si>
  <si>
    <t>actuelles</t>
  </si>
  <si>
    <t>précédentes (EP)</t>
  </si>
  <si>
    <t>EP</t>
  </si>
  <si>
    <t>en pt</t>
  </si>
  <si>
    <t xml:space="preserve">Zurich </t>
  </si>
  <si>
    <t xml:space="preserve">Berne </t>
  </si>
  <si>
    <t>Lucerne</t>
  </si>
  <si>
    <t>Uri</t>
  </si>
  <si>
    <t xml:space="preserve">Obwald </t>
  </si>
  <si>
    <t xml:space="preserve">Nidwald </t>
  </si>
  <si>
    <t xml:space="preserve">Glaris </t>
  </si>
  <si>
    <t>Zoug</t>
  </si>
  <si>
    <t>Fribourg</t>
  </si>
  <si>
    <t>Soleure</t>
  </si>
  <si>
    <t>Bâle-Ville</t>
  </si>
  <si>
    <t>Bâle-Campagne</t>
  </si>
  <si>
    <t>Schaffhouse</t>
  </si>
  <si>
    <t xml:space="preserve">Appenzell Rh.-Ext. 10) </t>
  </si>
  <si>
    <t>Appenzell Rh.-Int. 1)</t>
  </si>
  <si>
    <t>St. Gall</t>
  </si>
  <si>
    <t>Grisons 9)</t>
  </si>
  <si>
    <t>Argovie</t>
  </si>
  <si>
    <t>Tessin</t>
  </si>
  <si>
    <t xml:space="preserve">Vaud </t>
  </si>
  <si>
    <t>Valais</t>
  </si>
  <si>
    <t>Neuchâtel</t>
  </si>
  <si>
    <t xml:space="preserve">Genève </t>
  </si>
  <si>
    <t>Jura</t>
  </si>
  <si>
    <t>PLR 3)</t>
  </si>
  <si>
    <t>PDC 4)</t>
  </si>
  <si>
    <t>PS</t>
  </si>
  <si>
    <t>UDC</t>
  </si>
  <si>
    <t>Dém.</t>
  </si>
  <si>
    <t>PLS 3)</t>
  </si>
  <si>
    <t>AdI</t>
  </si>
  <si>
    <t>PEV</t>
  </si>
  <si>
    <t>PCS 5)</t>
  </si>
  <si>
    <t>PSD</t>
  </si>
  <si>
    <t>PVL</t>
  </si>
  <si>
    <t>PBD</t>
  </si>
  <si>
    <t>PST 7)</t>
  </si>
  <si>
    <t>PSA</t>
  </si>
  <si>
    <t>POCH</t>
  </si>
  <si>
    <t>PES</t>
  </si>
  <si>
    <t>AVF 6)</t>
  </si>
  <si>
    <t>Sol.</t>
  </si>
  <si>
    <t>DS</t>
  </si>
  <si>
    <t>Rép.</t>
  </si>
  <si>
    <t>UDF</t>
  </si>
  <si>
    <t>PSL</t>
  </si>
  <si>
    <t>Lega</t>
  </si>
  <si>
    <t>MCR</t>
  </si>
  <si>
    <t>LS</t>
  </si>
  <si>
    <t>JB</t>
  </si>
  <si>
    <t>Front</t>
  </si>
  <si>
    <t>Grut</t>
  </si>
  <si>
    <t>Autres 8)</t>
  </si>
  <si>
    <t>-</t>
  </si>
  <si>
    <t xml:space="preserve">0 </t>
  </si>
  <si>
    <t>0</t>
  </si>
  <si>
    <t>Voir sous "Définitions" dans le Portail Statistique pour les désignations complètes des partis. Les partis dont le nom a changé sont donnés sous leur nom actuel.</t>
  </si>
  <si>
    <t>Pour la répartition des mandats par partis, nous avons tenu compte de la liste sur laquelle le candidat s'est inscrit et non pas du groupe parlementaire auquel il s'est éventuellement rattaché par la suite.</t>
  </si>
  <si>
    <t>Explications</t>
  </si>
  <si>
    <t>1) Dans le canton d'Appenzell Rh.-Int., il n'est pas possible de répartir les mandats par partis.</t>
  </si>
  <si>
    <t>2) Réforme du droit électoral dans les cantons de Nidwald (2014), Zoug (2014), Schwytz (2016) et Valais (2017): Changement du système de répartition: passage de la méthode élaborée par Hagenbach-Bischoff à la méthode de diviseurs à double proportionnalité ['doppelter Pukelsheim'].</t>
  </si>
  <si>
    <t>3) En 2009, fusion du PRD avec le parti libéral suisse (PLS) au plan national sous la dénomination de "PLR.Les Libéraux-Radicaux" (sauf BS; GE 2011, VD 2012).</t>
  </si>
  <si>
    <t>2012: VD: PLR et PL avec listes séparées dans 3 cercles électoraux.</t>
  </si>
  <si>
    <t>4) PDC: y compris CSP-Haut Valais (Elections actuelles: 10 mandats / Elections précédentes: 12 mandats)</t>
  </si>
  <si>
    <t>5) Le PCS-OW avait un statut d’observateur auprès du PCS suisse de 2005 à 2010. Après les élections de 2010, la collaboration avec le PCS suisse a pris fin.</t>
  </si>
  <si>
    <t>C’est la raison pour laquelle le PCS-OW est considéré depuis les élections 2014 comme un groupe épars régional («Autres»).</t>
  </si>
  <si>
    <t>6) AVF=Alternative Linke - La Gauche</t>
  </si>
  <si>
    <t>ZG: l'Alternative Kanton Zug fait partie du PES (avant AVF) depuis 2009 sous le nouveau nom Alternative - die Grünen Zug.</t>
  </si>
  <si>
    <t>7) Le "Partito Comunista della Svizzera Italiana" (PC) était exclu du PST en décembre 2014 et est depuis considéré comme un groupe épars régional («Autres»).</t>
  </si>
  <si>
    <t>Le "Partito Operaio e Popolare" (POP Ticino) a été fondé en janvier 2015 et agrégé comme une nouvelle section cantonale du Tessin dans le PST.</t>
  </si>
  <si>
    <t>8) Remarques pour la catégorie «Autres»:</t>
  </si>
  <si>
    <t xml:space="preserve">ZH: </t>
  </si>
  <si>
    <t xml:space="preserve">BE: </t>
  </si>
  <si>
    <t xml:space="preserve">SZ: </t>
  </si>
  <si>
    <t>OW: Elections actuelles: PCS-OW 8 mandats / Elections précédentes: PCS-OW 7 mandats</t>
  </si>
  <si>
    <t>NW: Elections actuelles: Unabhängiges Politisieren 1 mandat</t>
  </si>
  <si>
    <t>GL: Elections actuelles: Glarus Nord - unsere Zukunft 1 mandat</t>
  </si>
  <si>
    <t>ZG: Elections actuelles: Christlichsoziale Zug 1 mandat / Elections précédentes: Christlichsoziale Zug 1 mandat</t>
  </si>
  <si>
    <t>FR: Elections actuelles: La Broye c'est vous 1 mandat et Freie Wähler Sense 1 mandat / Elections précédentes: Liste Indépendante-Solidarité 1 mandat</t>
  </si>
  <si>
    <t>SO:</t>
  </si>
  <si>
    <t>BL: Elections actuelles: Sans parti 1 mandat</t>
  </si>
  <si>
    <t>SH:</t>
  </si>
  <si>
    <t xml:space="preserve">AR: Elections actuelles: Sans partis 19 mandats, Standpunkt 1 mandat / Elections précédentes: Sans partis 18 mandats </t>
  </si>
  <si>
    <t>AI:</t>
  </si>
  <si>
    <t>SG: Elections actuelles: Sans parti 1 mandat / Elections précédentes: Sans parti 1 mandat</t>
  </si>
  <si>
    <t>GR: Elections actuelles: Sans parti 1 mandat / Elections précédentes: Sans partis 2 mandats</t>
  </si>
  <si>
    <t>AG:</t>
  </si>
  <si>
    <t>TI: Elections actuelles: Movimento per il Socialismo (MPS) 3 mandats; Partito Comunista (PC) 2 mandats; Più Donne 2 mandats / Elections précédentes: Movimento per il Socialismo (MPS) 1 mandat; Partito Comunista (PC) 1 mandat; Montagna Viva 1 mandat; Alternativa Liberale (AL) 2 mandats</t>
  </si>
  <si>
    <t>VD: Elections actuelles: Vaud-Libre 3 mandats, Sans parti 1 mandat (liste Alliance Centriste du Chablais &amp; Indépendants à Aigle), Décroissance-Alternatives 1 mandat / Elections précédentes: Vaud-Libre 1 mandat</t>
  </si>
  <si>
    <t>VS: Elections actuelles: Entremont Autrement 1 mandat / Elections précédentes: Entremont Autrement 1 mandat</t>
  </si>
  <si>
    <t>NE:</t>
  </si>
  <si>
    <t>GE: Elections actuelles: Défense des Aînés, des Locataires du Logement et du Social (DAL) 2 mandats / Elections précédentes: Indépendants de Gauche 1 mandat, Défense des Aînés, des Locataires du Logement et du Social (DAL) 1 mandat, La Gauche 1 mandat</t>
  </si>
  <si>
    <t>JU:</t>
  </si>
  <si>
    <t>9) Dans le canton des Grisons, lors des élections du 18 mai 2014, l’élu du PBD du cercle électoral (à scrutin majoritaire) « Suot Tasna » a été élu simultanément au Grand Conseil et au Gouvernement.</t>
  </si>
  <si>
    <t xml:space="preserve">Etant donné que l’élu PBD a choisi de siéger au Gouvernement, une élection complémentaire à été nécessaire et le PLR a obtenu ce siège. </t>
  </si>
  <si>
    <t>Cependant dans le tableau figure le résultat du renouvellement intégral (élection du 18 mai 2014) et non celui de l’élection complémentaire du 6 juillet 2014.</t>
  </si>
  <si>
    <t xml:space="preserve">10) Dans le canton d'Appenzell Rh.-Ext. un nouveau scrutin électoral au parlement cantonale a eu lieu le 18 octobre 2015 dans la commune de Trogen à la suite d'un recours approuvé touchant le droit de vote.  </t>
  </si>
  <si>
    <t>Cependant dans le tableau figure le résultat du second scrutin (élection du 18 octobre 2015, 1 mandat PS et 1 mandat PLR) et non celui de l'élection du 12 avril 2015 (2 mandats PLR).</t>
  </si>
  <si>
    <t>Source: OFS, statistique des élections cantonales; Centre d'études sur la démocratie Aarau (ZDA).</t>
  </si>
  <si>
    <t>© OFS 2020</t>
  </si>
  <si>
    <t>Renseignements: Office fédéral de la statistique (OFS), Section POKU Politique, Culture &amp; Médias, 058 463 61 58, poku@bfs.admin.ch</t>
  </si>
  <si>
    <t>SZ: Elections actuelles: Sans parti 1 mandat / Elections précédentes: Sans parti 1 mandat</t>
  </si>
  <si>
    <t>TG: Sans parti 1 mandat</t>
  </si>
  <si>
    <t>Schwytz</t>
  </si>
  <si>
    <t>Thurgovie 11)</t>
  </si>
  <si>
    <t>UR: Elections actuelles: Sans parti 4 mandats / Elections précédentes: Sans parti 0 mandats</t>
  </si>
  <si>
    <t>11) Dans le canton de Thurgovie, il y a eu une tentative de fraude électorale lors des élections au parlement cantonal de 2020, où des bulletins de vote PVL ont été remplacés par des bulletins de vote UDC. Par rapport au jour du scrutin, la correction des résultats des élections, publiée dans la feuille officielle cantonal le 3 juillet 2020, a octroyé un siège supplémentaire au PVL au détriment de l'UDC. Le tableau indique les valeurs corrigées.</t>
  </si>
  <si>
    <t xml:space="preserve">BS: Elections actuelles: Aktives Bettingen 1 mandat, Volks-Aktion gegen zuviele Ausländer und Asylanten in unserer Heimat (VA) - Liste Ausländerstopp 1 mandat / Elections précédentes: Aktives Bettingen 1 mandat </t>
  </si>
  <si>
    <t>Etat au jour du scrutin. Les possibles modifications à la suite de retraits, de changements d'affiliation ou autres ne sont pas prises en compte. Elections prises en considération jusqu'au 25 Octobre 2020.</t>
  </si>
  <si>
    <t>Dernière modification: 26.10.2020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</si>
</sst>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 #,##0_ ;_ * \-#,##0_ ;_ * &quot;-&quot;??_ ;_ @_ "/>
    <numFmt numFmtId="165" formatCode="&quot;  &quot;@"/>
    <numFmt numFmtId="166" formatCode="\+\ 0&quot; &quot;;\–\ 0&quot; &quot;;\-&quot; &quot;"/>
    <numFmt numFmtId="167" formatCode="_ * #\'##0.00_ ;_ * \-#\'##0.00_ ;_ * &quot;-&quot;??_ ;_ @_ "/>
    <numFmt numFmtId="168" formatCode="\+\ 0&quot; &quot;;\–\ 0&quot; &quot;"/>
  </numFmts>
  <fonts count="12" x14ac:knownFonts="1">
    <font>
      <sz val="11"/>
      <color theme="1"/>
      <name val="Calibri"/>
      <family val="2"/>
      <scheme val="minor"/>
    </font>
    <font>
      <b/>
      <sz val="9"/>
      <name val="Arial"/>
      <family val="2"/>
    </font>
    <font>
      <b/>
      <sz val="8"/>
      <name val="Arial"/>
      <family val="2"/>
    </font>
    <font>
      <i/>
      <sz val="8"/>
      <name val="Arial"/>
      <family val="2"/>
    </font>
    <font>
      <sz val="8"/>
      <name val="Arial"/>
      <family val="2"/>
    </font>
    <font>
      <sz val="10"/>
      <name val="Helv"/>
    </font>
    <font>
      <sz val="11"/>
      <color indexed="8"/>
      <name val="Calibri"/>
      <family val="2"/>
    </font>
    <font>
      <u/>
      <sz val="9"/>
      <color indexed="12"/>
      <name val="Helv"/>
      <family val="2"/>
    </font>
    <font>
      <u/>
      <sz val="8"/>
      <name val="Arial"/>
      <family val="2"/>
    </font>
    <font>
      <sz val="11"/>
      <name val="Arial"/>
      <family val="2"/>
    </font>
    <font>
      <sz val="9"/>
      <name val="Arial"/>
      <family val="2"/>
    </font>
    <font>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3">
    <xf numFmtId="0" fontId="0" fillId="0" borderId="0"/>
    <xf numFmtId="0" fontId="4" fillId="0" borderId="0"/>
    <xf numFmtId="0" fontId="4" fillId="0" borderId="0"/>
    <xf numFmtId="0" fontId="5" fillId="0" borderId="0"/>
    <xf numFmtId="0" fontId="4" fillId="0" borderId="0"/>
    <xf numFmtId="0" fontId="4" fillId="0" borderId="0"/>
    <xf numFmtId="167" fontId="6" fillId="0" borderId="0" applyFont="0" applyFill="0" applyBorder="0" applyAlignment="0" applyProtection="0"/>
    <xf numFmtId="0" fontId="7" fillId="0" borderId="0" applyNumberFormat="0" applyFill="0" applyBorder="0" applyAlignment="0" applyProtection="0">
      <alignment vertical="top"/>
      <protection locked="0"/>
    </xf>
    <xf numFmtId="0" fontId="6" fillId="0" borderId="0"/>
    <xf numFmtId="167" fontId="6" fillId="0" borderId="0" applyFont="0" applyFill="0" applyBorder="0" applyAlignment="0" applyProtection="0"/>
    <xf numFmtId="167" fontId="6" fillId="0" borderId="0" applyFont="0" applyFill="0" applyBorder="0" applyAlignment="0" applyProtection="0"/>
    <xf numFmtId="43" fontId="11" fillId="0" borderId="0" applyFont="0" applyFill="0" applyBorder="0" applyAlignment="0" applyProtection="0"/>
    <xf numFmtId="0" fontId="6" fillId="0" borderId="0"/>
  </cellStyleXfs>
  <cellXfs count="79">
    <xf numFmtId="0" fontId="0" fillId="0" borderId="0" xfId="0"/>
    <xf numFmtId="0" fontId="2" fillId="2" borderId="0" xfId="0" applyFont="1" applyFill="1"/>
    <xf numFmtId="0" fontId="4" fillId="2" borderId="1" xfId="0" applyFont="1" applyFill="1" applyBorder="1" applyAlignment="1">
      <alignment horizontal="left"/>
    </xf>
    <xf numFmtId="0" fontId="4" fillId="2" borderId="2" xfId="0" applyFont="1" applyFill="1" applyBorder="1" applyAlignment="1">
      <alignment horizontal="left"/>
    </xf>
    <xf numFmtId="1" fontId="4" fillId="2" borderId="1" xfId="0" applyNumberFormat="1" applyFont="1" applyFill="1" applyBorder="1" applyAlignment="1">
      <alignment horizontal="left"/>
    </xf>
    <xf numFmtId="164" fontId="4" fillId="2" borderId="3" xfId="0" applyNumberFormat="1" applyFont="1" applyFill="1" applyBorder="1" applyAlignment="1">
      <alignment horizontal="center"/>
    </xf>
    <xf numFmtId="1" fontId="4" fillId="2" borderId="2" xfId="0" applyNumberFormat="1" applyFont="1" applyFill="1" applyBorder="1" applyAlignment="1">
      <alignment horizontal="center"/>
    </xf>
    <xf numFmtId="1" fontId="4" fillId="2" borderId="1" xfId="0" applyNumberFormat="1" applyFont="1" applyFill="1" applyBorder="1" applyAlignment="1">
      <alignment horizontal="center"/>
    </xf>
    <xf numFmtId="1" fontId="4" fillId="2" borderId="3" xfId="0" applyNumberFormat="1" applyFont="1" applyFill="1" applyBorder="1" applyAlignment="1">
      <alignment horizontal="center"/>
    </xf>
    <xf numFmtId="0" fontId="4" fillId="2" borderId="0" xfId="0" applyFont="1" applyFill="1"/>
    <xf numFmtId="0" fontId="4" fillId="2" borderId="4" xfId="0" applyFont="1" applyFill="1" applyBorder="1"/>
    <xf numFmtId="0" fontId="4" fillId="2" borderId="5" xfId="0" applyFont="1" applyFill="1" applyBorder="1" applyAlignment="1">
      <alignment horizontal="left"/>
    </xf>
    <xf numFmtId="0" fontId="4" fillId="2" borderId="6" xfId="0" applyFont="1" applyFill="1" applyBorder="1" applyAlignment="1">
      <alignment horizontal="left"/>
    </xf>
    <xf numFmtId="1" fontId="4" fillId="2" borderId="5" xfId="0" applyNumberFormat="1" applyFont="1" applyFill="1" applyBorder="1" applyAlignment="1">
      <alignment horizontal="center"/>
    </xf>
    <xf numFmtId="164" fontId="4" fillId="2" borderId="7" xfId="0" applyNumberFormat="1" applyFont="1" applyFill="1" applyBorder="1" applyAlignment="1">
      <alignment horizontal="center"/>
    </xf>
    <xf numFmtId="1" fontId="4" fillId="2" borderId="6" xfId="0" applyNumberFormat="1" applyFont="1" applyFill="1" applyBorder="1" applyAlignment="1">
      <alignment horizontal="center"/>
    </xf>
    <xf numFmtId="0" fontId="4" fillId="2" borderId="8" xfId="0" applyFont="1" applyFill="1" applyBorder="1" applyAlignment="1">
      <alignment horizontal="left"/>
    </xf>
    <xf numFmtId="1" fontId="4" fillId="2" borderId="8" xfId="0" applyNumberFormat="1" applyFont="1" applyFill="1" applyBorder="1" applyAlignment="1">
      <alignment horizontal="center"/>
    </xf>
    <xf numFmtId="164" fontId="4" fillId="2" borderId="8" xfId="0" applyNumberFormat="1" applyFont="1" applyFill="1" applyBorder="1" applyAlignment="1">
      <alignment horizontal="center"/>
    </xf>
    <xf numFmtId="0" fontId="4" fillId="2" borderId="9" xfId="0" applyFont="1" applyFill="1" applyBorder="1" applyAlignment="1">
      <alignment horizontal="left"/>
    </xf>
    <xf numFmtId="1" fontId="4" fillId="2" borderId="9" xfId="0" applyNumberFormat="1" applyFont="1" applyFill="1" applyBorder="1" applyAlignment="1">
      <alignment horizontal="center"/>
    </xf>
    <xf numFmtId="164" fontId="4" fillId="2" borderId="9" xfId="0" applyNumberFormat="1" applyFont="1" applyFill="1" applyBorder="1" applyAlignment="1">
      <alignment horizontal="center"/>
    </xf>
    <xf numFmtId="0" fontId="2" fillId="3" borderId="10" xfId="0" applyFont="1" applyFill="1" applyBorder="1"/>
    <xf numFmtId="165" fontId="2" fillId="3" borderId="10" xfId="0" applyNumberFormat="1" applyFont="1" applyFill="1" applyBorder="1" applyAlignment="1">
      <alignment horizontal="center"/>
    </xf>
    <xf numFmtId="0" fontId="4" fillId="2" borderId="7" xfId="0" applyFont="1" applyFill="1" applyBorder="1" applyAlignment="1">
      <alignment vertical="top"/>
    </xf>
    <xf numFmtId="0" fontId="4" fillId="2" borderId="0" xfId="8" applyFont="1" applyFill="1"/>
    <xf numFmtId="0" fontId="4" fillId="2" borderId="0" xfId="8" applyFont="1" applyFill="1" applyAlignment="1">
      <alignment horizontal="left" indent="1"/>
    </xf>
    <xf numFmtId="0" fontId="4" fillId="2" borderId="0" xfId="8" applyFont="1" applyFill="1" applyAlignment="1">
      <alignment horizontal="left"/>
    </xf>
    <xf numFmtId="0" fontId="4" fillId="2" borderId="0" xfId="0" applyFont="1" applyFill="1" applyAlignment="1">
      <alignment horizontal="left" indent="1"/>
    </xf>
    <xf numFmtId="0" fontId="9" fillId="0" borderId="0" xfId="0" applyFont="1" applyAlignment="1">
      <alignment wrapText="1"/>
    </xf>
    <xf numFmtId="0" fontId="10" fillId="2" borderId="0" xfId="1" applyFont="1" applyFill="1"/>
    <xf numFmtId="0" fontId="4" fillId="2" borderId="0" xfId="0" applyFont="1" applyFill="1" applyAlignment="1">
      <alignment horizontal="left"/>
    </xf>
    <xf numFmtId="0" fontId="4" fillId="2" borderId="0" xfId="0" applyFont="1" applyFill="1" applyAlignment="1">
      <alignment horizontal="center"/>
    </xf>
    <xf numFmtId="164" fontId="4" fillId="2" borderId="0" xfId="0" applyNumberFormat="1" applyFont="1" applyFill="1" applyAlignment="1">
      <alignment horizontal="center"/>
    </xf>
    <xf numFmtId="0" fontId="1" fillId="2" borderId="0" xfId="0" applyFont="1" applyFill="1" applyAlignment="1">
      <alignment horizontal="left" vertical="center"/>
    </xf>
    <xf numFmtId="0" fontId="1" fillId="2" borderId="0" xfId="0" applyFont="1" applyFill="1"/>
    <xf numFmtId="0" fontId="1" fillId="2" borderId="0" xfId="0" applyFont="1" applyFill="1" applyAlignment="1">
      <alignment horizontal="center"/>
    </xf>
    <xf numFmtId="164" fontId="1" fillId="2" borderId="0" xfId="0" applyNumberFormat="1" applyFont="1" applyFill="1" applyAlignment="1">
      <alignment horizontal="center"/>
    </xf>
    <xf numFmtId="0" fontId="1" fillId="2" borderId="0" xfId="0" applyFont="1" applyFill="1" applyAlignment="1">
      <alignment horizontal="right"/>
    </xf>
    <xf numFmtId="0" fontId="1" fillId="2" borderId="0" xfId="0" applyFont="1" applyFill="1" applyAlignment="1">
      <alignment horizontal="left"/>
    </xf>
    <xf numFmtId="0" fontId="3" fillId="2" borderId="0" xfId="0" applyFont="1" applyFill="1"/>
    <xf numFmtId="1" fontId="4" fillId="2" borderId="0" xfId="0" applyNumberFormat="1" applyFont="1" applyFill="1" applyAlignment="1">
      <alignment horizontal="center"/>
    </xf>
    <xf numFmtId="166" fontId="4" fillId="2" borderId="0" xfId="3" applyNumberFormat="1" applyFont="1" applyFill="1" applyAlignment="1">
      <alignment horizontal="right"/>
    </xf>
    <xf numFmtId="0" fontId="4" fillId="0" borderId="0" xfId="0" applyFont="1"/>
    <xf numFmtId="166" fontId="4" fillId="0" borderId="0" xfId="3" applyNumberFormat="1" applyFont="1" applyAlignment="1">
      <alignment horizontal="right"/>
    </xf>
    <xf numFmtId="0" fontId="8" fillId="2" borderId="0" xfId="7" applyFont="1" applyFill="1" applyAlignment="1" applyProtection="1"/>
    <xf numFmtId="0" fontId="2" fillId="2" borderId="0" xfId="8" applyFont="1" applyFill="1" applyAlignment="1">
      <alignment horizontal="left"/>
    </xf>
    <xf numFmtId="164" fontId="4" fillId="2" borderId="0" xfId="0" applyNumberFormat="1" applyFont="1" applyFill="1" applyAlignment="1">
      <alignment horizontal="left" indent="1"/>
    </xf>
    <xf numFmtId="164" fontId="4" fillId="2" borderId="0" xfId="0" applyNumberFormat="1" applyFont="1" applyFill="1"/>
    <xf numFmtId="1" fontId="4" fillId="2" borderId="9" xfId="1" applyNumberFormat="1" applyFont="1" applyFill="1" applyBorder="1" applyAlignment="1">
      <alignment horizontal="center"/>
    </xf>
    <xf numFmtId="1" fontId="4" fillId="2" borderId="7" xfId="1" applyNumberFormat="1" applyFont="1" applyFill="1" applyBorder="1" applyAlignment="1">
      <alignment horizontal="center"/>
    </xf>
    <xf numFmtId="0" fontId="4" fillId="2" borderId="0" xfId="4" applyFont="1" applyFill="1" applyAlignment="1">
      <alignment horizontal="center"/>
    </xf>
    <xf numFmtId="164" fontId="4" fillId="2" borderId="0" xfId="5" applyNumberFormat="1" applyFont="1" applyFill="1" applyAlignment="1">
      <alignment horizontal="right"/>
    </xf>
    <xf numFmtId="1" fontId="4" fillId="2" borderId="0" xfId="5" applyNumberFormat="1" applyFont="1" applyFill="1" applyAlignment="1">
      <alignment horizontal="right"/>
    </xf>
    <xf numFmtId="164" fontId="4" fillId="0" borderId="0" xfId="5" applyNumberFormat="1" applyFont="1" applyAlignment="1">
      <alignment horizontal="right"/>
    </xf>
    <xf numFmtId="1" fontId="4" fillId="0" borderId="0" xfId="5" applyNumberFormat="1" applyFont="1" applyAlignment="1">
      <alignment horizontal="right"/>
    </xf>
    <xf numFmtId="1" fontId="4" fillId="2" borderId="7" xfId="5" applyNumberFormat="1" applyFont="1" applyFill="1" applyBorder="1" applyAlignment="1">
      <alignment horizontal="right"/>
    </xf>
    <xf numFmtId="0" fontId="4" fillId="2" borderId="0" xfId="1" applyFont="1" applyFill="1"/>
    <xf numFmtId="14" fontId="4" fillId="2" borderId="0" xfId="1" applyNumberFormat="1" applyFont="1" applyFill="1" applyAlignment="1">
      <alignment horizontal="left"/>
    </xf>
    <xf numFmtId="14" fontId="4" fillId="2" borderId="0" xfId="1" applyNumberFormat="1" applyFont="1" applyFill="1"/>
    <xf numFmtId="0" fontId="4" fillId="2" borderId="0" xfId="1" applyFont="1" applyFill="1" applyAlignment="1">
      <alignment horizontal="left"/>
    </xf>
    <xf numFmtId="0" fontId="4" fillId="2" borderId="0" xfId="1" applyFont="1" applyFill="1" applyAlignment="1">
      <alignment horizontal="left" indent="1"/>
    </xf>
    <xf numFmtId="0" fontId="9" fillId="0" borderId="0" xfId="0" applyFont="1"/>
    <xf numFmtId="164" fontId="4" fillId="2" borderId="0" xfId="11" applyNumberFormat="1" applyFont="1" applyFill="1" applyAlignment="1">
      <alignment horizontal="right"/>
    </xf>
    <xf numFmtId="164" fontId="4" fillId="4" borderId="0" xfId="5" applyNumberFormat="1" applyFont="1" applyFill="1" applyAlignment="1">
      <alignment horizontal="right"/>
    </xf>
    <xf numFmtId="1" fontId="4" fillId="4" borderId="0" xfId="5" applyNumberFormat="1" applyFont="1" applyFill="1" applyAlignment="1">
      <alignment horizontal="right"/>
    </xf>
    <xf numFmtId="168" fontId="4" fillId="2" borderId="0" xfId="3" applyNumberFormat="1" applyFont="1" applyFill="1" applyAlignment="1">
      <alignment horizontal="right"/>
    </xf>
    <xf numFmtId="164" fontId="2" fillId="3" borderId="10" xfId="2" applyNumberFormat="1" applyFont="1" applyFill="1" applyBorder="1" applyAlignment="1">
      <alignment horizontal="right"/>
    </xf>
    <xf numFmtId="166" fontId="2" fillId="3" borderId="3" xfId="3" applyNumberFormat="1" applyFont="1" applyFill="1" applyBorder="1" applyAlignment="1">
      <alignment horizontal="right"/>
    </xf>
    <xf numFmtId="166" fontId="2" fillId="3" borderId="10" xfId="3" applyNumberFormat="1" applyFont="1" applyFill="1" applyBorder="1" applyAlignment="1">
      <alignment horizontal="right"/>
    </xf>
    <xf numFmtId="0" fontId="4" fillId="2" borderId="7" xfId="4" applyFont="1" applyFill="1" applyBorder="1" applyAlignment="1">
      <alignment horizontal="center"/>
    </xf>
    <xf numFmtId="164" fontId="4" fillId="2" borderId="7" xfId="5" applyNumberFormat="1" applyFont="1" applyFill="1" applyBorder="1" applyAlignment="1">
      <alignment horizontal="right"/>
    </xf>
    <xf numFmtId="166" fontId="4" fillId="2" borderId="7" xfId="3" applyNumberFormat="1" applyFont="1" applyFill="1" applyBorder="1" applyAlignment="1">
      <alignment horizontal="right"/>
    </xf>
    <xf numFmtId="0" fontId="9" fillId="0" borderId="0" xfId="0" applyFont="1" applyAlignment="1">
      <alignment horizontal="left" wrapText="1" indent="1"/>
    </xf>
    <xf numFmtId="0" fontId="4" fillId="2" borderId="0" xfId="7" applyFont="1" applyFill="1" applyAlignment="1" applyProtection="1">
      <alignment horizontal="left" vertical="top" wrapText="1"/>
    </xf>
    <xf numFmtId="0" fontId="4" fillId="2" borderId="0" xfId="8" applyFont="1" applyFill="1" applyAlignment="1">
      <alignment horizontal="left" wrapText="1" indent="1"/>
    </xf>
    <xf numFmtId="0" fontId="9" fillId="0" borderId="0" xfId="0" applyFont="1" applyAlignment="1">
      <alignment horizontal="left" wrapText="1" indent="1"/>
    </xf>
    <xf numFmtId="0" fontId="4" fillId="2" borderId="0" xfId="1" applyFont="1" applyFill="1" applyAlignment="1">
      <alignment horizontal="left" vertical="top" wrapText="1"/>
    </xf>
    <xf numFmtId="0" fontId="4" fillId="2" borderId="0" xfId="8" applyFont="1" applyFill="1" applyAlignment="1">
      <alignment horizontal="left" vertical="top" wrapText="1"/>
    </xf>
  </cellXfs>
  <cellStyles count="13">
    <cellStyle name="Komma 2 3" xfId="6"/>
    <cellStyle name="Komma 2 3 2" xfId="9"/>
    <cellStyle name="Komma 2 3 3" xfId="10"/>
    <cellStyle name="Lien hypertexte" xfId="7" builtinId="8"/>
    <cellStyle name="Milliers" xfId="11" builtinId="3"/>
    <cellStyle name="Normal" xfId="0" builtinId="0"/>
    <cellStyle name="Normal_AnhTab T3_08" xfId="3"/>
    <cellStyle name="Standard 2" xfId="1"/>
    <cellStyle name="Standard 6 3 2" xfId="12"/>
    <cellStyle name="Standard 7 2 2" xfId="8"/>
    <cellStyle name="Standard_2003 (2)" xfId="4"/>
    <cellStyle name="Standard_2003 (2) 2" xfId="5"/>
    <cellStyle name="Standard_T17.2.4.1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ia-stat.admin.ch/web/apps/glossary/index.php?n=glo-363-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90"/>
  <sheetViews>
    <sheetView showGridLines="0" tabSelected="1" zoomScaleNormal="100" zoomScalePageLayoutView="40" workbookViewId="0">
      <pane xSplit="3" ySplit="6" topLeftCell="D7" activePane="bottomRight" state="frozen"/>
      <selection pane="topRight" activeCell="D1" sqref="D1"/>
      <selection pane="bottomLeft" activeCell="A11" sqref="A11"/>
      <selection pane="bottomRight"/>
    </sheetView>
  </sheetViews>
  <sheetFormatPr baseColWidth="10" defaultColWidth="8.85546875" defaultRowHeight="14.25" x14ac:dyDescent="0.2"/>
  <cols>
    <col min="1" max="1" width="17" style="9" customWidth="1"/>
    <col min="2" max="2" width="8.140625" style="9" customWidth="1"/>
    <col min="3" max="3" width="12.140625" style="9" customWidth="1"/>
    <col min="4" max="4" width="6.140625" style="32" customWidth="1"/>
    <col min="5" max="5" width="6.140625" style="33" customWidth="1"/>
    <col min="6" max="7" width="6.140625" style="32" customWidth="1"/>
    <col min="8" max="8" width="6.140625" style="33" customWidth="1"/>
    <col min="9" max="10" width="6.140625" style="32" customWidth="1"/>
    <col min="11" max="11" width="6.140625" style="33" customWidth="1"/>
    <col min="12" max="13" width="6.140625" style="32" customWidth="1"/>
    <col min="14" max="14" width="6.140625" style="33" customWidth="1"/>
    <col min="15" max="15" width="6.140625" style="32" customWidth="1"/>
    <col min="16" max="16" width="6.140625" style="32" hidden="1" customWidth="1"/>
    <col min="17" max="17" width="6.140625" style="33" hidden="1" customWidth="1"/>
    <col min="18" max="18" width="6.140625" style="32" hidden="1" customWidth="1"/>
    <col min="19" max="19" width="6.140625" style="32" customWidth="1"/>
    <col min="20" max="20" width="6.140625" style="33" customWidth="1"/>
    <col min="21" max="21" width="6.140625" style="32" customWidth="1"/>
    <col min="22" max="22" width="6.140625" style="32" hidden="1" customWidth="1"/>
    <col min="23" max="23" width="6.140625" style="33" hidden="1" customWidth="1"/>
    <col min="24" max="24" width="6.140625" style="32" hidden="1" customWidth="1"/>
    <col min="25" max="25" width="6.140625" style="32" customWidth="1"/>
    <col min="26" max="26" width="6.140625" style="33" customWidth="1"/>
    <col min="27" max="28" width="6.140625" style="32" customWidth="1"/>
    <col min="29" max="29" width="6.140625" style="33" customWidth="1"/>
    <col min="30" max="30" width="6.140625" style="32" customWidth="1"/>
    <col min="31" max="31" width="6.140625" style="32" hidden="1" customWidth="1"/>
    <col min="32" max="32" width="6.140625" style="33" hidden="1" customWidth="1"/>
    <col min="33" max="33" width="6.140625" style="32" hidden="1" customWidth="1"/>
    <col min="34" max="34" width="6.140625" style="32" customWidth="1"/>
    <col min="35" max="35" width="6.140625" style="33" customWidth="1"/>
    <col min="36" max="37" width="6.140625" style="32" customWidth="1"/>
    <col min="38" max="38" width="6.140625" style="33" customWidth="1"/>
    <col min="39" max="40" width="6.140625" style="32" customWidth="1"/>
    <col min="41" max="41" width="6.140625" style="33" customWidth="1"/>
    <col min="42" max="43" width="6.140625" style="32" customWidth="1"/>
    <col min="44" max="44" width="6.140625" style="33" customWidth="1"/>
    <col min="45" max="45" width="6.140625" style="32" customWidth="1"/>
    <col min="46" max="46" width="6.140625" style="32" hidden="1" customWidth="1"/>
    <col min="47" max="47" width="6.140625" style="33" hidden="1" customWidth="1"/>
    <col min="48" max="48" width="6.140625" style="32" hidden="1" customWidth="1"/>
    <col min="49" max="49" width="6.140625" style="32" customWidth="1"/>
    <col min="50" max="50" width="6.140625" style="33" customWidth="1"/>
    <col min="51" max="52" width="6.140625" style="32" customWidth="1"/>
    <col min="53" max="53" width="6.140625" style="33" customWidth="1"/>
    <col min="54" max="55" width="6.140625" style="32" customWidth="1"/>
    <col min="56" max="56" width="6.140625" style="33" customWidth="1"/>
    <col min="57" max="58" width="6.140625" style="32" customWidth="1"/>
    <col min="59" max="59" width="6.140625" style="33" customWidth="1"/>
    <col min="60" max="60" width="6.140625" style="32" customWidth="1"/>
    <col min="61" max="61" width="6.140625" style="32" hidden="1" customWidth="1"/>
    <col min="62" max="62" width="6.140625" style="33" hidden="1" customWidth="1"/>
    <col min="63" max="63" width="6.140625" style="32" hidden="1" customWidth="1"/>
    <col min="64" max="64" width="6.140625" style="32" customWidth="1"/>
    <col min="65" max="65" width="6.140625" style="33" customWidth="1"/>
    <col min="66" max="66" width="6.140625" style="32" customWidth="1"/>
    <col min="67" max="67" width="6.140625" style="32" hidden="1" customWidth="1"/>
    <col min="68" max="68" width="6.140625" style="33" hidden="1" customWidth="1"/>
    <col min="69" max="69" width="6.140625" style="32" hidden="1" customWidth="1"/>
    <col min="70" max="70" width="6.140625" style="32" customWidth="1"/>
    <col min="71" max="71" width="6.140625" style="33" customWidth="1"/>
    <col min="72" max="73" width="6.140625" style="32" customWidth="1"/>
    <col min="74" max="74" width="6.140625" style="33" customWidth="1"/>
    <col min="75" max="75" width="6.140625" style="32" customWidth="1"/>
    <col min="76" max="76" width="6.140625" style="32" hidden="1" customWidth="1"/>
    <col min="77" max="77" width="6.140625" style="33" hidden="1" customWidth="1"/>
    <col min="78" max="79" width="6.140625" style="32" hidden="1" customWidth="1"/>
    <col min="80" max="80" width="6.140625" style="33" hidden="1" customWidth="1"/>
    <col min="81" max="82" width="6.140625" style="32" hidden="1" customWidth="1"/>
    <col min="83" max="83" width="6.140625" style="33" hidden="1" customWidth="1"/>
    <col min="84" max="85" width="6.140625" style="32" hidden="1" customWidth="1"/>
    <col min="86" max="86" width="6.140625" style="33" hidden="1" customWidth="1"/>
    <col min="87" max="87" width="6.140625" style="32" hidden="1" customWidth="1"/>
    <col min="88" max="88" width="6.140625" style="32" customWidth="1"/>
    <col min="89" max="89" width="6.140625" style="33" customWidth="1"/>
    <col min="90" max="91" width="6.140625" style="32" customWidth="1"/>
    <col min="92" max="92" width="6.140625" style="33" customWidth="1"/>
    <col min="93" max="93" width="6.140625" style="32" customWidth="1"/>
    <col min="94" max="256" width="8.85546875" style="62"/>
    <col min="257" max="257" width="17" style="62" customWidth="1"/>
    <col min="258" max="258" width="8.140625" style="62" customWidth="1"/>
    <col min="259" max="259" width="12.140625" style="62" customWidth="1"/>
    <col min="260" max="271" width="6.140625" style="62" customWidth="1"/>
    <col min="272" max="274" width="0" style="62" hidden="1" customWidth="1"/>
    <col min="275" max="277" width="6.140625" style="62" customWidth="1"/>
    <col min="278" max="280" width="0" style="62" hidden="1" customWidth="1"/>
    <col min="281" max="286" width="6.140625" style="62" customWidth="1"/>
    <col min="287" max="289" width="0" style="62" hidden="1" customWidth="1"/>
    <col min="290" max="301" width="6.140625" style="62" customWidth="1"/>
    <col min="302" max="304" width="0" style="62" hidden="1" customWidth="1"/>
    <col min="305" max="316" width="6.140625" style="62" customWidth="1"/>
    <col min="317" max="319" width="0" style="62" hidden="1" customWidth="1"/>
    <col min="320" max="322" width="6.140625" style="62" customWidth="1"/>
    <col min="323" max="325" width="0" style="62" hidden="1" customWidth="1"/>
    <col min="326" max="331" width="6.140625" style="62" customWidth="1"/>
    <col min="332" max="343" width="0" style="62" hidden="1" customWidth="1"/>
    <col min="344" max="349" width="6.140625" style="62" customWidth="1"/>
    <col min="350" max="512" width="8.85546875" style="62"/>
    <col min="513" max="513" width="17" style="62" customWidth="1"/>
    <col min="514" max="514" width="8.140625" style="62" customWidth="1"/>
    <col min="515" max="515" width="12.140625" style="62" customWidth="1"/>
    <col min="516" max="527" width="6.140625" style="62" customWidth="1"/>
    <col min="528" max="530" width="0" style="62" hidden="1" customWidth="1"/>
    <col min="531" max="533" width="6.140625" style="62" customWidth="1"/>
    <col min="534" max="536" width="0" style="62" hidden="1" customWidth="1"/>
    <col min="537" max="542" width="6.140625" style="62" customWidth="1"/>
    <col min="543" max="545" width="0" style="62" hidden="1" customWidth="1"/>
    <col min="546" max="557" width="6.140625" style="62" customWidth="1"/>
    <col min="558" max="560" width="0" style="62" hidden="1" customWidth="1"/>
    <col min="561" max="572" width="6.140625" style="62" customWidth="1"/>
    <col min="573" max="575" width="0" style="62" hidden="1" customWidth="1"/>
    <col min="576" max="578" width="6.140625" style="62" customWidth="1"/>
    <col min="579" max="581" width="0" style="62" hidden="1" customWidth="1"/>
    <col min="582" max="587" width="6.140625" style="62" customWidth="1"/>
    <col min="588" max="599" width="0" style="62" hidden="1" customWidth="1"/>
    <col min="600" max="605" width="6.140625" style="62" customWidth="1"/>
    <col min="606" max="768" width="8.85546875" style="62"/>
    <col min="769" max="769" width="17" style="62" customWidth="1"/>
    <col min="770" max="770" width="8.140625" style="62" customWidth="1"/>
    <col min="771" max="771" width="12.140625" style="62" customWidth="1"/>
    <col min="772" max="783" width="6.140625" style="62" customWidth="1"/>
    <col min="784" max="786" width="0" style="62" hidden="1" customWidth="1"/>
    <col min="787" max="789" width="6.140625" style="62" customWidth="1"/>
    <col min="790" max="792" width="0" style="62" hidden="1" customWidth="1"/>
    <col min="793" max="798" width="6.140625" style="62" customWidth="1"/>
    <col min="799" max="801" width="0" style="62" hidden="1" customWidth="1"/>
    <col min="802" max="813" width="6.140625" style="62" customWidth="1"/>
    <col min="814" max="816" width="0" style="62" hidden="1" customWidth="1"/>
    <col min="817" max="828" width="6.140625" style="62" customWidth="1"/>
    <col min="829" max="831" width="0" style="62" hidden="1" customWidth="1"/>
    <col min="832" max="834" width="6.140625" style="62" customWidth="1"/>
    <col min="835" max="837" width="0" style="62" hidden="1" customWidth="1"/>
    <col min="838" max="843" width="6.140625" style="62" customWidth="1"/>
    <col min="844" max="855" width="0" style="62" hidden="1" customWidth="1"/>
    <col min="856" max="861" width="6.140625" style="62" customWidth="1"/>
    <col min="862" max="1024" width="8.85546875" style="62"/>
    <col min="1025" max="1025" width="17" style="62" customWidth="1"/>
    <col min="1026" max="1026" width="8.140625" style="62" customWidth="1"/>
    <col min="1027" max="1027" width="12.140625" style="62" customWidth="1"/>
    <col min="1028" max="1039" width="6.140625" style="62" customWidth="1"/>
    <col min="1040" max="1042" width="0" style="62" hidden="1" customWidth="1"/>
    <col min="1043" max="1045" width="6.140625" style="62" customWidth="1"/>
    <col min="1046" max="1048" width="0" style="62" hidden="1" customWidth="1"/>
    <col min="1049" max="1054" width="6.140625" style="62" customWidth="1"/>
    <col min="1055" max="1057" width="0" style="62" hidden="1" customWidth="1"/>
    <col min="1058" max="1069" width="6.140625" style="62" customWidth="1"/>
    <col min="1070" max="1072" width="0" style="62" hidden="1" customWidth="1"/>
    <col min="1073" max="1084" width="6.140625" style="62" customWidth="1"/>
    <col min="1085" max="1087" width="0" style="62" hidden="1" customWidth="1"/>
    <col min="1088" max="1090" width="6.140625" style="62" customWidth="1"/>
    <col min="1091" max="1093" width="0" style="62" hidden="1" customWidth="1"/>
    <col min="1094" max="1099" width="6.140625" style="62" customWidth="1"/>
    <col min="1100" max="1111" width="0" style="62" hidden="1" customWidth="1"/>
    <col min="1112" max="1117" width="6.140625" style="62" customWidth="1"/>
    <col min="1118" max="1280" width="8.85546875" style="62"/>
    <col min="1281" max="1281" width="17" style="62" customWidth="1"/>
    <col min="1282" max="1282" width="8.140625" style="62" customWidth="1"/>
    <col min="1283" max="1283" width="12.140625" style="62" customWidth="1"/>
    <col min="1284" max="1295" width="6.140625" style="62" customWidth="1"/>
    <col min="1296" max="1298" width="0" style="62" hidden="1" customWidth="1"/>
    <col min="1299" max="1301" width="6.140625" style="62" customWidth="1"/>
    <col min="1302" max="1304" width="0" style="62" hidden="1" customWidth="1"/>
    <col min="1305" max="1310" width="6.140625" style="62" customWidth="1"/>
    <col min="1311" max="1313" width="0" style="62" hidden="1" customWidth="1"/>
    <col min="1314" max="1325" width="6.140625" style="62" customWidth="1"/>
    <col min="1326" max="1328" width="0" style="62" hidden="1" customWidth="1"/>
    <col min="1329" max="1340" width="6.140625" style="62" customWidth="1"/>
    <col min="1341" max="1343" width="0" style="62" hidden="1" customWidth="1"/>
    <col min="1344" max="1346" width="6.140625" style="62" customWidth="1"/>
    <col min="1347" max="1349" width="0" style="62" hidden="1" customWidth="1"/>
    <col min="1350" max="1355" width="6.140625" style="62" customWidth="1"/>
    <col min="1356" max="1367" width="0" style="62" hidden="1" customWidth="1"/>
    <col min="1368" max="1373" width="6.140625" style="62" customWidth="1"/>
    <col min="1374" max="1536" width="8.85546875" style="62"/>
    <col min="1537" max="1537" width="17" style="62" customWidth="1"/>
    <col min="1538" max="1538" width="8.140625" style="62" customWidth="1"/>
    <col min="1539" max="1539" width="12.140625" style="62" customWidth="1"/>
    <col min="1540" max="1551" width="6.140625" style="62" customWidth="1"/>
    <col min="1552" max="1554" width="0" style="62" hidden="1" customWidth="1"/>
    <col min="1555" max="1557" width="6.140625" style="62" customWidth="1"/>
    <col min="1558" max="1560" width="0" style="62" hidden="1" customWidth="1"/>
    <col min="1561" max="1566" width="6.140625" style="62" customWidth="1"/>
    <col min="1567" max="1569" width="0" style="62" hidden="1" customWidth="1"/>
    <col min="1570" max="1581" width="6.140625" style="62" customWidth="1"/>
    <col min="1582" max="1584" width="0" style="62" hidden="1" customWidth="1"/>
    <col min="1585" max="1596" width="6.140625" style="62" customWidth="1"/>
    <col min="1597" max="1599" width="0" style="62" hidden="1" customWidth="1"/>
    <col min="1600" max="1602" width="6.140625" style="62" customWidth="1"/>
    <col min="1603" max="1605" width="0" style="62" hidden="1" customWidth="1"/>
    <col min="1606" max="1611" width="6.140625" style="62" customWidth="1"/>
    <col min="1612" max="1623" width="0" style="62" hidden="1" customWidth="1"/>
    <col min="1624" max="1629" width="6.140625" style="62" customWidth="1"/>
    <col min="1630" max="1792" width="8.85546875" style="62"/>
    <col min="1793" max="1793" width="17" style="62" customWidth="1"/>
    <col min="1794" max="1794" width="8.140625" style="62" customWidth="1"/>
    <col min="1795" max="1795" width="12.140625" style="62" customWidth="1"/>
    <col min="1796" max="1807" width="6.140625" style="62" customWidth="1"/>
    <col min="1808" max="1810" width="0" style="62" hidden="1" customWidth="1"/>
    <col min="1811" max="1813" width="6.140625" style="62" customWidth="1"/>
    <col min="1814" max="1816" width="0" style="62" hidden="1" customWidth="1"/>
    <col min="1817" max="1822" width="6.140625" style="62" customWidth="1"/>
    <col min="1823" max="1825" width="0" style="62" hidden="1" customWidth="1"/>
    <col min="1826" max="1837" width="6.140625" style="62" customWidth="1"/>
    <col min="1838" max="1840" width="0" style="62" hidden="1" customWidth="1"/>
    <col min="1841" max="1852" width="6.140625" style="62" customWidth="1"/>
    <col min="1853" max="1855" width="0" style="62" hidden="1" customWidth="1"/>
    <col min="1856" max="1858" width="6.140625" style="62" customWidth="1"/>
    <col min="1859" max="1861" width="0" style="62" hidden="1" customWidth="1"/>
    <col min="1862" max="1867" width="6.140625" style="62" customWidth="1"/>
    <col min="1868" max="1879" width="0" style="62" hidden="1" customWidth="1"/>
    <col min="1880" max="1885" width="6.140625" style="62" customWidth="1"/>
    <col min="1886" max="2048" width="8.85546875" style="62"/>
    <col min="2049" max="2049" width="17" style="62" customWidth="1"/>
    <col min="2050" max="2050" width="8.140625" style="62" customWidth="1"/>
    <col min="2051" max="2051" width="12.140625" style="62" customWidth="1"/>
    <col min="2052" max="2063" width="6.140625" style="62" customWidth="1"/>
    <col min="2064" max="2066" width="0" style="62" hidden="1" customWidth="1"/>
    <col min="2067" max="2069" width="6.140625" style="62" customWidth="1"/>
    <col min="2070" max="2072" width="0" style="62" hidden="1" customWidth="1"/>
    <col min="2073" max="2078" width="6.140625" style="62" customWidth="1"/>
    <col min="2079" max="2081" width="0" style="62" hidden="1" customWidth="1"/>
    <col min="2082" max="2093" width="6.140625" style="62" customWidth="1"/>
    <col min="2094" max="2096" width="0" style="62" hidden="1" customWidth="1"/>
    <col min="2097" max="2108" width="6.140625" style="62" customWidth="1"/>
    <col min="2109" max="2111" width="0" style="62" hidden="1" customWidth="1"/>
    <col min="2112" max="2114" width="6.140625" style="62" customWidth="1"/>
    <col min="2115" max="2117" width="0" style="62" hidden="1" customWidth="1"/>
    <col min="2118" max="2123" width="6.140625" style="62" customWidth="1"/>
    <col min="2124" max="2135" width="0" style="62" hidden="1" customWidth="1"/>
    <col min="2136" max="2141" width="6.140625" style="62" customWidth="1"/>
    <col min="2142" max="2304" width="8.85546875" style="62"/>
    <col min="2305" max="2305" width="17" style="62" customWidth="1"/>
    <col min="2306" max="2306" width="8.140625" style="62" customWidth="1"/>
    <col min="2307" max="2307" width="12.140625" style="62" customWidth="1"/>
    <col min="2308" max="2319" width="6.140625" style="62" customWidth="1"/>
    <col min="2320" max="2322" width="0" style="62" hidden="1" customWidth="1"/>
    <col min="2323" max="2325" width="6.140625" style="62" customWidth="1"/>
    <col min="2326" max="2328" width="0" style="62" hidden="1" customWidth="1"/>
    <col min="2329" max="2334" width="6.140625" style="62" customWidth="1"/>
    <col min="2335" max="2337" width="0" style="62" hidden="1" customWidth="1"/>
    <col min="2338" max="2349" width="6.140625" style="62" customWidth="1"/>
    <col min="2350" max="2352" width="0" style="62" hidden="1" customWidth="1"/>
    <col min="2353" max="2364" width="6.140625" style="62" customWidth="1"/>
    <col min="2365" max="2367" width="0" style="62" hidden="1" customWidth="1"/>
    <col min="2368" max="2370" width="6.140625" style="62" customWidth="1"/>
    <col min="2371" max="2373" width="0" style="62" hidden="1" customWidth="1"/>
    <col min="2374" max="2379" width="6.140625" style="62" customWidth="1"/>
    <col min="2380" max="2391" width="0" style="62" hidden="1" customWidth="1"/>
    <col min="2392" max="2397" width="6.140625" style="62" customWidth="1"/>
    <col min="2398" max="2560" width="8.85546875" style="62"/>
    <col min="2561" max="2561" width="17" style="62" customWidth="1"/>
    <col min="2562" max="2562" width="8.140625" style="62" customWidth="1"/>
    <col min="2563" max="2563" width="12.140625" style="62" customWidth="1"/>
    <col min="2564" max="2575" width="6.140625" style="62" customWidth="1"/>
    <col min="2576" max="2578" width="0" style="62" hidden="1" customWidth="1"/>
    <col min="2579" max="2581" width="6.140625" style="62" customWidth="1"/>
    <col min="2582" max="2584" width="0" style="62" hidden="1" customWidth="1"/>
    <col min="2585" max="2590" width="6.140625" style="62" customWidth="1"/>
    <col min="2591" max="2593" width="0" style="62" hidden="1" customWidth="1"/>
    <col min="2594" max="2605" width="6.140625" style="62" customWidth="1"/>
    <col min="2606" max="2608" width="0" style="62" hidden="1" customWidth="1"/>
    <col min="2609" max="2620" width="6.140625" style="62" customWidth="1"/>
    <col min="2621" max="2623" width="0" style="62" hidden="1" customWidth="1"/>
    <col min="2624" max="2626" width="6.140625" style="62" customWidth="1"/>
    <col min="2627" max="2629" width="0" style="62" hidden="1" customWidth="1"/>
    <col min="2630" max="2635" width="6.140625" style="62" customWidth="1"/>
    <col min="2636" max="2647" width="0" style="62" hidden="1" customWidth="1"/>
    <col min="2648" max="2653" width="6.140625" style="62" customWidth="1"/>
    <col min="2654" max="2816" width="8.85546875" style="62"/>
    <col min="2817" max="2817" width="17" style="62" customWidth="1"/>
    <col min="2818" max="2818" width="8.140625" style="62" customWidth="1"/>
    <col min="2819" max="2819" width="12.140625" style="62" customWidth="1"/>
    <col min="2820" max="2831" width="6.140625" style="62" customWidth="1"/>
    <col min="2832" max="2834" width="0" style="62" hidden="1" customWidth="1"/>
    <col min="2835" max="2837" width="6.140625" style="62" customWidth="1"/>
    <col min="2838" max="2840" width="0" style="62" hidden="1" customWidth="1"/>
    <col min="2841" max="2846" width="6.140625" style="62" customWidth="1"/>
    <col min="2847" max="2849" width="0" style="62" hidden="1" customWidth="1"/>
    <col min="2850" max="2861" width="6.140625" style="62" customWidth="1"/>
    <col min="2862" max="2864" width="0" style="62" hidden="1" customWidth="1"/>
    <col min="2865" max="2876" width="6.140625" style="62" customWidth="1"/>
    <col min="2877" max="2879" width="0" style="62" hidden="1" customWidth="1"/>
    <col min="2880" max="2882" width="6.140625" style="62" customWidth="1"/>
    <col min="2883" max="2885" width="0" style="62" hidden="1" customWidth="1"/>
    <col min="2886" max="2891" width="6.140625" style="62" customWidth="1"/>
    <col min="2892" max="2903" width="0" style="62" hidden="1" customWidth="1"/>
    <col min="2904" max="2909" width="6.140625" style="62" customWidth="1"/>
    <col min="2910" max="3072" width="8.85546875" style="62"/>
    <col min="3073" max="3073" width="17" style="62" customWidth="1"/>
    <col min="3074" max="3074" width="8.140625" style="62" customWidth="1"/>
    <col min="3075" max="3075" width="12.140625" style="62" customWidth="1"/>
    <col min="3076" max="3087" width="6.140625" style="62" customWidth="1"/>
    <col min="3088" max="3090" width="0" style="62" hidden="1" customWidth="1"/>
    <col min="3091" max="3093" width="6.140625" style="62" customWidth="1"/>
    <col min="3094" max="3096" width="0" style="62" hidden="1" customWidth="1"/>
    <col min="3097" max="3102" width="6.140625" style="62" customWidth="1"/>
    <col min="3103" max="3105" width="0" style="62" hidden="1" customWidth="1"/>
    <col min="3106" max="3117" width="6.140625" style="62" customWidth="1"/>
    <col min="3118" max="3120" width="0" style="62" hidden="1" customWidth="1"/>
    <col min="3121" max="3132" width="6.140625" style="62" customWidth="1"/>
    <col min="3133" max="3135" width="0" style="62" hidden="1" customWidth="1"/>
    <col min="3136" max="3138" width="6.140625" style="62" customWidth="1"/>
    <col min="3139" max="3141" width="0" style="62" hidden="1" customWidth="1"/>
    <col min="3142" max="3147" width="6.140625" style="62" customWidth="1"/>
    <col min="3148" max="3159" width="0" style="62" hidden="1" customWidth="1"/>
    <col min="3160" max="3165" width="6.140625" style="62" customWidth="1"/>
    <col min="3166" max="3328" width="8.85546875" style="62"/>
    <col min="3329" max="3329" width="17" style="62" customWidth="1"/>
    <col min="3330" max="3330" width="8.140625" style="62" customWidth="1"/>
    <col min="3331" max="3331" width="12.140625" style="62" customWidth="1"/>
    <col min="3332" max="3343" width="6.140625" style="62" customWidth="1"/>
    <col min="3344" max="3346" width="0" style="62" hidden="1" customWidth="1"/>
    <col min="3347" max="3349" width="6.140625" style="62" customWidth="1"/>
    <col min="3350" max="3352" width="0" style="62" hidden="1" customWidth="1"/>
    <col min="3353" max="3358" width="6.140625" style="62" customWidth="1"/>
    <col min="3359" max="3361" width="0" style="62" hidden="1" customWidth="1"/>
    <col min="3362" max="3373" width="6.140625" style="62" customWidth="1"/>
    <col min="3374" max="3376" width="0" style="62" hidden="1" customWidth="1"/>
    <col min="3377" max="3388" width="6.140625" style="62" customWidth="1"/>
    <col min="3389" max="3391" width="0" style="62" hidden="1" customWidth="1"/>
    <col min="3392" max="3394" width="6.140625" style="62" customWidth="1"/>
    <col min="3395" max="3397" width="0" style="62" hidden="1" customWidth="1"/>
    <col min="3398" max="3403" width="6.140625" style="62" customWidth="1"/>
    <col min="3404" max="3415" width="0" style="62" hidden="1" customWidth="1"/>
    <col min="3416" max="3421" width="6.140625" style="62" customWidth="1"/>
    <col min="3422" max="3584" width="8.85546875" style="62"/>
    <col min="3585" max="3585" width="17" style="62" customWidth="1"/>
    <col min="3586" max="3586" width="8.140625" style="62" customWidth="1"/>
    <col min="3587" max="3587" width="12.140625" style="62" customWidth="1"/>
    <col min="3588" max="3599" width="6.140625" style="62" customWidth="1"/>
    <col min="3600" max="3602" width="0" style="62" hidden="1" customWidth="1"/>
    <col min="3603" max="3605" width="6.140625" style="62" customWidth="1"/>
    <col min="3606" max="3608" width="0" style="62" hidden="1" customWidth="1"/>
    <col min="3609" max="3614" width="6.140625" style="62" customWidth="1"/>
    <col min="3615" max="3617" width="0" style="62" hidden="1" customWidth="1"/>
    <col min="3618" max="3629" width="6.140625" style="62" customWidth="1"/>
    <col min="3630" max="3632" width="0" style="62" hidden="1" customWidth="1"/>
    <col min="3633" max="3644" width="6.140625" style="62" customWidth="1"/>
    <col min="3645" max="3647" width="0" style="62" hidden="1" customWidth="1"/>
    <col min="3648" max="3650" width="6.140625" style="62" customWidth="1"/>
    <col min="3651" max="3653" width="0" style="62" hidden="1" customWidth="1"/>
    <col min="3654" max="3659" width="6.140625" style="62" customWidth="1"/>
    <col min="3660" max="3671" width="0" style="62" hidden="1" customWidth="1"/>
    <col min="3672" max="3677" width="6.140625" style="62" customWidth="1"/>
    <col min="3678" max="3840" width="8.85546875" style="62"/>
    <col min="3841" max="3841" width="17" style="62" customWidth="1"/>
    <col min="3842" max="3842" width="8.140625" style="62" customWidth="1"/>
    <col min="3843" max="3843" width="12.140625" style="62" customWidth="1"/>
    <col min="3844" max="3855" width="6.140625" style="62" customWidth="1"/>
    <col min="3856" max="3858" width="0" style="62" hidden="1" customWidth="1"/>
    <col min="3859" max="3861" width="6.140625" style="62" customWidth="1"/>
    <col min="3862" max="3864" width="0" style="62" hidden="1" customWidth="1"/>
    <col min="3865" max="3870" width="6.140625" style="62" customWidth="1"/>
    <col min="3871" max="3873" width="0" style="62" hidden="1" customWidth="1"/>
    <col min="3874" max="3885" width="6.140625" style="62" customWidth="1"/>
    <col min="3886" max="3888" width="0" style="62" hidden="1" customWidth="1"/>
    <col min="3889" max="3900" width="6.140625" style="62" customWidth="1"/>
    <col min="3901" max="3903" width="0" style="62" hidden="1" customWidth="1"/>
    <col min="3904" max="3906" width="6.140625" style="62" customWidth="1"/>
    <col min="3907" max="3909" width="0" style="62" hidden="1" customWidth="1"/>
    <col min="3910" max="3915" width="6.140625" style="62" customWidth="1"/>
    <col min="3916" max="3927" width="0" style="62" hidden="1" customWidth="1"/>
    <col min="3928" max="3933" width="6.140625" style="62" customWidth="1"/>
    <col min="3934" max="4096" width="8.85546875" style="62"/>
    <col min="4097" max="4097" width="17" style="62" customWidth="1"/>
    <col min="4098" max="4098" width="8.140625" style="62" customWidth="1"/>
    <col min="4099" max="4099" width="12.140625" style="62" customWidth="1"/>
    <col min="4100" max="4111" width="6.140625" style="62" customWidth="1"/>
    <col min="4112" max="4114" width="0" style="62" hidden="1" customWidth="1"/>
    <col min="4115" max="4117" width="6.140625" style="62" customWidth="1"/>
    <col min="4118" max="4120" width="0" style="62" hidden="1" customWidth="1"/>
    <col min="4121" max="4126" width="6.140625" style="62" customWidth="1"/>
    <col min="4127" max="4129" width="0" style="62" hidden="1" customWidth="1"/>
    <col min="4130" max="4141" width="6.140625" style="62" customWidth="1"/>
    <col min="4142" max="4144" width="0" style="62" hidden="1" customWidth="1"/>
    <col min="4145" max="4156" width="6.140625" style="62" customWidth="1"/>
    <col min="4157" max="4159" width="0" style="62" hidden="1" customWidth="1"/>
    <col min="4160" max="4162" width="6.140625" style="62" customWidth="1"/>
    <col min="4163" max="4165" width="0" style="62" hidden="1" customWidth="1"/>
    <col min="4166" max="4171" width="6.140625" style="62" customWidth="1"/>
    <col min="4172" max="4183" width="0" style="62" hidden="1" customWidth="1"/>
    <col min="4184" max="4189" width="6.140625" style="62" customWidth="1"/>
    <col min="4190" max="4352" width="8.85546875" style="62"/>
    <col min="4353" max="4353" width="17" style="62" customWidth="1"/>
    <col min="4354" max="4354" width="8.140625" style="62" customWidth="1"/>
    <col min="4355" max="4355" width="12.140625" style="62" customWidth="1"/>
    <col min="4356" max="4367" width="6.140625" style="62" customWidth="1"/>
    <col min="4368" max="4370" width="0" style="62" hidden="1" customWidth="1"/>
    <col min="4371" max="4373" width="6.140625" style="62" customWidth="1"/>
    <col min="4374" max="4376" width="0" style="62" hidden="1" customWidth="1"/>
    <col min="4377" max="4382" width="6.140625" style="62" customWidth="1"/>
    <col min="4383" max="4385" width="0" style="62" hidden="1" customWidth="1"/>
    <col min="4386" max="4397" width="6.140625" style="62" customWidth="1"/>
    <col min="4398" max="4400" width="0" style="62" hidden="1" customWidth="1"/>
    <col min="4401" max="4412" width="6.140625" style="62" customWidth="1"/>
    <col min="4413" max="4415" width="0" style="62" hidden="1" customWidth="1"/>
    <col min="4416" max="4418" width="6.140625" style="62" customWidth="1"/>
    <col min="4419" max="4421" width="0" style="62" hidden="1" customWidth="1"/>
    <col min="4422" max="4427" width="6.140625" style="62" customWidth="1"/>
    <col min="4428" max="4439" width="0" style="62" hidden="1" customWidth="1"/>
    <col min="4440" max="4445" width="6.140625" style="62" customWidth="1"/>
    <col min="4446" max="4608" width="8.85546875" style="62"/>
    <col min="4609" max="4609" width="17" style="62" customWidth="1"/>
    <col min="4610" max="4610" width="8.140625" style="62" customWidth="1"/>
    <col min="4611" max="4611" width="12.140625" style="62" customWidth="1"/>
    <col min="4612" max="4623" width="6.140625" style="62" customWidth="1"/>
    <col min="4624" max="4626" width="0" style="62" hidden="1" customWidth="1"/>
    <col min="4627" max="4629" width="6.140625" style="62" customWidth="1"/>
    <col min="4630" max="4632" width="0" style="62" hidden="1" customWidth="1"/>
    <col min="4633" max="4638" width="6.140625" style="62" customWidth="1"/>
    <col min="4639" max="4641" width="0" style="62" hidden="1" customWidth="1"/>
    <col min="4642" max="4653" width="6.140625" style="62" customWidth="1"/>
    <col min="4654" max="4656" width="0" style="62" hidden="1" customWidth="1"/>
    <col min="4657" max="4668" width="6.140625" style="62" customWidth="1"/>
    <col min="4669" max="4671" width="0" style="62" hidden="1" customWidth="1"/>
    <col min="4672" max="4674" width="6.140625" style="62" customWidth="1"/>
    <col min="4675" max="4677" width="0" style="62" hidden="1" customWidth="1"/>
    <col min="4678" max="4683" width="6.140625" style="62" customWidth="1"/>
    <col min="4684" max="4695" width="0" style="62" hidden="1" customWidth="1"/>
    <col min="4696" max="4701" width="6.140625" style="62" customWidth="1"/>
    <col min="4702" max="4864" width="8.85546875" style="62"/>
    <col min="4865" max="4865" width="17" style="62" customWidth="1"/>
    <col min="4866" max="4866" width="8.140625" style="62" customWidth="1"/>
    <col min="4867" max="4867" width="12.140625" style="62" customWidth="1"/>
    <col min="4868" max="4879" width="6.140625" style="62" customWidth="1"/>
    <col min="4880" max="4882" width="0" style="62" hidden="1" customWidth="1"/>
    <col min="4883" max="4885" width="6.140625" style="62" customWidth="1"/>
    <col min="4886" max="4888" width="0" style="62" hidden="1" customWidth="1"/>
    <col min="4889" max="4894" width="6.140625" style="62" customWidth="1"/>
    <col min="4895" max="4897" width="0" style="62" hidden="1" customWidth="1"/>
    <col min="4898" max="4909" width="6.140625" style="62" customWidth="1"/>
    <col min="4910" max="4912" width="0" style="62" hidden="1" customWidth="1"/>
    <col min="4913" max="4924" width="6.140625" style="62" customWidth="1"/>
    <col min="4925" max="4927" width="0" style="62" hidden="1" customWidth="1"/>
    <col min="4928" max="4930" width="6.140625" style="62" customWidth="1"/>
    <col min="4931" max="4933" width="0" style="62" hidden="1" customWidth="1"/>
    <col min="4934" max="4939" width="6.140625" style="62" customWidth="1"/>
    <col min="4940" max="4951" width="0" style="62" hidden="1" customWidth="1"/>
    <col min="4952" max="4957" width="6.140625" style="62" customWidth="1"/>
    <col min="4958" max="5120" width="8.85546875" style="62"/>
    <col min="5121" max="5121" width="17" style="62" customWidth="1"/>
    <col min="5122" max="5122" width="8.140625" style="62" customWidth="1"/>
    <col min="5123" max="5123" width="12.140625" style="62" customWidth="1"/>
    <col min="5124" max="5135" width="6.140625" style="62" customWidth="1"/>
    <col min="5136" max="5138" width="0" style="62" hidden="1" customWidth="1"/>
    <col min="5139" max="5141" width="6.140625" style="62" customWidth="1"/>
    <col min="5142" max="5144" width="0" style="62" hidden="1" customWidth="1"/>
    <col min="5145" max="5150" width="6.140625" style="62" customWidth="1"/>
    <col min="5151" max="5153" width="0" style="62" hidden="1" customWidth="1"/>
    <col min="5154" max="5165" width="6.140625" style="62" customWidth="1"/>
    <col min="5166" max="5168" width="0" style="62" hidden="1" customWidth="1"/>
    <col min="5169" max="5180" width="6.140625" style="62" customWidth="1"/>
    <col min="5181" max="5183" width="0" style="62" hidden="1" customWidth="1"/>
    <col min="5184" max="5186" width="6.140625" style="62" customWidth="1"/>
    <col min="5187" max="5189" width="0" style="62" hidden="1" customWidth="1"/>
    <col min="5190" max="5195" width="6.140625" style="62" customWidth="1"/>
    <col min="5196" max="5207" width="0" style="62" hidden="1" customWidth="1"/>
    <col min="5208" max="5213" width="6.140625" style="62" customWidth="1"/>
    <col min="5214" max="5376" width="8.85546875" style="62"/>
    <col min="5377" max="5377" width="17" style="62" customWidth="1"/>
    <col min="5378" max="5378" width="8.140625" style="62" customWidth="1"/>
    <col min="5379" max="5379" width="12.140625" style="62" customWidth="1"/>
    <col min="5380" max="5391" width="6.140625" style="62" customWidth="1"/>
    <col min="5392" max="5394" width="0" style="62" hidden="1" customWidth="1"/>
    <col min="5395" max="5397" width="6.140625" style="62" customWidth="1"/>
    <col min="5398" max="5400" width="0" style="62" hidden="1" customWidth="1"/>
    <col min="5401" max="5406" width="6.140625" style="62" customWidth="1"/>
    <col min="5407" max="5409" width="0" style="62" hidden="1" customWidth="1"/>
    <col min="5410" max="5421" width="6.140625" style="62" customWidth="1"/>
    <col min="5422" max="5424" width="0" style="62" hidden="1" customWidth="1"/>
    <col min="5425" max="5436" width="6.140625" style="62" customWidth="1"/>
    <col min="5437" max="5439" width="0" style="62" hidden="1" customWidth="1"/>
    <col min="5440" max="5442" width="6.140625" style="62" customWidth="1"/>
    <col min="5443" max="5445" width="0" style="62" hidden="1" customWidth="1"/>
    <col min="5446" max="5451" width="6.140625" style="62" customWidth="1"/>
    <col min="5452" max="5463" width="0" style="62" hidden="1" customWidth="1"/>
    <col min="5464" max="5469" width="6.140625" style="62" customWidth="1"/>
    <col min="5470" max="5632" width="8.85546875" style="62"/>
    <col min="5633" max="5633" width="17" style="62" customWidth="1"/>
    <col min="5634" max="5634" width="8.140625" style="62" customWidth="1"/>
    <col min="5635" max="5635" width="12.140625" style="62" customWidth="1"/>
    <col min="5636" max="5647" width="6.140625" style="62" customWidth="1"/>
    <col min="5648" max="5650" width="0" style="62" hidden="1" customWidth="1"/>
    <col min="5651" max="5653" width="6.140625" style="62" customWidth="1"/>
    <col min="5654" max="5656" width="0" style="62" hidden="1" customWidth="1"/>
    <col min="5657" max="5662" width="6.140625" style="62" customWidth="1"/>
    <col min="5663" max="5665" width="0" style="62" hidden="1" customWidth="1"/>
    <col min="5666" max="5677" width="6.140625" style="62" customWidth="1"/>
    <col min="5678" max="5680" width="0" style="62" hidden="1" customWidth="1"/>
    <col min="5681" max="5692" width="6.140625" style="62" customWidth="1"/>
    <col min="5693" max="5695" width="0" style="62" hidden="1" customWidth="1"/>
    <col min="5696" max="5698" width="6.140625" style="62" customWidth="1"/>
    <col min="5699" max="5701" width="0" style="62" hidden="1" customWidth="1"/>
    <col min="5702" max="5707" width="6.140625" style="62" customWidth="1"/>
    <col min="5708" max="5719" width="0" style="62" hidden="1" customWidth="1"/>
    <col min="5720" max="5725" width="6.140625" style="62" customWidth="1"/>
    <col min="5726" max="5888" width="8.85546875" style="62"/>
    <col min="5889" max="5889" width="17" style="62" customWidth="1"/>
    <col min="5890" max="5890" width="8.140625" style="62" customWidth="1"/>
    <col min="5891" max="5891" width="12.140625" style="62" customWidth="1"/>
    <col min="5892" max="5903" width="6.140625" style="62" customWidth="1"/>
    <col min="5904" max="5906" width="0" style="62" hidden="1" customWidth="1"/>
    <col min="5907" max="5909" width="6.140625" style="62" customWidth="1"/>
    <col min="5910" max="5912" width="0" style="62" hidden="1" customWidth="1"/>
    <col min="5913" max="5918" width="6.140625" style="62" customWidth="1"/>
    <col min="5919" max="5921" width="0" style="62" hidden="1" customWidth="1"/>
    <col min="5922" max="5933" width="6.140625" style="62" customWidth="1"/>
    <col min="5934" max="5936" width="0" style="62" hidden="1" customWidth="1"/>
    <col min="5937" max="5948" width="6.140625" style="62" customWidth="1"/>
    <col min="5949" max="5951" width="0" style="62" hidden="1" customWidth="1"/>
    <col min="5952" max="5954" width="6.140625" style="62" customWidth="1"/>
    <col min="5955" max="5957" width="0" style="62" hidden="1" customWidth="1"/>
    <col min="5958" max="5963" width="6.140625" style="62" customWidth="1"/>
    <col min="5964" max="5975" width="0" style="62" hidden="1" customWidth="1"/>
    <col min="5976" max="5981" width="6.140625" style="62" customWidth="1"/>
    <col min="5982" max="6144" width="8.85546875" style="62"/>
    <col min="6145" max="6145" width="17" style="62" customWidth="1"/>
    <col min="6146" max="6146" width="8.140625" style="62" customWidth="1"/>
    <col min="6147" max="6147" width="12.140625" style="62" customWidth="1"/>
    <col min="6148" max="6159" width="6.140625" style="62" customWidth="1"/>
    <col min="6160" max="6162" width="0" style="62" hidden="1" customWidth="1"/>
    <col min="6163" max="6165" width="6.140625" style="62" customWidth="1"/>
    <col min="6166" max="6168" width="0" style="62" hidden="1" customWidth="1"/>
    <col min="6169" max="6174" width="6.140625" style="62" customWidth="1"/>
    <col min="6175" max="6177" width="0" style="62" hidden="1" customWidth="1"/>
    <col min="6178" max="6189" width="6.140625" style="62" customWidth="1"/>
    <col min="6190" max="6192" width="0" style="62" hidden="1" customWidth="1"/>
    <col min="6193" max="6204" width="6.140625" style="62" customWidth="1"/>
    <col min="6205" max="6207" width="0" style="62" hidden="1" customWidth="1"/>
    <col min="6208" max="6210" width="6.140625" style="62" customWidth="1"/>
    <col min="6211" max="6213" width="0" style="62" hidden="1" customWidth="1"/>
    <col min="6214" max="6219" width="6.140625" style="62" customWidth="1"/>
    <col min="6220" max="6231" width="0" style="62" hidden="1" customWidth="1"/>
    <col min="6232" max="6237" width="6.140625" style="62" customWidth="1"/>
    <col min="6238" max="6400" width="8.85546875" style="62"/>
    <col min="6401" max="6401" width="17" style="62" customWidth="1"/>
    <col min="6402" max="6402" width="8.140625" style="62" customWidth="1"/>
    <col min="6403" max="6403" width="12.140625" style="62" customWidth="1"/>
    <col min="6404" max="6415" width="6.140625" style="62" customWidth="1"/>
    <col min="6416" max="6418" width="0" style="62" hidden="1" customWidth="1"/>
    <col min="6419" max="6421" width="6.140625" style="62" customWidth="1"/>
    <col min="6422" max="6424" width="0" style="62" hidden="1" customWidth="1"/>
    <col min="6425" max="6430" width="6.140625" style="62" customWidth="1"/>
    <col min="6431" max="6433" width="0" style="62" hidden="1" customWidth="1"/>
    <col min="6434" max="6445" width="6.140625" style="62" customWidth="1"/>
    <col min="6446" max="6448" width="0" style="62" hidden="1" customWidth="1"/>
    <col min="6449" max="6460" width="6.140625" style="62" customWidth="1"/>
    <col min="6461" max="6463" width="0" style="62" hidden="1" customWidth="1"/>
    <col min="6464" max="6466" width="6.140625" style="62" customWidth="1"/>
    <col min="6467" max="6469" width="0" style="62" hidden="1" customWidth="1"/>
    <col min="6470" max="6475" width="6.140625" style="62" customWidth="1"/>
    <col min="6476" max="6487" width="0" style="62" hidden="1" customWidth="1"/>
    <col min="6488" max="6493" width="6.140625" style="62" customWidth="1"/>
    <col min="6494" max="6656" width="8.85546875" style="62"/>
    <col min="6657" max="6657" width="17" style="62" customWidth="1"/>
    <col min="6658" max="6658" width="8.140625" style="62" customWidth="1"/>
    <col min="6659" max="6659" width="12.140625" style="62" customWidth="1"/>
    <col min="6660" max="6671" width="6.140625" style="62" customWidth="1"/>
    <col min="6672" max="6674" width="0" style="62" hidden="1" customWidth="1"/>
    <col min="6675" max="6677" width="6.140625" style="62" customWidth="1"/>
    <col min="6678" max="6680" width="0" style="62" hidden="1" customWidth="1"/>
    <col min="6681" max="6686" width="6.140625" style="62" customWidth="1"/>
    <col min="6687" max="6689" width="0" style="62" hidden="1" customWidth="1"/>
    <col min="6690" max="6701" width="6.140625" style="62" customWidth="1"/>
    <col min="6702" max="6704" width="0" style="62" hidden="1" customWidth="1"/>
    <col min="6705" max="6716" width="6.140625" style="62" customWidth="1"/>
    <col min="6717" max="6719" width="0" style="62" hidden="1" customWidth="1"/>
    <col min="6720" max="6722" width="6.140625" style="62" customWidth="1"/>
    <col min="6723" max="6725" width="0" style="62" hidden="1" customWidth="1"/>
    <col min="6726" max="6731" width="6.140625" style="62" customWidth="1"/>
    <col min="6732" max="6743" width="0" style="62" hidden="1" customWidth="1"/>
    <col min="6744" max="6749" width="6.140625" style="62" customWidth="1"/>
    <col min="6750" max="6912" width="8.85546875" style="62"/>
    <col min="6913" max="6913" width="17" style="62" customWidth="1"/>
    <col min="6914" max="6914" width="8.140625" style="62" customWidth="1"/>
    <col min="6915" max="6915" width="12.140625" style="62" customWidth="1"/>
    <col min="6916" max="6927" width="6.140625" style="62" customWidth="1"/>
    <col min="6928" max="6930" width="0" style="62" hidden="1" customWidth="1"/>
    <col min="6931" max="6933" width="6.140625" style="62" customWidth="1"/>
    <col min="6934" max="6936" width="0" style="62" hidden="1" customWidth="1"/>
    <col min="6937" max="6942" width="6.140625" style="62" customWidth="1"/>
    <col min="6943" max="6945" width="0" style="62" hidden="1" customWidth="1"/>
    <col min="6946" max="6957" width="6.140625" style="62" customWidth="1"/>
    <col min="6958" max="6960" width="0" style="62" hidden="1" customWidth="1"/>
    <col min="6961" max="6972" width="6.140625" style="62" customWidth="1"/>
    <col min="6973" max="6975" width="0" style="62" hidden="1" customWidth="1"/>
    <col min="6976" max="6978" width="6.140625" style="62" customWidth="1"/>
    <col min="6979" max="6981" width="0" style="62" hidden="1" customWidth="1"/>
    <col min="6982" max="6987" width="6.140625" style="62" customWidth="1"/>
    <col min="6988" max="6999" width="0" style="62" hidden="1" customWidth="1"/>
    <col min="7000" max="7005" width="6.140625" style="62" customWidth="1"/>
    <col min="7006" max="7168" width="8.85546875" style="62"/>
    <col min="7169" max="7169" width="17" style="62" customWidth="1"/>
    <col min="7170" max="7170" width="8.140625" style="62" customWidth="1"/>
    <col min="7171" max="7171" width="12.140625" style="62" customWidth="1"/>
    <col min="7172" max="7183" width="6.140625" style="62" customWidth="1"/>
    <col min="7184" max="7186" width="0" style="62" hidden="1" customWidth="1"/>
    <col min="7187" max="7189" width="6.140625" style="62" customWidth="1"/>
    <col min="7190" max="7192" width="0" style="62" hidden="1" customWidth="1"/>
    <col min="7193" max="7198" width="6.140625" style="62" customWidth="1"/>
    <col min="7199" max="7201" width="0" style="62" hidden="1" customWidth="1"/>
    <col min="7202" max="7213" width="6.140625" style="62" customWidth="1"/>
    <col min="7214" max="7216" width="0" style="62" hidden="1" customWidth="1"/>
    <col min="7217" max="7228" width="6.140625" style="62" customWidth="1"/>
    <col min="7229" max="7231" width="0" style="62" hidden="1" customWidth="1"/>
    <col min="7232" max="7234" width="6.140625" style="62" customWidth="1"/>
    <col min="7235" max="7237" width="0" style="62" hidden="1" customWidth="1"/>
    <col min="7238" max="7243" width="6.140625" style="62" customWidth="1"/>
    <col min="7244" max="7255" width="0" style="62" hidden="1" customWidth="1"/>
    <col min="7256" max="7261" width="6.140625" style="62" customWidth="1"/>
    <col min="7262" max="7424" width="8.85546875" style="62"/>
    <col min="7425" max="7425" width="17" style="62" customWidth="1"/>
    <col min="7426" max="7426" width="8.140625" style="62" customWidth="1"/>
    <col min="7427" max="7427" width="12.140625" style="62" customWidth="1"/>
    <col min="7428" max="7439" width="6.140625" style="62" customWidth="1"/>
    <col min="7440" max="7442" width="0" style="62" hidden="1" customWidth="1"/>
    <col min="7443" max="7445" width="6.140625" style="62" customWidth="1"/>
    <col min="7446" max="7448" width="0" style="62" hidden="1" customWidth="1"/>
    <col min="7449" max="7454" width="6.140625" style="62" customWidth="1"/>
    <col min="7455" max="7457" width="0" style="62" hidden="1" customWidth="1"/>
    <col min="7458" max="7469" width="6.140625" style="62" customWidth="1"/>
    <col min="7470" max="7472" width="0" style="62" hidden="1" customWidth="1"/>
    <col min="7473" max="7484" width="6.140625" style="62" customWidth="1"/>
    <col min="7485" max="7487" width="0" style="62" hidden="1" customWidth="1"/>
    <col min="7488" max="7490" width="6.140625" style="62" customWidth="1"/>
    <col min="7491" max="7493" width="0" style="62" hidden="1" customWidth="1"/>
    <col min="7494" max="7499" width="6.140625" style="62" customWidth="1"/>
    <col min="7500" max="7511" width="0" style="62" hidden="1" customWidth="1"/>
    <col min="7512" max="7517" width="6.140625" style="62" customWidth="1"/>
    <col min="7518" max="7680" width="8.85546875" style="62"/>
    <col min="7681" max="7681" width="17" style="62" customWidth="1"/>
    <col min="7682" max="7682" width="8.140625" style="62" customWidth="1"/>
    <col min="7683" max="7683" width="12.140625" style="62" customWidth="1"/>
    <col min="7684" max="7695" width="6.140625" style="62" customWidth="1"/>
    <col min="7696" max="7698" width="0" style="62" hidden="1" customWidth="1"/>
    <col min="7699" max="7701" width="6.140625" style="62" customWidth="1"/>
    <col min="7702" max="7704" width="0" style="62" hidden="1" customWidth="1"/>
    <col min="7705" max="7710" width="6.140625" style="62" customWidth="1"/>
    <col min="7711" max="7713" width="0" style="62" hidden="1" customWidth="1"/>
    <col min="7714" max="7725" width="6.140625" style="62" customWidth="1"/>
    <col min="7726" max="7728" width="0" style="62" hidden="1" customWidth="1"/>
    <col min="7729" max="7740" width="6.140625" style="62" customWidth="1"/>
    <col min="7741" max="7743" width="0" style="62" hidden="1" customWidth="1"/>
    <col min="7744" max="7746" width="6.140625" style="62" customWidth="1"/>
    <col min="7747" max="7749" width="0" style="62" hidden="1" customWidth="1"/>
    <col min="7750" max="7755" width="6.140625" style="62" customWidth="1"/>
    <col min="7756" max="7767" width="0" style="62" hidden="1" customWidth="1"/>
    <col min="7768" max="7773" width="6.140625" style="62" customWidth="1"/>
    <col min="7774" max="7936" width="8.85546875" style="62"/>
    <col min="7937" max="7937" width="17" style="62" customWidth="1"/>
    <col min="7938" max="7938" width="8.140625" style="62" customWidth="1"/>
    <col min="7939" max="7939" width="12.140625" style="62" customWidth="1"/>
    <col min="7940" max="7951" width="6.140625" style="62" customWidth="1"/>
    <col min="7952" max="7954" width="0" style="62" hidden="1" customWidth="1"/>
    <col min="7955" max="7957" width="6.140625" style="62" customWidth="1"/>
    <col min="7958" max="7960" width="0" style="62" hidden="1" customWidth="1"/>
    <col min="7961" max="7966" width="6.140625" style="62" customWidth="1"/>
    <col min="7967" max="7969" width="0" style="62" hidden="1" customWidth="1"/>
    <col min="7970" max="7981" width="6.140625" style="62" customWidth="1"/>
    <col min="7982" max="7984" width="0" style="62" hidden="1" customWidth="1"/>
    <col min="7985" max="7996" width="6.140625" style="62" customWidth="1"/>
    <col min="7997" max="7999" width="0" style="62" hidden="1" customWidth="1"/>
    <col min="8000" max="8002" width="6.140625" style="62" customWidth="1"/>
    <col min="8003" max="8005" width="0" style="62" hidden="1" customWidth="1"/>
    <col min="8006" max="8011" width="6.140625" style="62" customWidth="1"/>
    <col min="8012" max="8023" width="0" style="62" hidden="1" customWidth="1"/>
    <col min="8024" max="8029" width="6.140625" style="62" customWidth="1"/>
    <col min="8030" max="8192" width="8.85546875" style="62"/>
    <col min="8193" max="8193" width="17" style="62" customWidth="1"/>
    <col min="8194" max="8194" width="8.140625" style="62" customWidth="1"/>
    <col min="8195" max="8195" width="12.140625" style="62" customWidth="1"/>
    <col min="8196" max="8207" width="6.140625" style="62" customWidth="1"/>
    <col min="8208" max="8210" width="0" style="62" hidden="1" customWidth="1"/>
    <col min="8211" max="8213" width="6.140625" style="62" customWidth="1"/>
    <col min="8214" max="8216" width="0" style="62" hidden="1" customWidth="1"/>
    <col min="8217" max="8222" width="6.140625" style="62" customWidth="1"/>
    <col min="8223" max="8225" width="0" style="62" hidden="1" customWidth="1"/>
    <col min="8226" max="8237" width="6.140625" style="62" customWidth="1"/>
    <col min="8238" max="8240" width="0" style="62" hidden="1" customWidth="1"/>
    <col min="8241" max="8252" width="6.140625" style="62" customWidth="1"/>
    <col min="8253" max="8255" width="0" style="62" hidden="1" customWidth="1"/>
    <col min="8256" max="8258" width="6.140625" style="62" customWidth="1"/>
    <col min="8259" max="8261" width="0" style="62" hidden="1" customWidth="1"/>
    <col min="8262" max="8267" width="6.140625" style="62" customWidth="1"/>
    <col min="8268" max="8279" width="0" style="62" hidden="1" customWidth="1"/>
    <col min="8280" max="8285" width="6.140625" style="62" customWidth="1"/>
    <col min="8286" max="8448" width="8.85546875" style="62"/>
    <col min="8449" max="8449" width="17" style="62" customWidth="1"/>
    <col min="8450" max="8450" width="8.140625" style="62" customWidth="1"/>
    <col min="8451" max="8451" width="12.140625" style="62" customWidth="1"/>
    <col min="8452" max="8463" width="6.140625" style="62" customWidth="1"/>
    <col min="8464" max="8466" width="0" style="62" hidden="1" customWidth="1"/>
    <col min="8467" max="8469" width="6.140625" style="62" customWidth="1"/>
    <col min="8470" max="8472" width="0" style="62" hidden="1" customWidth="1"/>
    <col min="8473" max="8478" width="6.140625" style="62" customWidth="1"/>
    <col min="8479" max="8481" width="0" style="62" hidden="1" customWidth="1"/>
    <col min="8482" max="8493" width="6.140625" style="62" customWidth="1"/>
    <col min="8494" max="8496" width="0" style="62" hidden="1" customWidth="1"/>
    <col min="8497" max="8508" width="6.140625" style="62" customWidth="1"/>
    <col min="8509" max="8511" width="0" style="62" hidden="1" customWidth="1"/>
    <col min="8512" max="8514" width="6.140625" style="62" customWidth="1"/>
    <col min="8515" max="8517" width="0" style="62" hidden="1" customWidth="1"/>
    <col min="8518" max="8523" width="6.140625" style="62" customWidth="1"/>
    <col min="8524" max="8535" width="0" style="62" hidden="1" customWidth="1"/>
    <col min="8536" max="8541" width="6.140625" style="62" customWidth="1"/>
    <col min="8542" max="8704" width="8.85546875" style="62"/>
    <col min="8705" max="8705" width="17" style="62" customWidth="1"/>
    <col min="8706" max="8706" width="8.140625" style="62" customWidth="1"/>
    <col min="8707" max="8707" width="12.140625" style="62" customWidth="1"/>
    <col min="8708" max="8719" width="6.140625" style="62" customWidth="1"/>
    <col min="8720" max="8722" width="0" style="62" hidden="1" customWidth="1"/>
    <col min="8723" max="8725" width="6.140625" style="62" customWidth="1"/>
    <col min="8726" max="8728" width="0" style="62" hidden="1" customWidth="1"/>
    <col min="8729" max="8734" width="6.140625" style="62" customWidth="1"/>
    <col min="8735" max="8737" width="0" style="62" hidden="1" customWidth="1"/>
    <col min="8738" max="8749" width="6.140625" style="62" customWidth="1"/>
    <col min="8750" max="8752" width="0" style="62" hidden="1" customWidth="1"/>
    <col min="8753" max="8764" width="6.140625" style="62" customWidth="1"/>
    <col min="8765" max="8767" width="0" style="62" hidden="1" customWidth="1"/>
    <col min="8768" max="8770" width="6.140625" style="62" customWidth="1"/>
    <col min="8771" max="8773" width="0" style="62" hidden="1" customWidth="1"/>
    <col min="8774" max="8779" width="6.140625" style="62" customWidth="1"/>
    <col min="8780" max="8791" width="0" style="62" hidden="1" customWidth="1"/>
    <col min="8792" max="8797" width="6.140625" style="62" customWidth="1"/>
    <col min="8798" max="8960" width="8.85546875" style="62"/>
    <col min="8961" max="8961" width="17" style="62" customWidth="1"/>
    <col min="8962" max="8962" width="8.140625" style="62" customWidth="1"/>
    <col min="8963" max="8963" width="12.140625" style="62" customWidth="1"/>
    <col min="8964" max="8975" width="6.140625" style="62" customWidth="1"/>
    <col min="8976" max="8978" width="0" style="62" hidden="1" customWidth="1"/>
    <col min="8979" max="8981" width="6.140625" style="62" customWidth="1"/>
    <col min="8982" max="8984" width="0" style="62" hidden="1" customWidth="1"/>
    <col min="8985" max="8990" width="6.140625" style="62" customWidth="1"/>
    <col min="8991" max="8993" width="0" style="62" hidden="1" customWidth="1"/>
    <col min="8994" max="9005" width="6.140625" style="62" customWidth="1"/>
    <col min="9006" max="9008" width="0" style="62" hidden="1" customWidth="1"/>
    <col min="9009" max="9020" width="6.140625" style="62" customWidth="1"/>
    <col min="9021" max="9023" width="0" style="62" hidden="1" customWidth="1"/>
    <col min="9024" max="9026" width="6.140625" style="62" customWidth="1"/>
    <col min="9027" max="9029" width="0" style="62" hidden="1" customWidth="1"/>
    <col min="9030" max="9035" width="6.140625" style="62" customWidth="1"/>
    <col min="9036" max="9047" width="0" style="62" hidden="1" customWidth="1"/>
    <col min="9048" max="9053" width="6.140625" style="62" customWidth="1"/>
    <col min="9054" max="9216" width="8.85546875" style="62"/>
    <col min="9217" max="9217" width="17" style="62" customWidth="1"/>
    <col min="9218" max="9218" width="8.140625" style="62" customWidth="1"/>
    <col min="9219" max="9219" width="12.140625" style="62" customWidth="1"/>
    <col min="9220" max="9231" width="6.140625" style="62" customWidth="1"/>
    <col min="9232" max="9234" width="0" style="62" hidden="1" customWidth="1"/>
    <col min="9235" max="9237" width="6.140625" style="62" customWidth="1"/>
    <col min="9238" max="9240" width="0" style="62" hidden="1" customWidth="1"/>
    <col min="9241" max="9246" width="6.140625" style="62" customWidth="1"/>
    <col min="9247" max="9249" width="0" style="62" hidden="1" customWidth="1"/>
    <col min="9250" max="9261" width="6.140625" style="62" customWidth="1"/>
    <col min="9262" max="9264" width="0" style="62" hidden="1" customWidth="1"/>
    <col min="9265" max="9276" width="6.140625" style="62" customWidth="1"/>
    <col min="9277" max="9279" width="0" style="62" hidden="1" customWidth="1"/>
    <col min="9280" max="9282" width="6.140625" style="62" customWidth="1"/>
    <col min="9283" max="9285" width="0" style="62" hidden="1" customWidth="1"/>
    <col min="9286" max="9291" width="6.140625" style="62" customWidth="1"/>
    <col min="9292" max="9303" width="0" style="62" hidden="1" customWidth="1"/>
    <col min="9304" max="9309" width="6.140625" style="62" customWidth="1"/>
    <col min="9310" max="9472" width="8.85546875" style="62"/>
    <col min="9473" max="9473" width="17" style="62" customWidth="1"/>
    <col min="9474" max="9474" width="8.140625" style="62" customWidth="1"/>
    <col min="9475" max="9475" width="12.140625" style="62" customWidth="1"/>
    <col min="9476" max="9487" width="6.140625" style="62" customWidth="1"/>
    <col min="9488" max="9490" width="0" style="62" hidden="1" customWidth="1"/>
    <col min="9491" max="9493" width="6.140625" style="62" customWidth="1"/>
    <col min="9494" max="9496" width="0" style="62" hidden="1" customWidth="1"/>
    <col min="9497" max="9502" width="6.140625" style="62" customWidth="1"/>
    <col min="9503" max="9505" width="0" style="62" hidden="1" customWidth="1"/>
    <col min="9506" max="9517" width="6.140625" style="62" customWidth="1"/>
    <col min="9518" max="9520" width="0" style="62" hidden="1" customWidth="1"/>
    <col min="9521" max="9532" width="6.140625" style="62" customWidth="1"/>
    <col min="9533" max="9535" width="0" style="62" hidden="1" customWidth="1"/>
    <col min="9536" max="9538" width="6.140625" style="62" customWidth="1"/>
    <col min="9539" max="9541" width="0" style="62" hidden="1" customWidth="1"/>
    <col min="9542" max="9547" width="6.140625" style="62" customWidth="1"/>
    <col min="9548" max="9559" width="0" style="62" hidden="1" customWidth="1"/>
    <col min="9560" max="9565" width="6.140625" style="62" customWidth="1"/>
    <col min="9566" max="9728" width="8.85546875" style="62"/>
    <col min="9729" max="9729" width="17" style="62" customWidth="1"/>
    <col min="9730" max="9730" width="8.140625" style="62" customWidth="1"/>
    <col min="9731" max="9731" width="12.140625" style="62" customWidth="1"/>
    <col min="9732" max="9743" width="6.140625" style="62" customWidth="1"/>
    <col min="9744" max="9746" width="0" style="62" hidden="1" customWidth="1"/>
    <col min="9747" max="9749" width="6.140625" style="62" customWidth="1"/>
    <col min="9750" max="9752" width="0" style="62" hidden="1" customWidth="1"/>
    <col min="9753" max="9758" width="6.140625" style="62" customWidth="1"/>
    <col min="9759" max="9761" width="0" style="62" hidden="1" customWidth="1"/>
    <col min="9762" max="9773" width="6.140625" style="62" customWidth="1"/>
    <col min="9774" max="9776" width="0" style="62" hidden="1" customWidth="1"/>
    <col min="9777" max="9788" width="6.140625" style="62" customWidth="1"/>
    <col min="9789" max="9791" width="0" style="62" hidden="1" customWidth="1"/>
    <col min="9792" max="9794" width="6.140625" style="62" customWidth="1"/>
    <col min="9795" max="9797" width="0" style="62" hidden="1" customWidth="1"/>
    <col min="9798" max="9803" width="6.140625" style="62" customWidth="1"/>
    <col min="9804" max="9815" width="0" style="62" hidden="1" customWidth="1"/>
    <col min="9816" max="9821" width="6.140625" style="62" customWidth="1"/>
    <col min="9822" max="9984" width="8.85546875" style="62"/>
    <col min="9985" max="9985" width="17" style="62" customWidth="1"/>
    <col min="9986" max="9986" width="8.140625" style="62" customWidth="1"/>
    <col min="9987" max="9987" width="12.140625" style="62" customWidth="1"/>
    <col min="9988" max="9999" width="6.140625" style="62" customWidth="1"/>
    <col min="10000" max="10002" width="0" style="62" hidden="1" customWidth="1"/>
    <col min="10003" max="10005" width="6.140625" style="62" customWidth="1"/>
    <col min="10006" max="10008" width="0" style="62" hidden="1" customWidth="1"/>
    <col min="10009" max="10014" width="6.140625" style="62" customWidth="1"/>
    <col min="10015" max="10017" width="0" style="62" hidden="1" customWidth="1"/>
    <col min="10018" max="10029" width="6.140625" style="62" customWidth="1"/>
    <col min="10030" max="10032" width="0" style="62" hidden="1" customWidth="1"/>
    <col min="10033" max="10044" width="6.140625" style="62" customWidth="1"/>
    <col min="10045" max="10047" width="0" style="62" hidden="1" customWidth="1"/>
    <col min="10048" max="10050" width="6.140625" style="62" customWidth="1"/>
    <col min="10051" max="10053" width="0" style="62" hidden="1" customWidth="1"/>
    <col min="10054" max="10059" width="6.140625" style="62" customWidth="1"/>
    <col min="10060" max="10071" width="0" style="62" hidden="1" customWidth="1"/>
    <col min="10072" max="10077" width="6.140625" style="62" customWidth="1"/>
    <col min="10078" max="10240" width="8.85546875" style="62"/>
    <col min="10241" max="10241" width="17" style="62" customWidth="1"/>
    <col min="10242" max="10242" width="8.140625" style="62" customWidth="1"/>
    <col min="10243" max="10243" width="12.140625" style="62" customWidth="1"/>
    <col min="10244" max="10255" width="6.140625" style="62" customWidth="1"/>
    <col min="10256" max="10258" width="0" style="62" hidden="1" customWidth="1"/>
    <col min="10259" max="10261" width="6.140625" style="62" customWidth="1"/>
    <col min="10262" max="10264" width="0" style="62" hidden="1" customWidth="1"/>
    <col min="10265" max="10270" width="6.140625" style="62" customWidth="1"/>
    <col min="10271" max="10273" width="0" style="62" hidden="1" customWidth="1"/>
    <col min="10274" max="10285" width="6.140625" style="62" customWidth="1"/>
    <col min="10286" max="10288" width="0" style="62" hidden="1" customWidth="1"/>
    <col min="10289" max="10300" width="6.140625" style="62" customWidth="1"/>
    <col min="10301" max="10303" width="0" style="62" hidden="1" customWidth="1"/>
    <col min="10304" max="10306" width="6.140625" style="62" customWidth="1"/>
    <col min="10307" max="10309" width="0" style="62" hidden="1" customWidth="1"/>
    <col min="10310" max="10315" width="6.140625" style="62" customWidth="1"/>
    <col min="10316" max="10327" width="0" style="62" hidden="1" customWidth="1"/>
    <col min="10328" max="10333" width="6.140625" style="62" customWidth="1"/>
    <col min="10334" max="10496" width="8.85546875" style="62"/>
    <col min="10497" max="10497" width="17" style="62" customWidth="1"/>
    <col min="10498" max="10498" width="8.140625" style="62" customWidth="1"/>
    <col min="10499" max="10499" width="12.140625" style="62" customWidth="1"/>
    <col min="10500" max="10511" width="6.140625" style="62" customWidth="1"/>
    <col min="10512" max="10514" width="0" style="62" hidden="1" customWidth="1"/>
    <col min="10515" max="10517" width="6.140625" style="62" customWidth="1"/>
    <col min="10518" max="10520" width="0" style="62" hidden="1" customWidth="1"/>
    <col min="10521" max="10526" width="6.140625" style="62" customWidth="1"/>
    <col min="10527" max="10529" width="0" style="62" hidden="1" customWidth="1"/>
    <col min="10530" max="10541" width="6.140625" style="62" customWidth="1"/>
    <col min="10542" max="10544" width="0" style="62" hidden="1" customWidth="1"/>
    <col min="10545" max="10556" width="6.140625" style="62" customWidth="1"/>
    <col min="10557" max="10559" width="0" style="62" hidden="1" customWidth="1"/>
    <col min="10560" max="10562" width="6.140625" style="62" customWidth="1"/>
    <col min="10563" max="10565" width="0" style="62" hidden="1" customWidth="1"/>
    <col min="10566" max="10571" width="6.140625" style="62" customWidth="1"/>
    <col min="10572" max="10583" width="0" style="62" hidden="1" customWidth="1"/>
    <col min="10584" max="10589" width="6.140625" style="62" customWidth="1"/>
    <col min="10590" max="10752" width="8.85546875" style="62"/>
    <col min="10753" max="10753" width="17" style="62" customWidth="1"/>
    <col min="10754" max="10754" width="8.140625" style="62" customWidth="1"/>
    <col min="10755" max="10755" width="12.140625" style="62" customWidth="1"/>
    <col min="10756" max="10767" width="6.140625" style="62" customWidth="1"/>
    <col min="10768" max="10770" width="0" style="62" hidden="1" customWidth="1"/>
    <col min="10771" max="10773" width="6.140625" style="62" customWidth="1"/>
    <col min="10774" max="10776" width="0" style="62" hidden="1" customWidth="1"/>
    <col min="10777" max="10782" width="6.140625" style="62" customWidth="1"/>
    <col min="10783" max="10785" width="0" style="62" hidden="1" customWidth="1"/>
    <col min="10786" max="10797" width="6.140625" style="62" customWidth="1"/>
    <col min="10798" max="10800" width="0" style="62" hidden="1" customWidth="1"/>
    <col min="10801" max="10812" width="6.140625" style="62" customWidth="1"/>
    <col min="10813" max="10815" width="0" style="62" hidden="1" customWidth="1"/>
    <col min="10816" max="10818" width="6.140625" style="62" customWidth="1"/>
    <col min="10819" max="10821" width="0" style="62" hidden="1" customWidth="1"/>
    <col min="10822" max="10827" width="6.140625" style="62" customWidth="1"/>
    <col min="10828" max="10839" width="0" style="62" hidden="1" customWidth="1"/>
    <col min="10840" max="10845" width="6.140625" style="62" customWidth="1"/>
    <col min="10846" max="11008" width="8.85546875" style="62"/>
    <col min="11009" max="11009" width="17" style="62" customWidth="1"/>
    <col min="11010" max="11010" width="8.140625" style="62" customWidth="1"/>
    <col min="11011" max="11011" width="12.140625" style="62" customWidth="1"/>
    <col min="11012" max="11023" width="6.140625" style="62" customWidth="1"/>
    <col min="11024" max="11026" width="0" style="62" hidden="1" customWidth="1"/>
    <col min="11027" max="11029" width="6.140625" style="62" customWidth="1"/>
    <col min="11030" max="11032" width="0" style="62" hidden="1" customWidth="1"/>
    <col min="11033" max="11038" width="6.140625" style="62" customWidth="1"/>
    <col min="11039" max="11041" width="0" style="62" hidden="1" customWidth="1"/>
    <col min="11042" max="11053" width="6.140625" style="62" customWidth="1"/>
    <col min="11054" max="11056" width="0" style="62" hidden="1" customWidth="1"/>
    <col min="11057" max="11068" width="6.140625" style="62" customWidth="1"/>
    <col min="11069" max="11071" width="0" style="62" hidden="1" customWidth="1"/>
    <col min="11072" max="11074" width="6.140625" style="62" customWidth="1"/>
    <col min="11075" max="11077" width="0" style="62" hidden="1" customWidth="1"/>
    <col min="11078" max="11083" width="6.140625" style="62" customWidth="1"/>
    <col min="11084" max="11095" width="0" style="62" hidden="1" customWidth="1"/>
    <col min="11096" max="11101" width="6.140625" style="62" customWidth="1"/>
    <col min="11102" max="11264" width="8.85546875" style="62"/>
    <col min="11265" max="11265" width="17" style="62" customWidth="1"/>
    <col min="11266" max="11266" width="8.140625" style="62" customWidth="1"/>
    <col min="11267" max="11267" width="12.140625" style="62" customWidth="1"/>
    <col min="11268" max="11279" width="6.140625" style="62" customWidth="1"/>
    <col min="11280" max="11282" width="0" style="62" hidden="1" customWidth="1"/>
    <col min="11283" max="11285" width="6.140625" style="62" customWidth="1"/>
    <col min="11286" max="11288" width="0" style="62" hidden="1" customWidth="1"/>
    <col min="11289" max="11294" width="6.140625" style="62" customWidth="1"/>
    <col min="11295" max="11297" width="0" style="62" hidden="1" customWidth="1"/>
    <col min="11298" max="11309" width="6.140625" style="62" customWidth="1"/>
    <col min="11310" max="11312" width="0" style="62" hidden="1" customWidth="1"/>
    <col min="11313" max="11324" width="6.140625" style="62" customWidth="1"/>
    <col min="11325" max="11327" width="0" style="62" hidden="1" customWidth="1"/>
    <col min="11328" max="11330" width="6.140625" style="62" customWidth="1"/>
    <col min="11331" max="11333" width="0" style="62" hidden="1" customWidth="1"/>
    <col min="11334" max="11339" width="6.140625" style="62" customWidth="1"/>
    <col min="11340" max="11351" width="0" style="62" hidden="1" customWidth="1"/>
    <col min="11352" max="11357" width="6.140625" style="62" customWidth="1"/>
    <col min="11358" max="11520" width="8.85546875" style="62"/>
    <col min="11521" max="11521" width="17" style="62" customWidth="1"/>
    <col min="11522" max="11522" width="8.140625" style="62" customWidth="1"/>
    <col min="11523" max="11523" width="12.140625" style="62" customWidth="1"/>
    <col min="11524" max="11535" width="6.140625" style="62" customWidth="1"/>
    <col min="11536" max="11538" width="0" style="62" hidden="1" customWidth="1"/>
    <col min="11539" max="11541" width="6.140625" style="62" customWidth="1"/>
    <col min="11542" max="11544" width="0" style="62" hidden="1" customWidth="1"/>
    <col min="11545" max="11550" width="6.140625" style="62" customWidth="1"/>
    <col min="11551" max="11553" width="0" style="62" hidden="1" customWidth="1"/>
    <col min="11554" max="11565" width="6.140625" style="62" customWidth="1"/>
    <col min="11566" max="11568" width="0" style="62" hidden="1" customWidth="1"/>
    <col min="11569" max="11580" width="6.140625" style="62" customWidth="1"/>
    <col min="11581" max="11583" width="0" style="62" hidden="1" customWidth="1"/>
    <col min="11584" max="11586" width="6.140625" style="62" customWidth="1"/>
    <col min="11587" max="11589" width="0" style="62" hidden="1" customWidth="1"/>
    <col min="11590" max="11595" width="6.140625" style="62" customWidth="1"/>
    <col min="11596" max="11607" width="0" style="62" hidden="1" customWidth="1"/>
    <col min="11608" max="11613" width="6.140625" style="62" customWidth="1"/>
    <col min="11614" max="11776" width="8.85546875" style="62"/>
    <col min="11777" max="11777" width="17" style="62" customWidth="1"/>
    <col min="11778" max="11778" width="8.140625" style="62" customWidth="1"/>
    <col min="11779" max="11779" width="12.140625" style="62" customWidth="1"/>
    <col min="11780" max="11791" width="6.140625" style="62" customWidth="1"/>
    <col min="11792" max="11794" width="0" style="62" hidden="1" customWidth="1"/>
    <col min="11795" max="11797" width="6.140625" style="62" customWidth="1"/>
    <col min="11798" max="11800" width="0" style="62" hidden="1" customWidth="1"/>
    <col min="11801" max="11806" width="6.140625" style="62" customWidth="1"/>
    <col min="11807" max="11809" width="0" style="62" hidden="1" customWidth="1"/>
    <col min="11810" max="11821" width="6.140625" style="62" customWidth="1"/>
    <col min="11822" max="11824" width="0" style="62" hidden="1" customWidth="1"/>
    <col min="11825" max="11836" width="6.140625" style="62" customWidth="1"/>
    <col min="11837" max="11839" width="0" style="62" hidden="1" customWidth="1"/>
    <col min="11840" max="11842" width="6.140625" style="62" customWidth="1"/>
    <col min="11843" max="11845" width="0" style="62" hidden="1" customWidth="1"/>
    <col min="11846" max="11851" width="6.140625" style="62" customWidth="1"/>
    <col min="11852" max="11863" width="0" style="62" hidden="1" customWidth="1"/>
    <col min="11864" max="11869" width="6.140625" style="62" customWidth="1"/>
    <col min="11870" max="12032" width="8.85546875" style="62"/>
    <col min="12033" max="12033" width="17" style="62" customWidth="1"/>
    <col min="12034" max="12034" width="8.140625" style="62" customWidth="1"/>
    <col min="12035" max="12035" width="12.140625" style="62" customWidth="1"/>
    <col min="12036" max="12047" width="6.140625" style="62" customWidth="1"/>
    <col min="12048" max="12050" width="0" style="62" hidden="1" customWidth="1"/>
    <col min="12051" max="12053" width="6.140625" style="62" customWidth="1"/>
    <col min="12054" max="12056" width="0" style="62" hidden="1" customWidth="1"/>
    <col min="12057" max="12062" width="6.140625" style="62" customWidth="1"/>
    <col min="12063" max="12065" width="0" style="62" hidden="1" customWidth="1"/>
    <col min="12066" max="12077" width="6.140625" style="62" customWidth="1"/>
    <col min="12078" max="12080" width="0" style="62" hidden="1" customWidth="1"/>
    <col min="12081" max="12092" width="6.140625" style="62" customWidth="1"/>
    <col min="12093" max="12095" width="0" style="62" hidden="1" customWidth="1"/>
    <col min="12096" max="12098" width="6.140625" style="62" customWidth="1"/>
    <col min="12099" max="12101" width="0" style="62" hidden="1" customWidth="1"/>
    <col min="12102" max="12107" width="6.140625" style="62" customWidth="1"/>
    <col min="12108" max="12119" width="0" style="62" hidden="1" customWidth="1"/>
    <col min="12120" max="12125" width="6.140625" style="62" customWidth="1"/>
    <col min="12126" max="12288" width="8.85546875" style="62"/>
    <col min="12289" max="12289" width="17" style="62" customWidth="1"/>
    <col min="12290" max="12290" width="8.140625" style="62" customWidth="1"/>
    <col min="12291" max="12291" width="12.140625" style="62" customWidth="1"/>
    <col min="12292" max="12303" width="6.140625" style="62" customWidth="1"/>
    <col min="12304" max="12306" width="0" style="62" hidden="1" customWidth="1"/>
    <col min="12307" max="12309" width="6.140625" style="62" customWidth="1"/>
    <col min="12310" max="12312" width="0" style="62" hidden="1" customWidth="1"/>
    <col min="12313" max="12318" width="6.140625" style="62" customWidth="1"/>
    <col min="12319" max="12321" width="0" style="62" hidden="1" customWidth="1"/>
    <col min="12322" max="12333" width="6.140625" style="62" customWidth="1"/>
    <col min="12334" max="12336" width="0" style="62" hidden="1" customWidth="1"/>
    <col min="12337" max="12348" width="6.140625" style="62" customWidth="1"/>
    <col min="12349" max="12351" width="0" style="62" hidden="1" customWidth="1"/>
    <col min="12352" max="12354" width="6.140625" style="62" customWidth="1"/>
    <col min="12355" max="12357" width="0" style="62" hidden="1" customWidth="1"/>
    <col min="12358" max="12363" width="6.140625" style="62" customWidth="1"/>
    <col min="12364" max="12375" width="0" style="62" hidden="1" customWidth="1"/>
    <col min="12376" max="12381" width="6.140625" style="62" customWidth="1"/>
    <col min="12382" max="12544" width="8.85546875" style="62"/>
    <col min="12545" max="12545" width="17" style="62" customWidth="1"/>
    <col min="12546" max="12546" width="8.140625" style="62" customWidth="1"/>
    <col min="12547" max="12547" width="12.140625" style="62" customWidth="1"/>
    <col min="12548" max="12559" width="6.140625" style="62" customWidth="1"/>
    <col min="12560" max="12562" width="0" style="62" hidden="1" customWidth="1"/>
    <col min="12563" max="12565" width="6.140625" style="62" customWidth="1"/>
    <col min="12566" max="12568" width="0" style="62" hidden="1" customWidth="1"/>
    <col min="12569" max="12574" width="6.140625" style="62" customWidth="1"/>
    <col min="12575" max="12577" width="0" style="62" hidden="1" customWidth="1"/>
    <col min="12578" max="12589" width="6.140625" style="62" customWidth="1"/>
    <col min="12590" max="12592" width="0" style="62" hidden="1" customWidth="1"/>
    <col min="12593" max="12604" width="6.140625" style="62" customWidth="1"/>
    <col min="12605" max="12607" width="0" style="62" hidden="1" customWidth="1"/>
    <col min="12608" max="12610" width="6.140625" style="62" customWidth="1"/>
    <col min="12611" max="12613" width="0" style="62" hidden="1" customWidth="1"/>
    <col min="12614" max="12619" width="6.140625" style="62" customWidth="1"/>
    <col min="12620" max="12631" width="0" style="62" hidden="1" customWidth="1"/>
    <col min="12632" max="12637" width="6.140625" style="62" customWidth="1"/>
    <col min="12638" max="12800" width="8.85546875" style="62"/>
    <col min="12801" max="12801" width="17" style="62" customWidth="1"/>
    <col min="12802" max="12802" width="8.140625" style="62" customWidth="1"/>
    <col min="12803" max="12803" width="12.140625" style="62" customWidth="1"/>
    <col min="12804" max="12815" width="6.140625" style="62" customWidth="1"/>
    <col min="12816" max="12818" width="0" style="62" hidden="1" customWidth="1"/>
    <col min="12819" max="12821" width="6.140625" style="62" customWidth="1"/>
    <col min="12822" max="12824" width="0" style="62" hidden="1" customWidth="1"/>
    <col min="12825" max="12830" width="6.140625" style="62" customWidth="1"/>
    <col min="12831" max="12833" width="0" style="62" hidden="1" customWidth="1"/>
    <col min="12834" max="12845" width="6.140625" style="62" customWidth="1"/>
    <col min="12846" max="12848" width="0" style="62" hidden="1" customWidth="1"/>
    <col min="12849" max="12860" width="6.140625" style="62" customWidth="1"/>
    <col min="12861" max="12863" width="0" style="62" hidden="1" customWidth="1"/>
    <col min="12864" max="12866" width="6.140625" style="62" customWidth="1"/>
    <col min="12867" max="12869" width="0" style="62" hidden="1" customWidth="1"/>
    <col min="12870" max="12875" width="6.140625" style="62" customWidth="1"/>
    <col min="12876" max="12887" width="0" style="62" hidden="1" customWidth="1"/>
    <col min="12888" max="12893" width="6.140625" style="62" customWidth="1"/>
    <col min="12894" max="13056" width="8.85546875" style="62"/>
    <col min="13057" max="13057" width="17" style="62" customWidth="1"/>
    <col min="13058" max="13058" width="8.140625" style="62" customWidth="1"/>
    <col min="13059" max="13059" width="12.140625" style="62" customWidth="1"/>
    <col min="13060" max="13071" width="6.140625" style="62" customWidth="1"/>
    <col min="13072" max="13074" width="0" style="62" hidden="1" customWidth="1"/>
    <col min="13075" max="13077" width="6.140625" style="62" customWidth="1"/>
    <col min="13078" max="13080" width="0" style="62" hidden="1" customWidth="1"/>
    <col min="13081" max="13086" width="6.140625" style="62" customWidth="1"/>
    <col min="13087" max="13089" width="0" style="62" hidden="1" customWidth="1"/>
    <col min="13090" max="13101" width="6.140625" style="62" customWidth="1"/>
    <col min="13102" max="13104" width="0" style="62" hidden="1" customWidth="1"/>
    <col min="13105" max="13116" width="6.140625" style="62" customWidth="1"/>
    <col min="13117" max="13119" width="0" style="62" hidden="1" customWidth="1"/>
    <col min="13120" max="13122" width="6.140625" style="62" customWidth="1"/>
    <col min="13123" max="13125" width="0" style="62" hidden="1" customWidth="1"/>
    <col min="13126" max="13131" width="6.140625" style="62" customWidth="1"/>
    <col min="13132" max="13143" width="0" style="62" hidden="1" customWidth="1"/>
    <col min="13144" max="13149" width="6.140625" style="62" customWidth="1"/>
    <col min="13150" max="13312" width="8.85546875" style="62"/>
    <col min="13313" max="13313" width="17" style="62" customWidth="1"/>
    <col min="13314" max="13314" width="8.140625" style="62" customWidth="1"/>
    <col min="13315" max="13315" width="12.140625" style="62" customWidth="1"/>
    <col min="13316" max="13327" width="6.140625" style="62" customWidth="1"/>
    <col min="13328" max="13330" width="0" style="62" hidden="1" customWidth="1"/>
    <col min="13331" max="13333" width="6.140625" style="62" customWidth="1"/>
    <col min="13334" max="13336" width="0" style="62" hidden="1" customWidth="1"/>
    <col min="13337" max="13342" width="6.140625" style="62" customWidth="1"/>
    <col min="13343" max="13345" width="0" style="62" hidden="1" customWidth="1"/>
    <col min="13346" max="13357" width="6.140625" style="62" customWidth="1"/>
    <col min="13358" max="13360" width="0" style="62" hidden="1" customWidth="1"/>
    <col min="13361" max="13372" width="6.140625" style="62" customWidth="1"/>
    <col min="13373" max="13375" width="0" style="62" hidden="1" customWidth="1"/>
    <col min="13376" max="13378" width="6.140625" style="62" customWidth="1"/>
    <col min="13379" max="13381" width="0" style="62" hidden="1" customWidth="1"/>
    <col min="13382" max="13387" width="6.140625" style="62" customWidth="1"/>
    <col min="13388" max="13399" width="0" style="62" hidden="1" customWidth="1"/>
    <col min="13400" max="13405" width="6.140625" style="62" customWidth="1"/>
    <col min="13406" max="13568" width="8.85546875" style="62"/>
    <col min="13569" max="13569" width="17" style="62" customWidth="1"/>
    <col min="13570" max="13570" width="8.140625" style="62" customWidth="1"/>
    <col min="13571" max="13571" width="12.140625" style="62" customWidth="1"/>
    <col min="13572" max="13583" width="6.140625" style="62" customWidth="1"/>
    <col min="13584" max="13586" width="0" style="62" hidden="1" customWidth="1"/>
    <col min="13587" max="13589" width="6.140625" style="62" customWidth="1"/>
    <col min="13590" max="13592" width="0" style="62" hidden="1" customWidth="1"/>
    <col min="13593" max="13598" width="6.140625" style="62" customWidth="1"/>
    <col min="13599" max="13601" width="0" style="62" hidden="1" customWidth="1"/>
    <col min="13602" max="13613" width="6.140625" style="62" customWidth="1"/>
    <col min="13614" max="13616" width="0" style="62" hidden="1" customWidth="1"/>
    <col min="13617" max="13628" width="6.140625" style="62" customWidth="1"/>
    <col min="13629" max="13631" width="0" style="62" hidden="1" customWidth="1"/>
    <col min="13632" max="13634" width="6.140625" style="62" customWidth="1"/>
    <col min="13635" max="13637" width="0" style="62" hidden="1" customWidth="1"/>
    <col min="13638" max="13643" width="6.140625" style="62" customWidth="1"/>
    <col min="13644" max="13655" width="0" style="62" hidden="1" customWidth="1"/>
    <col min="13656" max="13661" width="6.140625" style="62" customWidth="1"/>
    <col min="13662" max="13824" width="8.85546875" style="62"/>
    <col min="13825" max="13825" width="17" style="62" customWidth="1"/>
    <col min="13826" max="13826" width="8.140625" style="62" customWidth="1"/>
    <col min="13827" max="13827" width="12.140625" style="62" customWidth="1"/>
    <col min="13828" max="13839" width="6.140625" style="62" customWidth="1"/>
    <col min="13840" max="13842" width="0" style="62" hidden="1" customWidth="1"/>
    <col min="13843" max="13845" width="6.140625" style="62" customWidth="1"/>
    <col min="13846" max="13848" width="0" style="62" hidden="1" customWidth="1"/>
    <col min="13849" max="13854" width="6.140625" style="62" customWidth="1"/>
    <col min="13855" max="13857" width="0" style="62" hidden="1" customWidth="1"/>
    <col min="13858" max="13869" width="6.140625" style="62" customWidth="1"/>
    <col min="13870" max="13872" width="0" style="62" hidden="1" customWidth="1"/>
    <col min="13873" max="13884" width="6.140625" style="62" customWidth="1"/>
    <col min="13885" max="13887" width="0" style="62" hidden="1" customWidth="1"/>
    <col min="13888" max="13890" width="6.140625" style="62" customWidth="1"/>
    <col min="13891" max="13893" width="0" style="62" hidden="1" customWidth="1"/>
    <col min="13894" max="13899" width="6.140625" style="62" customWidth="1"/>
    <col min="13900" max="13911" width="0" style="62" hidden="1" customWidth="1"/>
    <col min="13912" max="13917" width="6.140625" style="62" customWidth="1"/>
    <col min="13918" max="14080" width="8.85546875" style="62"/>
    <col min="14081" max="14081" width="17" style="62" customWidth="1"/>
    <col min="14082" max="14082" width="8.140625" style="62" customWidth="1"/>
    <col min="14083" max="14083" width="12.140625" style="62" customWidth="1"/>
    <col min="14084" max="14095" width="6.140625" style="62" customWidth="1"/>
    <col min="14096" max="14098" width="0" style="62" hidden="1" customWidth="1"/>
    <col min="14099" max="14101" width="6.140625" style="62" customWidth="1"/>
    <col min="14102" max="14104" width="0" style="62" hidden="1" customWidth="1"/>
    <col min="14105" max="14110" width="6.140625" style="62" customWidth="1"/>
    <col min="14111" max="14113" width="0" style="62" hidden="1" customWidth="1"/>
    <col min="14114" max="14125" width="6.140625" style="62" customWidth="1"/>
    <col min="14126" max="14128" width="0" style="62" hidden="1" customWidth="1"/>
    <col min="14129" max="14140" width="6.140625" style="62" customWidth="1"/>
    <col min="14141" max="14143" width="0" style="62" hidden="1" customWidth="1"/>
    <col min="14144" max="14146" width="6.140625" style="62" customWidth="1"/>
    <col min="14147" max="14149" width="0" style="62" hidden="1" customWidth="1"/>
    <col min="14150" max="14155" width="6.140625" style="62" customWidth="1"/>
    <col min="14156" max="14167" width="0" style="62" hidden="1" customWidth="1"/>
    <col min="14168" max="14173" width="6.140625" style="62" customWidth="1"/>
    <col min="14174" max="14336" width="8.85546875" style="62"/>
    <col min="14337" max="14337" width="17" style="62" customWidth="1"/>
    <col min="14338" max="14338" width="8.140625" style="62" customWidth="1"/>
    <col min="14339" max="14339" width="12.140625" style="62" customWidth="1"/>
    <col min="14340" max="14351" width="6.140625" style="62" customWidth="1"/>
    <col min="14352" max="14354" width="0" style="62" hidden="1" customWidth="1"/>
    <col min="14355" max="14357" width="6.140625" style="62" customWidth="1"/>
    <col min="14358" max="14360" width="0" style="62" hidden="1" customWidth="1"/>
    <col min="14361" max="14366" width="6.140625" style="62" customWidth="1"/>
    <col min="14367" max="14369" width="0" style="62" hidden="1" customWidth="1"/>
    <col min="14370" max="14381" width="6.140625" style="62" customWidth="1"/>
    <col min="14382" max="14384" width="0" style="62" hidden="1" customWidth="1"/>
    <col min="14385" max="14396" width="6.140625" style="62" customWidth="1"/>
    <col min="14397" max="14399" width="0" style="62" hidden="1" customWidth="1"/>
    <col min="14400" max="14402" width="6.140625" style="62" customWidth="1"/>
    <col min="14403" max="14405" width="0" style="62" hidden="1" customWidth="1"/>
    <col min="14406" max="14411" width="6.140625" style="62" customWidth="1"/>
    <col min="14412" max="14423" width="0" style="62" hidden="1" customWidth="1"/>
    <col min="14424" max="14429" width="6.140625" style="62" customWidth="1"/>
    <col min="14430" max="14592" width="8.85546875" style="62"/>
    <col min="14593" max="14593" width="17" style="62" customWidth="1"/>
    <col min="14594" max="14594" width="8.140625" style="62" customWidth="1"/>
    <col min="14595" max="14595" width="12.140625" style="62" customWidth="1"/>
    <col min="14596" max="14607" width="6.140625" style="62" customWidth="1"/>
    <col min="14608" max="14610" width="0" style="62" hidden="1" customWidth="1"/>
    <col min="14611" max="14613" width="6.140625" style="62" customWidth="1"/>
    <col min="14614" max="14616" width="0" style="62" hidden="1" customWidth="1"/>
    <col min="14617" max="14622" width="6.140625" style="62" customWidth="1"/>
    <col min="14623" max="14625" width="0" style="62" hidden="1" customWidth="1"/>
    <col min="14626" max="14637" width="6.140625" style="62" customWidth="1"/>
    <col min="14638" max="14640" width="0" style="62" hidden="1" customWidth="1"/>
    <col min="14641" max="14652" width="6.140625" style="62" customWidth="1"/>
    <col min="14653" max="14655" width="0" style="62" hidden="1" customWidth="1"/>
    <col min="14656" max="14658" width="6.140625" style="62" customWidth="1"/>
    <col min="14659" max="14661" width="0" style="62" hidden="1" customWidth="1"/>
    <col min="14662" max="14667" width="6.140625" style="62" customWidth="1"/>
    <col min="14668" max="14679" width="0" style="62" hidden="1" customWidth="1"/>
    <col min="14680" max="14685" width="6.140625" style="62" customWidth="1"/>
    <col min="14686" max="14848" width="8.85546875" style="62"/>
    <col min="14849" max="14849" width="17" style="62" customWidth="1"/>
    <col min="14850" max="14850" width="8.140625" style="62" customWidth="1"/>
    <col min="14851" max="14851" width="12.140625" style="62" customWidth="1"/>
    <col min="14852" max="14863" width="6.140625" style="62" customWidth="1"/>
    <col min="14864" max="14866" width="0" style="62" hidden="1" customWidth="1"/>
    <col min="14867" max="14869" width="6.140625" style="62" customWidth="1"/>
    <col min="14870" max="14872" width="0" style="62" hidden="1" customWidth="1"/>
    <col min="14873" max="14878" width="6.140625" style="62" customWidth="1"/>
    <col min="14879" max="14881" width="0" style="62" hidden="1" customWidth="1"/>
    <col min="14882" max="14893" width="6.140625" style="62" customWidth="1"/>
    <col min="14894" max="14896" width="0" style="62" hidden="1" customWidth="1"/>
    <col min="14897" max="14908" width="6.140625" style="62" customWidth="1"/>
    <col min="14909" max="14911" width="0" style="62" hidden="1" customWidth="1"/>
    <col min="14912" max="14914" width="6.140625" style="62" customWidth="1"/>
    <col min="14915" max="14917" width="0" style="62" hidden="1" customWidth="1"/>
    <col min="14918" max="14923" width="6.140625" style="62" customWidth="1"/>
    <col min="14924" max="14935" width="0" style="62" hidden="1" customWidth="1"/>
    <col min="14936" max="14941" width="6.140625" style="62" customWidth="1"/>
    <col min="14942" max="15104" width="8.85546875" style="62"/>
    <col min="15105" max="15105" width="17" style="62" customWidth="1"/>
    <col min="15106" max="15106" width="8.140625" style="62" customWidth="1"/>
    <col min="15107" max="15107" width="12.140625" style="62" customWidth="1"/>
    <col min="15108" max="15119" width="6.140625" style="62" customWidth="1"/>
    <col min="15120" max="15122" width="0" style="62" hidden="1" customWidth="1"/>
    <col min="15123" max="15125" width="6.140625" style="62" customWidth="1"/>
    <col min="15126" max="15128" width="0" style="62" hidden="1" customWidth="1"/>
    <col min="15129" max="15134" width="6.140625" style="62" customWidth="1"/>
    <col min="15135" max="15137" width="0" style="62" hidden="1" customWidth="1"/>
    <col min="15138" max="15149" width="6.140625" style="62" customWidth="1"/>
    <col min="15150" max="15152" width="0" style="62" hidden="1" customWidth="1"/>
    <col min="15153" max="15164" width="6.140625" style="62" customWidth="1"/>
    <col min="15165" max="15167" width="0" style="62" hidden="1" customWidth="1"/>
    <col min="15168" max="15170" width="6.140625" style="62" customWidth="1"/>
    <col min="15171" max="15173" width="0" style="62" hidden="1" customWidth="1"/>
    <col min="15174" max="15179" width="6.140625" style="62" customWidth="1"/>
    <col min="15180" max="15191" width="0" style="62" hidden="1" customWidth="1"/>
    <col min="15192" max="15197" width="6.140625" style="62" customWidth="1"/>
    <col min="15198" max="15360" width="8.85546875" style="62"/>
    <col min="15361" max="15361" width="17" style="62" customWidth="1"/>
    <col min="15362" max="15362" width="8.140625" style="62" customWidth="1"/>
    <col min="15363" max="15363" width="12.140625" style="62" customWidth="1"/>
    <col min="15364" max="15375" width="6.140625" style="62" customWidth="1"/>
    <col min="15376" max="15378" width="0" style="62" hidden="1" customWidth="1"/>
    <col min="15379" max="15381" width="6.140625" style="62" customWidth="1"/>
    <col min="15382" max="15384" width="0" style="62" hidden="1" customWidth="1"/>
    <col min="15385" max="15390" width="6.140625" style="62" customWidth="1"/>
    <col min="15391" max="15393" width="0" style="62" hidden="1" customWidth="1"/>
    <col min="15394" max="15405" width="6.140625" style="62" customWidth="1"/>
    <col min="15406" max="15408" width="0" style="62" hidden="1" customWidth="1"/>
    <col min="15409" max="15420" width="6.140625" style="62" customWidth="1"/>
    <col min="15421" max="15423" width="0" style="62" hidden="1" customWidth="1"/>
    <col min="15424" max="15426" width="6.140625" style="62" customWidth="1"/>
    <col min="15427" max="15429" width="0" style="62" hidden="1" customWidth="1"/>
    <col min="15430" max="15435" width="6.140625" style="62" customWidth="1"/>
    <col min="15436" max="15447" width="0" style="62" hidden="1" customWidth="1"/>
    <col min="15448" max="15453" width="6.140625" style="62" customWidth="1"/>
    <col min="15454" max="15616" width="8.85546875" style="62"/>
    <col min="15617" max="15617" width="17" style="62" customWidth="1"/>
    <col min="15618" max="15618" width="8.140625" style="62" customWidth="1"/>
    <col min="15619" max="15619" width="12.140625" style="62" customWidth="1"/>
    <col min="15620" max="15631" width="6.140625" style="62" customWidth="1"/>
    <col min="15632" max="15634" width="0" style="62" hidden="1" customWidth="1"/>
    <col min="15635" max="15637" width="6.140625" style="62" customWidth="1"/>
    <col min="15638" max="15640" width="0" style="62" hidden="1" customWidth="1"/>
    <col min="15641" max="15646" width="6.140625" style="62" customWidth="1"/>
    <col min="15647" max="15649" width="0" style="62" hidden="1" customWidth="1"/>
    <col min="15650" max="15661" width="6.140625" style="62" customWidth="1"/>
    <col min="15662" max="15664" width="0" style="62" hidden="1" customWidth="1"/>
    <col min="15665" max="15676" width="6.140625" style="62" customWidth="1"/>
    <col min="15677" max="15679" width="0" style="62" hidden="1" customWidth="1"/>
    <col min="15680" max="15682" width="6.140625" style="62" customWidth="1"/>
    <col min="15683" max="15685" width="0" style="62" hidden="1" customWidth="1"/>
    <col min="15686" max="15691" width="6.140625" style="62" customWidth="1"/>
    <col min="15692" max="15703" width="0" style="62" hidden="1" customWidth="1"/>
    <col min="15704" max="15709" width="6.140625" style="62" customWidth="1"/>
    <col min="15710" max="15872" width="8.85546875" style="62"/>
    <col min="15873" max="15873" width="17" style="62" customWidth="1"/>
    <col min="15874" max="15874" width="8.140625" style="62" customWidth="1"/>
    <col min="15875" max="15875" width="12.140625" style="62" customWidth="1"/>
    <col min="15876" max="15887" width="6.140625" style="62" customWidth="1"/>
    <col min="15888" max="15890" width="0" style="62" hidden="1" customWidth="1"/>
    <col min="15891" max="15893" width="6.140625" style="62" customWidth="1"/>
    <col min="15894" max="15896" width="0" style="62" hidden="1" customWidth="1"/>
    <col min="15897" max="15902" width="6.140625" style="62" customWidth="1"/>
    <col min="15903" max="15905" width="0" style="62" hidden="1" customWidth="1"/>
    <col min="15906" max="15917" width="6.140625" style="62" customWidth="1"/>
    <col min="15918" max="15920" width="0" style="62" hidden="1" customWidth="1"/>
    <col min="15921" max="15932" width="6.140625" style="62" customWidth="1"/>
    <col min="15933" max="15935" width="0" style="62" hidden="1" customWidth="1"/>
    <col min="15936" max="15938" width="6.140625" style="62" customWidth="1"/>
    <col min="15939" max="15941" width="0" style="62" hidden="1" customWidth="1"/>
    <col min="15942" max="15947" width="6.140625" style="62" customWidth="1"/>
    <col min="15948" max="15959" width="0" style="62" hidden="1" customWidth="1"/>
    <col min="15960" max="15965" width="6.140625" style="62" customWidth="1"/>
    <col min="15966" max="16128" width="8.85546875" style="62"/>
    <col min="16129" max="16129" width="17" style="62" customWidth="1"/>
    <col min="16130" max="16130" width="8.140625" style="62" customWidth="1"/>
    <col min="16131" max="16131" width="12.140625" style="62" customWidth="1"/>
    <col min="16132" max="16143" width="6.140625" style="62" customWidth="1"/>
    <col min="16144" max="16146" width="0" style="62" hidden="1" customWidth="1"/>
    <col min="16147" max="16149" width="6.140625" style="62" customWidth="1"/>
    <col min="16150" max="16152" width="0" style="62" hidden="1" customWidth="1"/>
    <col min="16153" max="16158" width="6.140625" style="62" customWidth="1"/>
    <col min="16159" max="16161" width="0" style="62" hidden="1" customWidth="1"/>
    <col min="16162" max="16173" width="6.140625" style="62" customWidth="1"/>
    <col min="16174" max="16176" width="0" style="62" hidden="1" customWidth="1"/>
    <col min="16177" max="16188" width="6.140625" style="62" customWidth="1"/>
    <col min="16189" max="16191" width="0" style="62" hidden="1" customWidth="1"/>
    <col min="16192" max="16194" width="6.140625" style="62" customWidth="1"/>
    <col min="16195" max="16197" width="0" style="62" hidden="1" customWidth="1"/>
    <col min="16198" max="16203" width="6.140625" style="62" customWidth="1"/>
    <col min="16204" max="16215" width="0" style="62" hidden="1" customWidth="1"/>
    <col min="16216" max="16221" width="6.140625" style="62" customWidth="1"/>
    <col min="16222" max="16384" width="8.85546875" style="62"/>
  </cols>
  <sheetData>
    <row r="1" spans="1:93" s="1" customFormat="1" ht="12" customHeight="1" x14ac:dyDescent="0.2">
      <c r="A1" s="34"/>
      <c r="B1" s="34" t="s">
        <v>0</v>
      </c>
      <c r="C1" s="35"/>
      <c r="D1" s="36"/>
      <c r="E1" s="37"/>
      <c r="F1" s="36"/>
      <c r="G1" s="36"/>
      <c r="H1" s="37"/>
      <c r="I1" s="36"/>
      <c r="J1" s="36"/>
      <c r="K1" s="37"/>
      <c r="L1" s="36"/>
      <c r="M1" s="36"/>
      <c r="N1" s="37"/>
      <c r="O1" s="36"/>
      <c r="P1" s="36"/>
      <c r="Q1" s="37"/>
      <c r="R1" s="36"/>
      <c r="S1" s="36"/>
      <c r="T1" s="37"/>
      <c r="U1" s="36"/>
      <c r="V1" s="36"/>
      <c r="W1" s="37"/>
      <c r="X1" s="36"/>
      <c r="Y1" s="36"/>
      <c r="Z1" s="37"/>
      <c r="AA1" s="36"/>
      <c r="AB1" s="36"/>
      <c r="AC1" s="37"/>
      <c r="AE1" s="36"/>
      <c r="AF1" s="37"/>
      <c r="AG1" s="38"/>
      <c r="AH1" s="36"/>
      <c r="AL1" s="37"/>
      <c r="AM1" s="38" t="s">
        <v>1</v>
      </c>
      <c r="AO1" s="37"/>
      <c r="AQ1" s="34" t="s">
        <v>0</v>
      </c>
      <c r="AR1" s="37"/>
      <c r="AS1" s="36"/>
      <c r="AT1" s="36"/>
      <c r="AU1" s="37"/>
      <c r="AV1" s="36"/>
      <c r="AW1" s="36"/>
      <c r="AX1" s="37"/>
      <c r="AY1" s="36"/>
      <c r="AZ1" s="36"/>
      <c r="BA1" s="37"/>
      <c r="BB1" s="36"/>
      <c r="BC1" s="36"/>
      <c r="BD1" s="37"/>
      <c r="BE1" s="36"/>
      <c r="BF1" s="36"/>
      <c r="BG1" s="37"/>
      <c r="BH1" s="36"/>
      <c r="BI1" s="36"/>
      <c r="BJ1" s="37"/>
      <c r="BK1" s="36"/>
      <c r="BL1" s="36"/>
      <c r="BM1" s="37"/>
      <c r="BN1" s="36"/>
      <c r="BO1" s="36"/>
      <c r="BP1" s="37"/>
      <c r="BQ1" s="38"/>
      <c r="BR1" s="39"/>
      <c r="BT1" s="36"/>
      <c r="BU1" s="36"/>
      <c r="BV1" s="37"/>
      <c r="BW1" s="36"/>
      <c r="BX1" s="36"/>
      <c r="BY1" s="37"/>
      <c r="BZ1" s="36"/>
      <c r="CA1" s="36"/>
      <c r="CB1" s="37"/>
      <c r="CC1" s="36"/>
      <c r="CD1" s="36"/>
      <c r="CE1" s="37"/>
      <c r="CF1" s="36"/>
      <c r="CG1" s="36"/>
      <c r="CH1" s="37"/>
      <c r="CI1" s="36"/>
      <c r="CJ1" s="36"/>
      <c r="CK1" s="38"/>
      <c r="CL1" s="36"/>
      <c r="CM1" s="36"/>
      <c r="CN1" s="37"/>
      <c r="CO1" s="38" t="s">
        <v>1</v>
      </c>
    </row>
    <row r="2" spans="1:93" s="9" customFormat="1" ht="12" customHeight="1" x14ac:dyDescent="0.2">
      <c r="A2" s="40"/>
      <c r="B2" s="2" t="s">
        <v>2</v>
      </c>
      <c r="C2" s="3"/>
      <c r="D2" s="4" t="s">
        <v>36</v>
      </c>
      <c r="E2" s="5"/>
      <c r="F2" s="6"/>
      <c r="G2" s="7" t="s">
        <v>37</v>
      </c>
      <c r="H2" s="5"/>
      <c r="I2" s="6"/>
      <c r="J2" s="7" t="s">
        <v>38</v>
      </c>
      <c r="K2" s="5"/>
      <c r="L2" s="6"/>
      <c r="M2" s="7" t="s">
        <v>39</v>
      </c>
      <c r="N2" s="5"/>
      <c r="O2" s="6"/>
      <c r="P2" s="7" t="s">
        <v>40</v>
      </c>
      <c r="Q2" s="5"/>
      <c r="R2" s="6"/>
      <c r="S2" s="7" t="s">
        <v>41</v>
      </c>
      <c r="T2" s="5"/>
      <c r="U2" s="6"/>
      <c r="V2" s="7" t="s">
        <v>42</v>
      </c>
      <c r="W2" s="5"/>
      <c r="X2" s="6"/>
      <c r="Y2" s="7" t="s">
        <v>43</v>
      </c>
      <c r="Z2" s="5"/>
      <c r="AA2" s="6"/>
      <c r="AB2" s="7" t="s">
        <v>44</v>
      </c>
      <c r="AC2" s="5"/>
      <c r="AD2" s="6"/>
      <c r="AE2" s="7" t="s">
        <v>45</v>
      </c>
      <c r="AF2" s="5"/>
      <c r="AG2" s="6"/>
      <c r="AH2" s="7" t="s">
        <v>46</v>
      </c>
      <c r="AI2" s="5"/>
      <c r="AJ2" s="6"/>
      <c r="AK2" s="7" t="s">
        <v>47</v>
      </c>
      <c r="AL2" s="5"/>
      <c r="AM2" s="6"/>
      <c r="AN2" s="7" t="s">
        <v>48</v>
      </c>
      <c r="AO2" s="5"/>
      <c r="AP2" s="6"/>
      <c r="AQ2" s="7" t="s">
        <v>49</v>
      </c>
      <c r="AR2" s="5"/>
      <c r="AS2" s="6"/>
      <c r="AT2" s="7" t="s">
        <v>50</v>
      </c>
      <c r="AU2" s="5"/>
      <c r="AV2" s="6"/>
      <c r="AW2" s="7" t="s">
        <v>51</v>
      </c>
      <c r="AX2" s="5"/>
      <c r="AY2" s="6"/>
      <c r="AZ2" s="7" t="s">
        <v>52</v>
      </c>
      <c r="BA2" s="5"/>
      <c r="BB2" s="6"/>
      <c r="BC2" s="7" t="s">
        <v>53</v>
      </c>
      <c r="BD2" s="5"/>
      <c r="BE2" s="6"/>
      <c r="BF2" s="7" t="s">
        <v>54</v>
      </c>
      <c r="BG2" s="5"/>
      <c r="BH2" s="6"/>
      <c r="BI2" s="7" t="s">
        <v>55</v>
      </c>
      <c r="BJ2" s="5"/>
      <c r="BK2" s="6"/>
      <c r="BL2" s="7" t="s">
        <v>56</v>
      </c>
      <c r="BM2" s="5"/>
      <c r="BN2" s="6"/>
      <c r="BO2" s="7" t="s">
        <v>57</v>
      </c>
      <c r="BP2" s="5"/>
      <c r="BQ2" s="6"/>
      <c r="BR2" s="7" t="s">
        <v>58</v>
      </c>
      <c r="BS2" s="5"/>
      <c r="BT2" s="6"/>
      <c r="BU2" s="7" t="s">
        <v>59</v>
      </c>
      <c r="BV2" s="5"/>
      <c r="BW2" s="6"/>
      <c r="BX2" s="7" t="s">
        <v>60</v>
      </c>
      <c r="BY2" s="5"/>
      <c r="BZ2" s="6"/>
      <c r="CA2" s="7" t="s">
        <v>61</v>
      </c>
      <c r="CB2" s="5"/>
      <c r="CC2" s="6"/>
      <c r="CD2" s="7" t="s">
        <v>62</v>
      </c>
      <c r="CE2" s="5"/>
      <c r="CF2" s="6"/>
      <c r="CG2" s="7" t="s">
        <v>63</v>
      </c>
      <c r="CH2" s="5"/>
      <c r="CI2" s="6"/>
      <c r="CJ2" s="7" t="s">
        <v>64</v>
      </c>
      <c r="CK2" s="5"/>
      <c r="CL2" s="6"/>
      <c r="CM2" s="7" t="s">
        <v>3</v>
      </c>
      <c r="CN2" s="5"/>
      <c r="CO2" s="8"/>
    </row>
    <row r="3" spans="1:93" s="9" customFormat="1" ht="9.6" customHeight="1" x14ac:dyDescent="0.2">
      <c r="A3" s="10"/>
      <c r="B3" s="11"/>
      <c r="C3" s="12"/>
      <c r="D3" s="13"/>
      <c r="E3" s="14"/>
      <c r="F3" s="15"/>
      <c r="G3" s="13"/>
      <c r="H3" s="14"/>
      <c r="I3" s="15"/>
      <c r="J3" s="13"/>
      <c r="K3" s="14"/>
      <c r="L3" s="15"/>
      <c r="M3" s="13"/>
      <c r="N3" s="14"/>
      <c r="O3" s="15"/>
      <c r="P3" s="13"/>
      <c r="Q3" s="14"/>
      <c r="R3" s="15"/>
      <c r="S3" s="13"/>
      <c r="T3" s="14"/>
      <c r="U3" s="15"/>
      <c r="V3" s="13"/>
      <c r="W3" s="14"/>
      <c r="X3" s="15"/>
      <c r="Y3" s="13"/>
      <c r="Z3" s="14"/>
      <c r="AA3" s="15"/>
      <c r="AB3" s="13"/>
      <c r="AC3" s="14"/>
      <c r="AD3" s="15"/>
      <c r="AE3" s="13"/>
      <c r="AF3" s="14"/>
      <c r="AG3" s="15"/>
      <c r="AH3" s="13"/>
      <c r="AI3" s="14"/>
      <c r="AJ3" s="15"/>
      <c r="AK3" s="13"/>
      <c r="AL3" s="14"/>
      <c r="AM3" s="15"/>
      <c r="AN3" s="13"/>
      <c r="AO3" s="14"/>
      <c r="AP3" s="15"/>
      <c r="AQ3" s="13"/>
      <c r="AR3" s="14"/>
      <c r="AS3" s="15"/>
      <c r="AT3" s="13"/>
      <c r="AU3" s="14"/>
      <c r="AV3" s="15"/>
      <c r="AW3" s="13"/>
      <c r="AX3" s="14"/>
      <c r="AY3" s="15"/>
      <c r="AZ3" s="13"/>
      <c r="BA3" s="14"/>
      <c r="BB3" s="15"/>
      <c r="BC3" s="13"/>
      <c r="BD3" s="14"/>
      <c r="BE3" s="15"/>
      <c r="BF3" s="13"/>
      <c r="BG3" s="14"/>
      <c r="BH3" s="15"/>
      <c r="BI3" s="13"/>
      <c r="BJ3" s="14"/>
      <c r="BK3" s="15"/>
      <c r="BL3" s="13"/>
      <c r="BM3" s="14"/>
      <c r="BN3" s="15"/>
      <c r="BO3" s="13"/>
      <c r="BP3" s="14"/>
      <c r="BQ3" s="15"/>
      <c r="BR3" s="13"/>
      <c r="BS3" s="14"/>
      <c r="BT3" s="15"/>
      <c r="BU3" s="13"/>
      <c r="BV3" s="14"/>
      <c r="BW3" s="15"/>
      <c r="BX3" s="13"/>
      <c r="BY3" s="14"/>
      <c r="BZ3" s="15"/>
      <c r="CA3" s="13"/>
      <c r="CB3" s="14"/>
      <c r="CC3" s="15"/>
      <c r="CD3" s="13"/>
      <c r="CE3" s="14"/>
      <c r="CF3" s="15"/>
      <c r="CG3" s="13"/>
      <c r="CH3" s="14"/>
      <c r="CI3" s="15"/>
      <c r="CJ3" s="13"/>
      <c r="CK3" s="14"/>
      <c r="CL3" s="15"/>
      <c r="CM3" s="13"/>
      <c r="CN3" s="14"/>
      <c r="CO3" s="41"/>
    </row>
    <row r="4" spans="1:93" s="9" customFormat="1" ht="12" customHeight="1" x14ac:dyDescent="0.2">
      <c r="A4" s="40"/>
      <c r="B4" s="2" t="s">
        <v>4</v>
      </c>
      <c r="C4" s="16" t="s">
        <v>5</v>
      </c>
      <c r="D4" s="17" t="s">
        <v>6</v>
      </c>
      <c r="E4" s="18" t="s">
        <v>6</v>
      </c>
      <c r="F4" s="17" t="s">
        <v>7</v>
      </c>
      <c r="G4" s="17" t="s">
        <v>6</v>
      </c>
      <c r="H4" s="18" t="s">
        <v>6</v>
      </c>
      <c r="I4" s="17" t="s">
        <v>7</v>
      </c>
      <c r="J4" s="17" t="s">
        <v>6</v>
      </c>
      <c r="K4" s="18" t="s">
        <v>6</v>
      </c>
      <c r="L4" s="17" t="s">
        <v>7</v>
      </c>
      <c r="M4" s="17" t="s">
        <v>6</v>
      </c>
      <c r="N4" s="18" t="s">
        <v>6</v>
      </c>
      <c r="O4" s="17" t="s">
        <v>7</v>
      </c>
      <c r="P4" s="17" t="s">
        <v>6</v>
      </c>
      <c r="Q4" s="18" t="s">
        <v>6</v>
      </c>
      <c r="R4" s="17" t="s">
        <v>7</v>
      </c>
      <c r="S4" s="17" t="s">
        <v>6</v>
      </c>
      <c r="T4" s="18" t="s">
        <v>6</v>
      </c>
      <c r="U4" s="17" t="s">
        <v>7</v>
      </c>
      <c r="V4" s="17" t="s">
        <v>6</v>
      </c>
      <c r="W4" s="18" t="s">
        <v>6</v>
      </c>
      <c r="X4" s="17" t="s">
        <v>7</v>
      </c>
      <c r="Y4" s="17" t="s">
        <v>6</v>
      </c>
      <c r="Z4" s="18" t="s">
        <v>6</v>
      </c>
      <c r="AA4" s="17" t="s">
        <v>7</v>
      </c>
      <c r="AB4" s="17" t="s">
        <v>6</v>
      </c>
      <c r="AC4" s="18" t="s">
        <v>6</v>
      </c>
      <c r="AD4" s="17" t="s">
        <v>7</v>
      </c>
      <c r="AE4" s="17" t="s">
        <v>6</v>
      </c>
      <c r="AF4" s="18" t="s">
        <v>6</v>
      </c>
      <c r="AG4" s="17" t="s">
        <v>7</v>
      </c>
      <c r="AH4" s="17" t="s">
        <v>6</v>
      </c>
      <c r="AI4" s="18" t="s">
        <v>6</v>
      </c>
      <c r="AJ4" s="17" t="s">
        <v>7</v>
      </c>
      <c r="AK4" s="17" t="s">
        <v>6</v>
      </c>
      <c r="AL4" s="18" t="s">
        <v>6</v>
      </c>
      <c r="AM4" s="17" t="s">
        <v>7</v>
      </c>
      <c r="AN4" s="17" t="s">
        <v>6</v>
      </c>
      <c r="AO4" s="18" t="s">
        <v>6</v>
      </c>
      <c r="AP4" s="17" t="s">
        <v>7</v>
      </c>
      <c r="AQ4" s="17" t="s">
        <v>6</v>
      </c>
      <c r="AR4" s="18" t="s">
        <v>6</v>
      </c>
      <c r="AS4" s="17" t="s">
        <v>7</v>
      </c>
      <c r="AT4" s="17" t="s">
        <v>6</v>
      </c>
      <c r="AU4" s="18" t="s">
        <v>6</v>
      </c>
      <c r="AV4" s="17" t="s">
        <v>7</v>
      </c>
      <c r="AW4" s="17" t="s">
        <v>6</v>
      </c>
      <c r="AX4" s="18" t="s">
        <v>6</v>
      </c>
      <c r="AY4" s="17" t="s">
        <v>7</v>
      </c>
      <c r="AZ4" s="17" t="s">
        <v>6</v>
      </c>
      <c r="BA4" s="18" t="s">
        <v>6</v>
      </c>
      <c r="BB4" s="17" t="s">
        <v>7</v>
      </c>
      <c r="BC4" s="17" t="s">
        <v>6</v>
      </c>
      <c r="BD4" s="18" t="s">
        <v>6</v>
      </c>
      <c r="BE4" s="17" t="s">
        <v>7</v>
      </c>
      <c r="BF4" s="17" t="s">
        <v>6</v>
      </c>
      <c r="BG4" s="18" t="s">
        <v>6</v>
      </c>
      <c r="BH4" s="17" t="s">
        <v>7</v>
      </c>
      <c r="BI4" s="17" t="s">
        <v>6</v>
      </c>
      <c r="BJ4" s="18" t="s">
        <v>6</v>
      </c>
      <c r="BK4" s="17" t="s">
        <v>7</v>
      </c>
      <c r="BL4" s="17" t="s">
        <v>6</v>
      </c>
      <c r="BM4" s="18" t="s">
        <v>6</v>
      </c>
      <c r="BN4" s="17" t="s">
        <v>7</v>
      </c>
      <c r="BO4" s="17" t="s">
        <v>6</v>
      </c>
      <c r="BP4" s="18" t="s">
        <v>6</v>
      </c>
      <c r="BQ4" s="17" t="s">
        <v>7</v>
      </c>
      <c r="BR4" s="17" t="s">
        <v>6</v>
      </c>
      <c r="BS4" s="18" t="s">
        <v>6</v>
      </c>
      <c r="BT4" s="17" t="s">
        <v>7</v>
      </c>
      <c r="BU4" s="17" t="s">
        <v>6</v>
      </c>
      <c r="BV4" s="18" t="s">
        <v>6</v>
      </c>
      <c r="BW4" s="17" t="s">
        <v>7</v>
      </c>
      <c r="BX4" s="17" t="s">
        <v>6</v>
      </c>
      <c r="BY4" s="18" t="s">
        <v>6</v>
      </c>
      <c r="BZ4" s="17" t="s">
        <v>7</v>
      </c>
      <c r="CA4" s="17" t="s">
        <v>6</v>
      </c>
      <c r="CB4" s="18" t="s">
        <v>6</v>
      </c>
      <c r="CC4" s="17" t="s">
        <v>7</v>
      </c>
      <c r="CD4" s="17" t="s">
        <v>6</v>
      </c>
      <c r="CE4" s="18" t="s">
        <v>6</v>
      </c>
      <c r="CF4" s="17" t="s">
        <v>7</v>
      </c>
      <c r="CG4" s="17" t="s">
        <v>6</v>
      </c>
      <c r="CH4" s="18" t="s">
        <v>6</v>
      </c>
      <c r="CI4" s="17" t="s">
        <v>7</v>
      </c>
      <c r="CJ4" s="17" t="s">
        <v>6</v>
      </c>
      <c r="CK4" s="18" t="s">
        <v>6</v>
      </c>
      <c r="CL4" s="17" t="s">
        <v>7</v>
      </c>
      <c r="CM4" s="17" t="s">
        <v>6</v>
      </c>
      <c r="CN4" s="18" t="s">
        <v>6</v>
      </c>
      <c r="CO4" s="8" t="s">
        <v>7</v>
      </c>
    </row>
    <row r="5" spans="1:93" s="9" customFormat="1" ht="12" customHeight="1" x14ac:dyDescent="0.2">
      <c r="A5" s="40"/>
      <c r="B5" s="11" t="s">
        <v>8</v>
      </c>
      <c r="C5" s="19" t="s">
        <v>9</v>
      </c>
      <c r="D5" s="20"/>
      <c r="E5" s="21" t="s">
        <v>10</v>
      </c>
      <c r="F5" s="49" t="s">
        <v>11</v>
      </c>
      <c r="G5" s="20"/>
      <c r="H5" s="21" t="s">
        <v>10</v>
      </c>
      <c r="I5" s="49" t="s">
        <v>11</v>
      </c>
      <c r="J5" s="20"/>
      <c r="K5" s="21" t="s">
        <v>10</v>
      </c>
      <c r="L5" s="49" t="s">
        <v>11</v>
      </c>
      <c r="M5" s="20"/>
      <c r="N5" s="21" t="s">
        <v>10</v>
      </c>
      <c r="O5" s="49" t="s">
        <v>11</v>
      </c>
      <c r="P5" s="20"/>
      <c r="Q5" s="21" t="s">
        <v>10</v>
      </c>
      <c r="R5" s="20"/>
      <c r="S5" s="20"/>
      <c r="T5" s="21" t="s">
        <v>10</v>
      </c>
      <c r="U5" s="49" t="s">
        <v>11</v>
      </c>
      <c r="V5" s="20"/>
      <c r="W5" s="21" t="s">
        <v>10</v>
      </c>
      <c r="X5" s="20"/>
      <c r="Y5" s="20"/>
      <c r="Z5" s="21" t="s">
        <v>10</v>
      </c>
      <c r="AA5" s="49" t="s">
        <v>11</v>
      </c>
      <c r="AB5" s="20"/>
      <c r="AC5" s="21" t="s">
        <v>10</v>
      </c>
      <c r="AD5" s="49" t="s">
        <v>11</v>
      </c>
      <c r="AE5" s="20"/>
      <c r="AF5" s="21" t="s">
        <v>10</v>
      </c>
      <c r="AG5" s="20"/>
      <c r="AH5" s="20"/>
      <c r="AI5" s="21" t="s">
        <v>10</v>
      </c>
      <c r="AJ5" s="49" t="s">
        <v>11</v>
      </c>
      <c r="AK5" s="20"/>
      <c r="AL5" s="21" t="s">
        <v>10</v>
      </c>
      <c r="AM5" s="49" t="s">
        <v>11</v>
      </c>
      <c r="AN5" s="20"/>
      <c r="AO5" s="21" t="s">
        <v>10</v>
      </c>
      <c r="AP5" s="49" t="s">
        <v>11</v>
      </c>
      <c r="AQ5" s="20"/>
      <c r="AR5" s="21" t="s">
        <v>10</v>
      </c>
      <c r="AS5" s="49" t="s">
        <v>11</v>
      </c>
      <c r="AT5" s="20"/>
      <c r="AU5" s="21" t="s">
        <v>10</v>
      </c>
      <c r="AV5" s="20"/>
      <c r="AW5" s="20"/>
      <c r="AX5" s="21" t="s">
        <v>10</v>
      </c>
      <c r="AY5" s="49" t="s">
        <v>11</v>
      </c>
      <c r="AZ5" s="20"/>
      <c r="BA5" s="21" t="s">
        <v>10</v>
      </c>
      <c r="BB5" s="49" t="s">
        <v>11</v>
      </c>
      <c r="BC5" s="20"/>
      <c r="BD5" s="21" t="s">
        <v>10</v>
      </c>
      <c r="BE5" s="49" t="s">
        <v>11</v>
      </c>
      <c r="BF5" s="20"/>
      <c r="BG5" s="21" t="s">
        <v>10</v>
      </c>
      <c r="BH5" s="49" t="s">
        <v>11</v>
      </c>
      <c r="BI5" s="20"/>
      <c r="BJ5" s="21" t="s">
        <v>10</v>
      </c>
      <c r="BK5" s="20"/>
      <c r="BL5" s="20"/>
      <c r="BM5" s="21" t="s">
        <v>10</v>
      </c>
      <c r="BN5" s="49" t="s">
        <v>11</v>
      </c>
      <c r="BO5" s="20"/>
      <c r="BP5" s="21" t="s">
        <v>10</v>
      </c>
      <c r="BQ5" s="20"/>
      <c r="BR5" s="20"/>
      <c r="BS5" s="21" t="s">
        <v>10</v>
      </c>
      <c r="BT5" s="49" t="s">
        <v>11</v>
      </c>
      <c r="BU5" s="20"/>
      <c r="BV5" s="21" t="s">
        <v>10</v>
      </c>
      <c r="BW5" s="49" t="s">
        <v>11</v>
      </c>
      <c r="BX5" s="20"/>
      <c r="BY5" s="21" t="s">
        <v>10</v>
      </c>
      <c r="BZ5" s="20"/>
      <c r="CA5" s="20"/>
      <c r="CB5" s="21" t="s">
        <v>10</v>
      </c>
      <c r="CC5" s="20"/>
      <c r="CD5" s="20"/>
      <c r="CE5" s="21" t="s">
        <v>10</v>
      </c>
      <c r="CF5" s="20"/>
      <c r="CG5" s="20"/>
      <c r="CH5" s="21" t="s">
        <v>10</v>
      </c>
      <c r="CI5" s="20"/>
      <c r="CJ5" s="20"/>
      <c r="CK5" s="21" t="s">
        <v>10</v>
      </c>
      <c r="CL5" s="49" t="s">
        <v>11</v>
      </c>
      <c r="CM5" s="20"/>
      <c r="CN5" s="21" t="s">
        <v>10</v>
      </c>
      <c r="CO5" s="50" t="s">
        <v>11</v>
      </c>
    </row>
    <row r="6" spans="1:93" s="9" customFormat="1" ht="11.25" x14ac:dyDescent="0.2">
      <c r="A6" s="22" t="s">
        <v>3</v>
      </c>
      <c r="B6" s="23"/>
      <c r="C6" s="23"/>
      <c r="D6" s="67">
        <f t="shared" ref="D6:N6" si="0">SUM(D7:D32)</f>
        <v>537</v>
      </c>
      <c r="E6" s="67">
        <f t="shared" si="0"/>
        <v>530</v>
      </c>
      <c r="F6" s="68">
        <f>D6-E6</f>
        <v>7</v>
      </c>
      <c r="G6" s="67">
        <f t="shared" si="0"/>
        <v>410</v>
      </c>
      <c r="H6" s="67">
        <f t="shared" si="0"/>
        <v>439</v>
      </c>
      <c r="I6" s="68">
        <f>G6-H6</f>
        <v>-29</v>
      </c>
      <c r="J6" s="67">
        <f t="shared" si="0"/>
        <v>465</v>
      </c>
      <c r="K6" s="67">
        <f t="shared" si="0"/>
        <v>460</v>
      </c>
      <c r="L6" s="68">
        <f>J6-K6</f>
        <v>5</v>
      </c>
      <c r="M6" s="67">
        <f t="shared" si="0"/>
        <v>530</v>
      </c>
      <c r="N6" s="67">
        <f t="shared" si="0"/>
        <v>590</v>
      </c>
      <c r="O6" s="68">
        <f>M6-N6</f>
        <v>-60</v>
      </c>
      <c r="P6" s="67" t="s">
        <v>65</v>
      </c>
      <c r="Q6" s="67" t="s">
        <v>65</v>
      </c>
      <c r="R6" s="69" t="s">
        <v>65</v>
      </c>
      <c r="S6" s="67">
        <f>SUM(S7:S32)</f>
        <v>14</v>
      </c>
      <c r="T6" s="67">
        <f>SUM(T7:T32)</f>
        <v>23</v>
      </c>
      <c r="U6" s="68">
        <f>S6-T6</f>
        <v>-9</v>
      </c>
      <c r="V6" s="67" t="s">
        <v>65</v>
      </c>
      <c r="W6" s="67" t="s">
        <v>65</v>
      </c>
      <c r="X6" s="69" t="s">
        <v>65</v>
      </c>
      <c r="Y6" s="67">
        <f t="shared" ref="Y6:AC6" si="1">SUM(Y7:Y32)</f>
        <v>44</v>
      </c>
      <c r="Z6" s="67">
        <f t="shared" si="1"/>
        <v>39</v>
      </c>
      <c r="AA6" s="68">
        <f>Y6-Z6</f>
        <v>5</v>
      </c>
      <c r="AB6" s="67">
        <f t="shared" si="1"/>
        <v>14</v>
      </c>
      <c r="AC6" s="67">
        <f t="shared" si="1"/>
        <v>15</v>
      </c>
      <c r="AD6" s="68">
        <f>AB6-AC6</f>
        <v>-1</v>
      </c>
      <c r="AE6" s="67" t="s">
        <v>65</v>
      </c>
      <c r="AF6" s="67" t="s">
        <v>65</v>
      </c>
      <c r="AG6" s="69" t="s">
        <v>65</v>
      </c>
      <c r="AH6" s="67">
        <f t="shared" ref="AH6:AR6" si="2">SUM(AH7:AH32)</f>
        <v>119</v>
      </c>
      <c r="AI6" s="67">
        <f t="shared" si="2"/>
        <v>85</v>
      </c>
      <c r="AJ6" s="68">
        <f>AH6-AI6</f>
        <v>34</v>
      </c>
      <c r="AK6" s="67">
        <f t="shared" si="2"/>
        <v>46</v>
      </c>
      <c r="AL6" s="67">
        <f t="shared" si="2"/>
        <v>68</v>
      </c>
      <c r="AM6" s="68">
        <f>AK6-AL6</f>
        <v>-22</v>
      </c>
      <c r="AN6" s="67">
        <f t="shared" si="2"/>
        <v>11</v>
      </c>
      <c r="AO6" s="67">
        <f t="shared" si="2"/>
        <v>13</v>
      </c>
      <c r="AP6" s="68">
        <f>AN6-AO6</f>
        <v>-2</v>
      </c>
      <c r="AQ6" s="67">
        <f t="shared" si="2"/>
        <v>2</v>
      </c>
      <c r="AR6" s="67">
        <f t="shared" si="2"/>
        <v>3</v>
      </c>
      <c r="AS6" s="68">
        <f>AQ6-AR6</f>
        <v>-1</v>
      </c>
      <c r="AT6" s="67" t="s">
        <v>65</v>
      </c>
      <c r="AU6" s="67" t="s">
        <v>65</v>
      </c>
      <c r="AV6" s="69" t="s">
        <v>65</v>
      </c>
      <c r="AW6" s="67">
        <f t="shared" ref="AW6:BG6" si="3">SUM(AW7:AW32)</f>
        <v>239</v>
      </c>
      <c r="AX6" s="67">
        <f t="shared" si="3"/>
        <v>173</v>
      </c>
      <c r="AY6" s="68">
        <f>AW6-AX6</f>
        <v>66</v>
      </c>
      <c r="AZ6" s="67">
        <f t="shared" si="3"/>
        <v>11</v>
      </c>
      <c r="BA6" s="67">
        <f t="shared" si="3"/>
        <v>9</v>
      </c>
      <c r="BB6" s="68">
        <f>AZ6-BA6</f>
        <v>2</v>
      </c>
      <c r="BC6" s="67">
        <f t="shared" si="3"/>
        <v>10</v>
      </c>
      <c r="BD6" s="67">
        <f t="shared" si="3"/>
        <v>8</v>
      </c>
      <c r="BE6" s="68">
        <f>BC6-BD6</f>
        <v>2</v>
      </c>
      <c r="BF6" s="67">
        <f t="shared" si="3"/>
        <v>0</v>
      </c>
      <c r="BG6" s="67">
        <f t="shared" si="3"/>
        <v>0</v>
      </c>
      <c r="BH6" s="68">
        <f>BF6-BG6</f>
        <v>0</v>
      </c>
      <c r="BI6" s="67" t="s">
        <v>65</v>
      </c>
      <c r="BJ6" s="67" t="s">
        <v>65</v>
      </c>
      <c r="BK6" s="69" t="s">
        <v>65</v>
      </c>
      <c r="BL6" s="67">
        <f>SUM(BL7:BL32)</f>
        <v>19</v>
      </c>
      <c r="BM6" s="67">
        <f>SUM(BM7:BM32)</f>
        <v>19</v>
      </c>
      <c r="BN6" s="68">
        <f>BL6-BM6</f>
        <v>0</v>
      </c>
      <c r="BO6" s="67" t="s">
        <v>65</v>
      </c>
      <c r="BP6" s="67" t="s">
        <v>65</v>
      </c>
      <c r="BQ6" s="69" t="s">
        <v>65</v>
      </c>
      <c r="BR6" s="67">
        <f t="shared" ref="BR6:BV6" si="4">SUM(BR7:BR32)</f>
        <v>18</v>
      </c>
      <c r="BS6" s="67">
        <f t="shared" si="4"/>
        <v>22</v>
      </c>
      <c r="BT6" s="68">
        <f>BR6-BS6</f>
        <v>-4</v>
      </c>
      <c r="BU6" s="67">
        <f t="shared" si="4"/>
        <v>11</v>
      </c>
      <c r="BV6" s="67">
        <f t="shared" si="4"/>
        <v>20</v>
      </c>
      <c r="BW6" s="68">
        <f>BU6-BV6</f>
        <v>-9</v>
      </c>
      <c r="BX6" s="67" t="s">
        <v>65</v>
      </c>
      <c r="BY6" s="67" t="s">
        <v>65</v>
      </c>
      <c r="BZ6" s="69" t="s">
        <v>65</v>
      </c>
      <c r="CA6" s="67" t="s">
        <v>65</v>
      </c>
      <c r="CB6" s="67" t="s">
        <v>65</v>
      </c>
      <c r="CC6" s="69" t="s">
        <v>65</v>
      </c>
      <c r="CD6" s="67" t="s">
        <v>65</v>
      </c>
      <c r="CE6" s="67" t="s">
        <v>65</v>
      </c>
      <c r="CF6" s="69" t="s">
        <v>65</v>
      </c>
      <c r="CG6" s="67" t="s">
        <v>65</v>
      </c>
      <c r="CH6" s="67" t="s">
        <v>65</v>
      </c>
      <c r="CI6" s="69" t="s">
        <v>65</v>
      </c>
      <c r="CJ6" s="67">
        <f>SUM(CJ7:CJ32)</f>
        <v>59</v>
      </c>
      <c r="CK6" s="67">
        <f>SUM(CK7:CK32)</f>
        <v>43</v>
      </c>
      <c r="CL6" s="68">
        <f>CJ6-CK6</f>
        <v>16</v>
      </c>
      <c r="CM6" s="67">
        <f>SUM(CM7:CM32)</f>
        <v>2609</v>
      </c>
      <c r="CN6" s="67">
        <f>SUM(CN7:CN32)</f>
        <v>2609</v>
      </c>
      <c r="CO6" s="68">
        <f t="shared" ref="CO6" si="5">SUM(CO7:CO32)</f>
        <v>0</v>
      </c>
    </row>
    <row r="7" spans="1:93" s="9" customFormat="1" ht="12.6" customHeight="1" x14ac:dyDescent="0.2">
      <c r="A7" s="9" t="s">
        <v>12</v>
      </c>
      <c r="B7" s="51">
        <v>2019</v>
      </c>
      <c r="C7" s="51">
        <v>2015</v>
      </c>
      <c r="D7" s="52">
        <v>29</v>
      </c>
      <c r="E7" s="52">
        <v>31</v>
      </c>
      <c r="F7" s="66">
        <f>D7-E7</f>
        <v>-2</v>
      </c>
      <c r="G7" s="52">
        <v>8</v>
      </c>
      <c r="H7" s="52">
        <v>9</v>
      </c>
      <c r="I7" s="42">
        <f>G7-H7</f>
        <v>-1</v>
      </c>
      <c r="J7" s="52">
        <v>35</v>
      </c>
      <c r="K7" s="52">
        <v>36</v>
      </c>
      <c r="L7" s="42">
        <f>J7-K7</f>
        <v>-1</v>
      </c>
      <c r="M7" s="52">
        <v>45</v>
      </c>
      <c r="N7" s="52">
        <v>54</v>
      </c>
      <c r="O7" s="42">
        <f>M7-N7</f>
        <v>-9</v>
      </c>
      <c r="P7" s="52" t="s">
        <v>65</v>
      </c>
      <c r="Q7" s="52" t="s">
        <v>65</v>
      </c>
      <c r="R7" s="42" t="s">
        <v>65</v>
      </c>
      <c r="S7" s="52" t="s">
        <v>65</v>
      </c>
      <c r="T7" s="52" t="s">
        <v>65</v>
      </c>
      <c r="U7" s="42" t="s">
        <v>65</v>
      </c>
      <c r="V7" s="52" t="s">
        <v>65</v>
      </c>
      <c r="W7" s="52" t="s">
        <v>65</v>
      </c>
      <c r="X7" s="42" t="s">
        <v>65</v>
      </c>
      <c r="Y7" s="52">
        <v>8</v>
      </c>
      <c r="Z7" s="52">
        <v>8</v>
      </c>
      <c r="AA7" s="42">
        <f>Y7-Z7</f>
        <v>0</v>
      </c>
      <c r="AB7" s="52" t="s">
        <v>65</v>
      </c>
      <c r="AC7" s="52" t="s">
        <v>65</v>
      </c>
      <c r="AD7" s="42" t="s">
        <v>65</v>
      </c>
      <c r="AE7" s="52" t="s">
        <v>65</v>
      </c>
      <c r="AF7" s="52" t="s">
        <v>65</v>
      </c>
      <c r="AG7" s="42" t="s">
        <v>65</v>
      </c>
      <c r="AH7" s="52">
        <v>23</v>
      </c>
      <c r="AI7" s="52">
        <v>14</v>
      </c>
      <c r="AJ7" s="42">
        <f>AH7-AI7</f>
        <v>9</v>
      </c>
      <c r="AK7" s="52" t="s">
        <v>67</v>
      </c>
      <c r="AL7" s="52">
        <v>5</v>
      </c>
      <c r="AM7" s="42">
        <f>AK7-AL7</f>
        <v>-5</v>
      </c>
      <c r="AN7" s="52" t="s">
        <v>67</v>
      </c>
      <c r="AO7" s="52" t="s">
        <v>65</v>
      </c>
      <c r="AP7" s="52" t="s">
        <v>65</v>
      </c>
      <c r="AQ7" s="52" t="s">
        <v>65</v>
      </c>
      <c r="AR7" s="52" t="s">
        <v>65</v>
      </c>
      <c r="AS7" s="42" t="s">
        <v>65</v>
      </c>
      <c r="AT7" s="52" t="s">
        <v>65</v>
      </c>
      <c r="AU7" s="52" t="s">
        <v>65</v>
      </c>
      <c r="AV7" s="42" t="s">
        <v>65</v>
      </c>
      <c r="AW7" s="52">
        <v>22</v>
      </c>
      <c r="AX7" s="52">
        <v>13</v>
      </c>
      <c r="AY7" s="42">
        <f>AW7-AX7</f>
        <v>9</v>
      </c>
      <c r="AZ7" s="52">
        <v>6</v>
      </c>
      <c r="BA7" s="52">
        <v>5</v>
      </c>
      <c r="BB7" s="42">
        <f>AZ7-BA7</f>
        <v>1</v>
      </c>
      <c r="BC7" s="52" t="s">
        <v>65</v>
      </c>
      <c r="BD7" s="52" t="s">
        <v>65</v>
      </c>
      <c r="BE7" s="42" t="s">
        <v>65</v>
      </c>
      <c r="BF7" s="52" t="s">
        <v>65</v>
      </c>
      <c r="BG7" s="52" t="s">
        <v>65</v>
      </c>
      <c r="BH7" s="42" t="s">
        <v>65</v>
      </c>
      <c r="BI7" s="52" t="s">
        <v>65</v>
      </c>
      <c r="BJ7" s="52" t="s">
        <v>65</v>
      </c>
      <c r="BK7" s="42" t="s">
        <v>65</v>
      </c>
      <c r="BL7" s="52">
        <v>4</v>
      </c>
      <c r="BM7" s="52">
        <v>5</v>
      </c>
      <c r="BN7" s="42">
        <v>-1</v>
      </c>
      <c r="BO7" s="52" t="s">
        <v>65</v>
      </c>
      <c r="BP7" s="52" t="s">
        <v>65</v>
      </c>
      <c r="BQ7" s="42" t="s">
        <v>65</v>
      </c>
      <c r="BR7" s="52" t="s">
        <v>65</v>
      </c>
      <c r="BS7" s="52" t="s">
        <v>65</v>
      </c>
      <c r="BT7" s="42" t="s">
        <v>65</v>
      </c>
      <c r="BU7" s="52" t="s">
        <v>65</v>
      </c>
      <c r="BV7" s="52" t="s">
        <v>65</v>
      </c>
      <c r="BW7" s="42" t="s">
        <v>65</v>
      </c>
      <c r="BX7" s="52" t="s">
        <v>65</v>
      </c>
      <c r="BY7" s="52" t="s">
        <v>65</v>
      </c>
      <c r="BZ7" s="42" t="s">
        <v>65</v>
      </c>
      <c r="CA7" s="52" t="s">
        <v>65</v>
      </c>
      <c r="CB7" s="52" t="s">
        <v>65</v>
      </c>
      <c r="CC7" s="42" t="s">
        <v>65</v>
      </c>
      <c r="CD7" s="52" t="s">
        <v>65</v>
      </c>
      <c r="CE7" s="52" t="s">
        <v>65</v>
      </c>
      <c r="CF7" s="42" t="s">
        <v>65</v>
      </c>
      <c r="CG7" s="52" t="s">
        <v>65</v>
      </c>
      <c r="CH7" s="52" t="s">
        <v>65</v>
      </c>
      <c r="CI7" s="42" t="s">
        <v>65</v>
      </c>
      <c r="CJ7" s="52" t="s">
        <v>67</v>
      </c>
      <c r="CK7" s="52" t="s">
        <v>67</v>
      </c>
      <c r="CL7" s="42">
        <f>CJ7-CK7</f>
        <v>0</v>
      </c>
      <c r="CM7" s="53">
        <v>180</v>
      </c>
      <c r="CN7" s="53">
        <v>180</v>
      </c>
      <c r="CO7" s="53">
        <v>0</v>
      </c>
    </row>
    <row r="8" spans="1:93" s="9" customFormat="1" ht="12.6" customHeight="1" x14ac:dyDescent="0.2">
      <c r="A8" s="9" t="s">
        <v>13</v>
      </c>
      <c r="B8" s="51">
        <v>2018</v>
      </c>
      <c r="C8" s="51">
        <v>2014</v>
      </c>
      <c r="D8" s="52">
        <v>20</v>
      </c>
      <c r="E8" s="52">
        <v>17</v>
      </c>
      <c r="F8" s="42">
        <f t="shared" ref="F8:F32" si="6">D8-E8</f>
        <v>3</v>
      </c>
      <c r="G8" s="66" t="s">
        <v>67</v>
      </c>
      <c r="H8" s="66" t="s">
        <v>67</v>
      </c>
      <c r="I8" s="66">
        <f t="shared" ref="I8:I32" si="7">G8-H8</f>
        <v>0</v>
      </c>
      <c r="J8" s="52">
        <v>38</v>
      </c>
      <c r="K8" s="52">
        <v>33</v>
      </c>
      <c r="L8" s="42">
        <f t="shared" ref="L8:L32" si="8">J8-K8</f>
        <v>5</v>
      </c>
      <c r="M8" s="52">
        <v>46</v>
      </c>
      <c r="N8" s="52">
        <v>49</v>
      </c>
      <c r="O8" s="42">
        <f t="shared" ref="O8:O32" si="9">M8-N8</f>
        <v>-3</v>
      </c>
      <c r="P8" s="52" t="s">
        <v>65</v>
      </c>
      <c r="Q8" s="52" t="s">
        <v>65</v>
      </c>
      <c r="R8" s="42" t="s">
        <v>65</v>
      </c>
      <c r="S8" s="52" t="s">
        <v>65</v>
      </c>
      <c r="T8" s="52" t="s">
        <v>65</v>
      </c>
      <c r="U8" s="42" t="s">
        <v>65</v>
      </c>
      <c r="V8" s="52" t="s">
        <v>65</v>
      </c>
      <c r="W8" s="52" t="s">
        <v>65</v>
      </c>
      <c r="X8" s="42" t="s">
        <v>65</v>
      </c>
      <c r="Y8" s="52">
        <v>10</v>
      </c>
      <c r="Z8" s="52">
        <v>12</v>
      </c>
      <c r="AA8" s="42">
        <f t="shared" ref="AA8:AA28" si="10">Y8-Z8</f>
        <v>-2</v>
      </c>
      <c r="AB8" s="52" t="s">
        <v>65</v>
      </c>
      <c r="AC8" s="52" t="s">
        <v>65</v>
      </c>
      <c r="AD8" s="42" t="s">
        <v>65</v>
      </c>
      <c r="AE8" s="52" t="s">
        <v>65</v>
      </c>
      <c r="AF8" s="52" t="s">
        <v>65</v>
      </c>
      <c r="AG8" s="42" t="s">
        <v>65</v>
      </c>
      <c r="AH8" s="52">
        <v>11</v>
      </c>
      <c r="AI8" s="52">
        <v>11</v>
      </c>
      <c r="AJ8" s="42">
        <f t="shared" ref="AJ8:AJ32" si="11">AH8-AI8</f>
        <v>0</v>
      </c>
      <c r="AK8" s="52">
        <v>13</v>
      </c>
      <c r="AL8" s="52">
        <v>14</v>
      </c>
      <c r="AM8" s="42">
        <f t="shared" ref="AM8:AM31" si="12">AK8-AL8</f>
        <v>-1</v>
      </c>
      <c r="AN8" s="52" t="s">
        <v>67</v>
      </c>
      <c r="AO8" s="52" t="s">
        <v>67</v>
      </c>
      <c r="AP8" s="42">
        <f>AN8-AO8</f>
        <v>0</v>
      </c>
      <c r="AQ8" s="52">
        <v>2</v>
      </c>
      <c r="AR8" s="52">
        <v>3</v>
      </c>
      <c r="AS8" s="42">
        <f>AQ8-AR8</f>
        <v>-1</v>
      </c>
      <c r="AT8" s="52" t="s">
        <v>65</v>
      </c>
      <c r="AU8" s="52" t="s">
        <v>65</v>
      </c>
      <c r="AV8" s="42" t="s">
        <v>65</v>
      </c>
      <c r="AW8" s="52">
        <v>14</v>
      </c>
      <c r="AX8" s="52">
        <v>16</v>
      </c>
      <c r="AY8" s="42">
        <f t="shared" ref="AY8:AY32" si="13">AW8-AX8</f>
        <v>-2</v>
      </c>
      <c r="AZ8" s="52">
        <v>1</v>
      </c>
      <c r="BA8" s="52" t="s">
        <v>67</v>
      </c>
      <c r="BB8" s="42">
        <f>AZ8-BA8</f>
        <v>1</v>
      </c>
      <c r="BC8" s="52" t="s">
        <v>65</v>
      </c>
      <c r="BD8" s="52" t="s">
        <v>65</v>
      </c>
      <c r="BE8" s="42" t="s">
        <v>65</v>
      </c>
      <c r="BF8" s="52" t="s">
        <v>67</v>
      </c>
      <c r="BG8" s="52" t="s">
        <v>67</v>
      </c>
      <c r="BH8" s="42" t="s">
        <v>66</v>
      </c>
      <c r="BI8" s="52" t="s">
        <v>65</v>
      </c>
      <c r="BJ8" s="52" t="s">
        <v>65</v>
      </c>
      <c r="BK8" s="42" t="s">
        <v>65</v>
      </c>
      <c r="BL8" s="52">
        <v>5</v>
      </c>
      <c r="BM8" s="52">
        <v>5</v>
      </c>
      <c r="BN8" s="42" t="s">
        <v>66</v>
      </c>
      <c r="BO8" s="52" t="s">
        <v>65</v>
      </c>
      <c r="BP8" s="52" t="s">
        <v>65</v>
      </c>
      <c r="BQ8" s="42" t="s">
        <v>65</v>
      </c>
      <c r="BR8" s="52" t="s">
        <v>65</v>
      </c>
      <c r="BS8" s="52" t="s">
        <v>65</v>
      </c>
      <c r="BT8" s="42" t="s">
        <v>65</v>
      </c>
      <c r="BU8" s="52" t="s">
        <v>65</v>
      </c>
      <c r="BV8" s="52" t="s">
        <v>65</v>
      </c>
      <c r="BW8" s="42" t="s">
        <v>65</v>
      </c>
      <c r="BX8" s="52" t="s">
        <v>65</v>
      </c>
      <c r="BY8" s="52" t="s">
        <v>65</v>
      </c>
      <c r="BZ8" s="42" t="s">
        <v>65</v>
      </c>
      <c r="CA8" s="52" t="s">
        <v>65</v>
      </c>
      <c r="CB8" s="52" t="s">
        <v>65</v>
      </c>
      <c r="CC8" s="42" t="s">
        <v>65</v>
      </c>
      <c r="CD8" s="52" t="s">
        <v>65</v>
      </c>
      <c r="CE8" s="52" t="s">
        <v>65</v>
      </c>
      <c r="CF8" s="42" t="s">
        <v>65</v>
      </c>
      <c r="CG8" s="52" t="s">
        <v>65</v>
      </c>
      <c r="CH8" s="52" t="s">
        <v>65</v>
      </c>
      <c r="CI8" s="42" t="s">
        <v>65</v>
      </c>
      <c r="CJ8" s="52" t="s">
        <v>67</v>
      </c>
      <c r="CK8" s="52" t="s">
        <v>67</v>
      </c>
      <c r="CL8" s="42">
        <f t="shared" ref="CL8:CL32" si="14">CJ8-CK8</f>
        <v>0</v>
      </c>
      <c r="CM8" s="53">
        <v>160</v>
      </c>
      <c r="CN8" s="53">
        <v>160</v>
      </c>
      <c r="CO8" s="53">
        <v>0</v>
      </c>
    </row>
    <row r="9" spans="1:93" s="9" customFormat="1" ht="12.6" customHeight="1" x14ac:dyDescent="0.2">
      <c r="A9" s="9" t="s">
        <v>14</v>
      </c>
      <c r="B9" s="51">
        <v>2019</v>
      </c>
      <c r="C9" s="51">
        <v>2015</v>
      </c>
      <c r="D9" s="52">
        <v>22</v>
      </c>
      <c r="E9" s="52">
        <v>25</v>
      </c>
      <c r="F9" s="42">
        <f t="shared" si="6"/>
        <v>-3</v>
      </c>
      <c r="G9" s="52">
        <v>34</v>
      </c>
      <c r="H9" s="52">
        <v>38</v>
      </c>
      <c r="I9" s="42">
        <f t="shared" si="7"/>
        <v>-4</v>
      </c>
      <c r="J9" s="52">
        <v>19</v>
      </c>
      <c r="K9" s="52">
        <v>16</v>
      </c>
      <c r="L9" s="42">
        <f t="shared" si="8"/>
        <v>3</v>
      </c>
      <c r="M9" s="52">
        <v>22</v>
      </c>
      <c r="N9" s="52">
        <v>29</v>
      </c>
      <c r="O9" s="42">
        <f t="shared" si="9"/>
        <v>-7</v>
      </c>
      <c r="P9" s="52" t="s">
        <v>65</v>
      </c>
      <c r="Q9" s="52" t="s">
        <v>65</v>
      </c>
      <c r="R9" s="42" t="s">
        <v>65</v>
      </c>
      <c r="S9" s="52" t="s">
        <v>65</v>
      </c>
      <c r="T9" s="52" t="s">
        <v>65</v>
      </c>
      <c r="U9" s="42" t="s">
        <v>65</v>
      </c>
      <c r="V9" s="52" t="s">
        <v>65</v>
      </c>
      <c r="W9" s="52" t="s">
        <v>65</v>
      </c>
      <c r="X9" s="42" t="s">
        <v>65</v>
      </c>
      <c r="Y9" s="52" t="s">
        <v>67</v>
      </c>
      <c r="Z9" s="52" t="s">
        <v>67</v>
      </c>
      <c r="AA9" s="42">
        <f t="shared" si="10"/>
        <v>0</v>
      </c>
      <c r="AB9" s="52" t="s">
        <v>65</v>
      </c>
      <c r="AC9" s="52" t="s">
        <v>65</v>
      </c>
      <c r="AD9" s="42" t="s">
        <v>65</v>
      </c>
      <c r="AE9" s="52" t="s">
        <v>65</v>
      </c>
      <c r="AF9" s="52" t="s">
        <v>65</v>
      </c>
      <c r="AG9" s="42" t="s">
        <v>65</v>
      </c>
      <c r="AH9" s="52">
        <v>8</v>
      </c>
      <c r="AI9" s="52">
        <v>5</v>
      </c>
      <c r="AJ9" s="42">
        <f t="shared" si="11"/>
        <v>3</v>
      </c>
      <c r="AK9" s="52" t="s">
        <v>67</v>
      </c>
      <c r="AL9" s="52" t="s">
        <v>67</v>
      </c>
      <c r="AM9" s="42">
        <f t="shared" si="12"/>
        <v>0</v>
      </c>
      <c r="AN9" s="52" t="s">
        <v>65</v>
      </c>
      <c r="AO9" s="52" t="s">
        <v>65</v>
      </c>
      <c r="AP9" s="42" t="s">
        <v>65</v>
      </c>
      <c r="AQ9" s="52" t="s">
        <v>65</v>
      </c>
      <c r="AR9" s="52" t="s">
        <v>65</v>
      </c>
      <c r="AS9" s="42" t="s">
        <v>65</v>
      </c>
      <c r="AT9" s="52" t="s">
        <v>65</v>
      </c>
      <c r="AU9" s="52" t="s">
        <v>65</v>
      </c>
      <c r="AV9" s="42" t="s">
        <v>65</v>
      </c>
      <c r="AW9" s="52">
        <v>15</v>
      </c>
      <c r="AX9" s="52">
        <v>7</v>
      </c>
      <c r="AY9" s="42">
        <f t="shared" si="13"/>
        <v>8</v>
      </c>
      <c r="AZ9" s="52" t="s">
        <v>65</v>
      </c>
      <c r="BA9" s="52" t="s">
        <v>65</v>
      </c>
      <c r="BB9" s="42" t="s">
        <v>65</v>
      </c>
      <c r="BC9" s="52" t="s">
        <v>65</v>
      </c>
      <c r="BD9" s="52" t="s">
        <v>65</v>
      </c>
      <c r="BE9" s="42" t="s">
        <v>65</v>
      </c>
      <c r="BF9" s="52" t="s">
        <v>65</v>
      </c>
      <c r="BG9" s="52" t="s">
        <v>65</v>
      </c>
      <c r="BH9" s="42" t="s">
        <v>65</v>
      </c>
      <c r="BI9" s="52" t="s">
        <v>65</v>
      </c>
      <c r="BJ9" s="52" t="s">
        <v>65</v>
      </c>
      <c r="BK9" s="42" t="s">
        <v>65</v>
      </c>
      <c r="BL9" s="52" t="s">
        <v>65</v>
      </c>
      <c r="BM9" s="52" t="s">
        <v>65</v>
      </c>
      <c r="BN9" s="42" t="s">
        <v>65</v>
      </c>
      <c r="BO9" s="52" t="s">
        <v>65</v>
      </c>
      <c r="BP9" s="52" t="s">
        <v>65</v>
      </c>
      <c r="BQ9" s="42" t="s">
        <v>65</v>
      </c>
      <c r="BR9" s="52" t="s">
        <v>65</v>
      </c>
      <c r="BS9" s="52" t="s">
        <v>65</v>
      </c>
      <c r="BT9" s="42" t="s">
        <v>65</v>
      </c>
      <c r="BU9" s="52" t="s">
        <v>65</v>
      </c>
      <c r="BV9" s="52" t="s">
        <v>65</v>
      </c>
      <c r="BW9" s="42" t="s">
        <v>65</v>
      </c>
      <c r="BX9" s="52" t="s">
        <v>65</v>
      </c>
      <c r="BY9" s="52" t="s">
        <v>65</v>
      </c>
      <c r="BZ9" s="42" t="s">
        <v>65</v>
      </c>
      <c r="CA9" s="52" t="s">
        <v>65</v>
      </c>
      <c r="CB9" s="52" t="s">
        <v>65</v>
      </c>
      <c r="CC9" s="42" t="s">
        <v>65</v>
      </c>
      <c r="CD9" s="52" t="s">
        <v>65</v>
      </c>
      <c r="CE9" s="52" t="s">
        <v>65</v>
      </c>
      <c r="CF9" s="42" t="s">
        <v>65</v>
      </c>
      <c r="CG9" s="52" t="s">
        <v>65</v>
      </c>
      <c r="CH9" s="52" t="s">
        <v>65</v>
      </c>
      <c r="CI9" s="42" t="s">
        <v>65</v>
      </c>
      <c r="CJ9" s="64" t="s">
        <v>67</v>
      </c>
      <c r="CK9" s="64" t="s">
        <v>67</v>
      </c>
      <c r="CL9" s="42">
        <f t="shared" si="14"/>
        <v>0</v>
      </c>
      <c r="CM9" s="65">
        <v>120</v>
      </c>
      <c r="CN9" s="65">
        <v>120</v>
      </c>
      <c r="CO9" s="53">
        <v>0</v>
      </c>
    </row>
    <row r="10" spans="1:93" s="9" customFormat="1" ht="12.6" customHeight="1" x14ac:dyDescent="0.2">
      <c r="A10" s="9" t="s">
        <v>15</v>
      </c>
      <c r="B10" s="51">
        <v>2020</v>
      </c>
      <c r="C10" s="51">
        <v>2016</v>
      </c>
      <c r="D10" s="52">
        <v>16</v>
      </c>
      <c r="E10" s="52">
        <v>18</v>
      </c>
      <c r="F10" s="42">
        <f t="shared" si="6"/>
        <v>-2</v>
      </c>
      <c r="G10" s="52">
        <v>23</v>
      </c>
      <c r="H10" s="52">
        <v>22</v>
      </c>
      <c r="I10" s="42">
        <f t="shared" si="7"/>
        <v>1</v>
      </c>
      <c r="J10" s="52">
        <v>6</v>
      </c>
      <c r="K10" s="52">
        <v>8</v>
      </c>
      <c r="L10" s="42">
        <f t="shared" si="8"/>
        <v>-2</v>
      </c>
      <c r="M10" s="52">
        <v>13</v>
      </c>
      <c r="N10" s="52">
        <v>15</v>
      </c>
      <c r="O10" s="42">
        <f t="shared" si="9"/>
        <v>-2</v>
      </c>
      <c r="P10" s="52" t="s">
        <v>65</v>
      </c>
      <c r="Q10" s="52" t="s">
        <v>65</v>
      </c>
      <c r="R10" s="42" t="s">
        <v>65</v>
      </c>
      <c r="S10" s="52" t="s">
        <v>65</v>
      </c>
      <c r="T10" s="52" t="s">
        <v>65</v>
      </c>
      <c r="U10" s="42" t="s">
        <v>65</v>
      </c>
      <c r="V10" s="52" t="s">
        <v>65</v>
      </c>
      <c r="W10" s="52" t="s">
        <v>65</v>
      </c>
      <c r="X10" s="42" t="s">
        <v>65</v>
      </c>
      <c r="Y10" s="52" t="s">
        <v>65</v>
      </c>
      <c r="Z10" s="52" t="s">
        <v>65</v>
      </c>
      <c r="AA10" s="52" t="s">
        <v>65</v>
      </c>
      <c r="AB10" s="52" t="s">
        <v>65</v>
      </c>
      <c r="AC10" s="52" t="s">
        <v>65</v>
      </c>
      <c r="AD10" s="42" t="s">
        <v>65</v>
      </c>
      <c r="AE10" s="52" t="s">
        <v>65</v>
      </c>
      <c r="AF10" s="52" t="s">
        <v>65</v>
      </c>
      <c r="AG10" s="42" t="s">
        <v>65</v>
      </c>
      <c r="AH10" s="52" t="s">
        <v>65</v>
      </c>
      <c r="AI10" s="52" t="s">
        <v>65</v>
      </c>
      <c r="AJ10" s="52" t="s">
        <v>65</v>
      </c>
      <c r="AK10" s="52" t="s">
        <v>65</v>
      </c>
      <c r="AL10" s="52" t="s">
        <v>65</v>
      </c>
      <c r="AM10" s="52" t="s">
        <v>65</v>
      </c>
      <c r="AN10" s="52" t="s">
        <v>65</v>
      </c>
      <c r="AO10" s="52" t="s">
        <v>65</v>
      </c>
      <c r="AP10" s="42" t="s">
        <v>65</v>
      </c>
      <c r="AQ10" s="52" t="s">
        <v>65</v>
      </c>
      <c r="AR10" s="52" t="s">
        <v>65</v>
      </c>
      <c r="AS10" s="42" t="s">
        <v>65</v>
      </c>
      <c r="AT10" s="52" t="s">
        <v>65</v>
      </c>
      <c r="AU10" s="52" t="s">
        <v>65</v>
      </c>
      <c r="AV10" s="42" t="s">
        <v>65</v>
      </c>
      <c r="AW10" s="52">
        <v>2</v>
      </c>
      <c r="AX10" s="52">
        <v>1</v>
      </c>
      <c r="AY10" s="42">
        <f t="shared" si="13"/>
        <v>1</v>
      </c>
      <c r="AZ10" s="52" t="s">
        <v>65</v>
      </c>
      <c r="BA10" s="52" t="s">
        <v>65</v>
      </c>
      <c r="BB10" s="42" t="s">
        <v>65</v>
      </c>
      <c r="BC10" s="52" t="s">
        <v>65</v>
      </c>
      <c r="BD10" s="52" t="s">
        <v>65</v>
      </c>
      <c r="BE10" s="42" t="s">
        <v>65</v>
      </c>
      <c r="BF10" s="52" t="s">
        <v>65</v>
      </c>
      <c r="BG10" s="52" t="s">
        <v>65</v>
      </c>
      <c r="BH10" s="42" t="s">
        <v>65</v>
      </c>
      <c r="BI10" s="52" t="s">
        <v>65</v>
      </c>
      <c r="BJ10" s="52" t="s">
        <v>65</v>
      </c>
      <c r="BK10" s="42" t="s">
        <v>65</v>
      </c>
      <c r="BL10" s="52" t="s">
        <v>65</v>
      </c>
      <c r="BM10" s="52" t="s">
        <v>65</v>
      </c>
      <c r="BN10" s="42" t="s">
        <v>65</v>
      </c>
      <c r="BO10" s="52" t="s">
        <v>65</v>
      </c>
      <c r="BP10" s="52" t="s">
        <v>65</v>
      </c>
      <c r="BQ10" s="42" t="s">
        <v>65</v>
      </c>
      <c r="BR10" s="52" t="s">
        <v>65</v>
      </c>
      <c r="BS10" s="52" t="s">
        <v>65</v>
      </c>
      <c r="BT10" s="42" t="s">
        <v>65</v>
      </c>
      <c r="BU10" s="52" t="s">
        <v>65</v>
      </c>
      <c r="BV10" s="52" t="s">
        <v>65</v>
      </c>
      <c r="BW10" s="42" t="s">
        <v>65</v>
      </c>
      <c r="BX10" s="52" t="s">
        <v>65</v>
      </c>
      <c r="BY10" s="52" t="s">
        <v>65</v>
      </c>
      <c r="BZ10" s="42" t="s">
        <v>65</v>
      </c>
      <c r="CA10" s="52" t="s">
        <v>65</v>
      </c>
      <c r="CB10" s="52" t="s">
        <v>65</v>
      </c>
      <c r="CC10" s="42" t="s">
        <v>65</v>
      </c>
      <c r="CD10" s="52" t="s">
        <v>65</v>
      </c>
      <c r="CE10" s="52" t="s">
        <v>65</v>
      </c>
      <c r="CF10" s="42" t="s">
        <v>65</v>
      </c>
      <c r="CG10" s="52" t="s">
        <v>65</v>
      </c>
      <c r="CH10" s="52" t="s">
        <v>65</v>
      </c>
      <c r="CI10" s="42" t="s">
        <v>65</v>
      </c>
      <c r="CJ10" s="64">
        <v>4</v>
      </c>
      <c r="CK10" s="64" t="s">
        <v>67</v>
      </c>
      <c r="CL10" s="42">
        <f t="shared" si="14"/>
        <v>4</v>
      </c>
      <c r="CM10" s="65">
        <v>64</v>
      </c>
      <c r="CN10" s="65">
        <v>64</v>
      </c>
      <c r="CO10" s="53">
        <v>0</v>
      </c>
    </row>
    <row r="11" spans="1:93" s="9" customFormat="1" ht="12.6" customHeight="1" x14ac:dyDescent="0.2">
      <c r="A11" s="9" t="s">
        <v>115</v>
      </c>
      <c r="B11" s="51">
        <v>2020</v>
      </c>
      <c r="C11" s="51">
        <v>2016</v>
      </c>
      <c r="D11" s="52">
        <v>20</v>
      </c>
      <c r="E11" s="52">
        <v>22</v>
      </c>
      <c r="F11" s="42">
        <f t="shared" si="6"/>
        <v>-2</v>
      </c>
      <c r="G11" s="52">
        <v>24</v>
      </c>
      <c r="H11" s="52">
        <v>27</v>
      </c>
      <c r="I11" s="42">
        <f t="shared" si="7"/>
        <v>-3</v>
      </c>
      <c r="J11" s="52">
        <v>16</v>
      </c>
      <c r="K11" s="52">
        <v>13</v>
      </c>
      <c r="L11" s="42">
        <f t="shared" si="8"/>
        <v>3</v>
      </c>
      <c r="M11" s="52">
        <v>33</v>
      </c>
      <c r="N11" s="52">
        <v>33</v>
      </c>
      <c r="O11" s="42">
        <f t="shared" si="9"/>
        <v>0</v>
      </c>
      <c r="P11" s="52" t="s">
        <v>65</v>
      </c>
      <c r="Q11" s="52" t="s">
        <v>65</v>
      </c>
      <c r="R11" s="42" t="s">
        <v>65</v>
      </c>
      <c r="S11" s="52" t="s">
        <v>65</v>
      </c>
      <c r="T11" s="52" t="s">
        <v>65</v>
      </c>
      <c r="U11" s="42" t="s">
        <v>65</v>
      </c>
      <c r="V11" s="52" t="s">
        <v>65</v>
      </c>
      <c r="W11" s="52" t="s">
        <v>65</v>
      </c>
      <c r="X11" s="42" t="s">
        <v>65</v>
      </c>
      <c r="Y11" s="52" t="s">
        <v>65</v>
      </c>
      <c r="Z11" s="52" t="s">
        <v>67</v>
      </c>
      <c r="AA11" s="52" t="s">
        <v>65</v>
      </c>
      <c r="AB11" s="52" t="s">
        <v>65</v>
      </c>
      <c r="AC11" s="52" t="s">
        <v>65</v>
      </c>
      <c r="AD11" s="42" t="s">
        <v>65</v>
      </c>
      <c r="AE11" s="52" t="s">
        <v>65</v>
      </c>
      <c r="AF11" s="52" t="s">
        <v>65</v>
      </c>
      <c r="AG11" s="42" t="s">
        <v>65</v>
      </c>
      <c r="AH11" s="52">
        <v>6</v>
      </c>
      <c r="AI11" s="52">
        <v>3</v>
      </c>
      <c r="AJ11" s="42">
        <f t="shared" si="11"/>
        <v>3</v>
      </c>
      <c r="AK11" s="52" t="s">
        <v>65</v>
      </c>
      <c r="AL11" s="52" t="s">
        <v>65</v>
      </c>
      <c r="AM11" s="52" t="s">
        <v>65</v>
      </c>
      <c r="AN11" s="52" t="s">
        <v>65</v>
      </c>
      <c r="AO11" s="52" t="s">
        <v>65</v>
      </c>
      <c r="AP11" s="42" t="s">
        <v>65</v>
      </c>
      <c r="AQ11" s="52" t="s">
        <v>65</v>
      </c>
      <c r="AR11" s="52" t="s">
        <v>65</v>
      </c>
      <c r="AS11" s="42" t="s">
        <v>65</v>
      </c>
      <c r="AT11" s="52" t="s">
        <v>65</v>
      </c>
      <c r="AU11" s="52" t="s">
        <v>65</v>
      </c>
      <c r="AV11" s="42" t="s">
        <v>65</v>
      </c>
      <c r="AW11" s="52" t="s">
        <v>67</v>
      </c>
      <c r="AX11" s="52">
        <v>1</v>
      </c>
      <c r="AY11" s="42">
        <f t="shared" si="13"/>
        <v>-1</v>
      </c>
      <c r="AZ11" s="52" t="s">
        <v>65</v>
      </c>
      <c r="BA11" s="52" t="s">
        <v>65</v>
      </c>
      <c r="BB11" s="42" t="s">
        <v>65</v>
      </c>
      <c r="BC11" s="52" t="s">
        <v>65</v>
      </c>
      <c r="BD11" s="52" t="s">
        <v>65</v>
      </c>
      <c r="BE11" s="42" t="s">
        <v>65</v>
      </c>
      <c r="BF11" s="52" t="s">
        <v>65</v>
      </c>
      <c r="BG11" s="52" t="s">
        <v>65</v>
      </c>
      <c r="BH11" s="42" t="s">
        <v>65</v>
      </c>
      <c r="BI11" s="52" t="s">
        <v>65</v>
      </c>
      <c r="BJ11" s="52" t="s">
        <v>65</v>
      </c>
      <c r="BK11" s="42" t="s">
        <v>65</v>
      </c>
      <c r="BL11" s="52" t="s">
        <v>65</v>
      </c>
      <c r="BM11" s="52" t="s">
        <v>65</v>
      </c>
      <c r="BN11" s="42" t="s">
        <v>65</v>
      </c>
      <c r="BO11" s="52" t="s">
        <v>65</v>
      </c>
      <c r="BP11" s="52" t="s">
        <v>65</v>
      </c>
      <c r="BQ11" s="42" t="s">
        <v>65</v>
      </c>
      <c r="BR11" s="52" t="s">
        <v>65</v>
      </c>
      <c r="BS11" s="52" t="s">
        <v>65</v>
      </c>
      <c r="BT11" s="42" t="s">
        <v>65</v>
      </c>
      <c r="BU11" s="52" t="s">
        <v>65</v>
      </c>
      <c r="BV11" s="52" t="s">
        <v>65</v>
      </c>
      <c r="BW11" s="42" t="s">
        <v>65</v>
      </c>
      <c r="BX11" s="52" t="s">
        <v>65</v>
      </c>
      <c r="BY11" s="52" t="s">
        <v>65</v>
      </c>
      <c r="BZ11" s="42" t="s">
        <v>65</v>
      </c>
      <c r="CA11" s="52" t="s">
        <v>65</v>
      </c>
      <c r="CB11" s="52" t="s">
        <v>65</v>
      </c>
      <c r="CC11" s="42" t="s">
        <v>65</v>
      </c>
      <c r="CD11" s="52" t="s">
        <v>65</v>
      </c>
      <c r="CE11" s="52" t="s">
        <v>65</v>
      </c>
      <c r="CF11" s="42" t="s">
        <v>65</v>
      </c>
      <c r="CG11" s="52" t="s">
        <v>65</v>
      </c>
      <c r="CH11" s="52" t="s">
        <v>65</v>
      </c>
      <c r="CI11" s="42" t="s">
        <v>65</v>
      </c>
      <c r="CJ11" s="64">
        <v>1</v>
      </c>
      <c r="CK11" s="64">
        <v>1</v>
      </c>
      <c r="CL11" s="42">
        <f t="shared" si="14"/>
        <v>0</v>
      </c>
      <c r="CM11" s="65">
        <v>100</v>
      </c>
      <c r="CN11" s="65">
        <v>100</v>
      </c>
      <c r="CO11" s="53">
        <v>0</v>
      </c>
    </row>
    <row r="12" spans="1:93" s="9" customFormat="1" ht="25.35" customHeight="1" x14ac:dyDescent="0.2">
      <c r="A12" s="9" t="s">
        <v>16</v>
      </c>
      <c r="B12" s="51">
        <v>2018</v>
      </c>
      <c r="C12" s="51">
        <v>2014</v>
      </c>
      <c r="D12" s="52">
        <v>8</v>
      </c>
      <c r="E12" s="52">
        <v>10</v>
      </c>
      <c r="F12" s="42">
        <f t="shared" si="6"/>
        <v>-2</v>
      </c>
      <c r="G12" s="52">
        <v>16</v>
      </c>
      <c r="H12" s="52">
        <v>19</v>
      </c>
      <c r="I12" s="42">
        <f t="shared" si="7"/>
        <v>-3</v>
      </c>
      <c r="J12" s="52">
        <v>8</v>
      </c>
      <c r="K12" s="52">
        <v>6</v>
      </c>
      <c r="L12" s="42">
        <f t="shared" si="8"/>
        <v>2</v>
      </c>
      <c r="M12" s="52">
        <v>15</v>
      </c>
      <c r="N12" s="52">
        <v>13</v>
      </c>
      <c r="O12" s="42">
        <f t="shared" si="9"/>
        <v>2</v>
      </c>
      <c r="P12" s="52" t="s">
        <v>65</v>
      </c>
      <c r="Q12" s="52" t="s">
        <v>65</v>
      </c>
      <c r="R12" s="42" t="s">
        <v>65</v>
      </c>
      <c r="S12" s="52" t="s">
        <v>65</v>
      </c>
      <c r="T12" s="52" t="s">
        <v>65</v>
      </c>
      <c r="U12" s="42" t="s">
        <v>65</v>
      </c>
      <c r="V12" s="52" t="s">
        <v>65</v>
      </c>
      <c r="W12" s="52" t="s">
        <v>65</v>
      </c>
      <c r="X12" s="42" t="s">
        <v>65</v>
      </c>
      <c r="Y12" s="52" t="s">
        <v>65</v>
      </c>
      <c r="Z12" s="52" t="s">
        <v>65</v>
      </c>
      <c r="AA12" s="52" t="s">
        <v>65</v>
      </c>
      <c r="AB12" s="52" t="s">
        <v>65</v>
      </c>
      <c r="AC12" s="52" t="s">
        <v>65</v>
      </c>
      <c r="AD12" s="42" t="s">
        <v>65</v>
      </c>
      <c r="AE12" s="52" t="s">
        <v>65</v>
      </c>
      <c r="AF12" s="52" t="s">
        <v>65</v>
      </c>
      <c r="AG12" s="42" t="s">
        <v>65</v>
      </c>
      <c r="AH12" s="52" t="s">
        <v>65</v>
      </c>
      <c r="AI12" s="52" t="s">
        <v>65</v>
      </c>
      <c r="AJ12" s="52" t="s">
        <v>65</v>
      </c>
      <c r="AK12" s="52" t="s">
        <v>65</v>
      </c>
      <c r="AL12" s="52" t="s">
        <v>65</v>
      </c>
      <c r="AM12" s="52" t="s">
        <v>65</v>
      </c>
      <c r="AN12" s="52" t="s">
        <v>65</v>
      </c>
      <c r="AO12" s="52" t="s">
        <v>65</v>
      </c>
      <c r="AP12" s="42" t="s">
        <v>65</v>
      </c>
      <c r="AQ12" s="52" t="s">
        <v>65</v>
      </c>
      <c r="AR12" s="52" t="s">
        <v>65</v>
      </c>
      <c r="AS12" s="42" t="s">
        <v>65</v>
      </c>
      <c r="AT12" s="52" t="s">
        <v>65</v>
      </c>
      <c r="AU12" s="52" t="s">
        <v>65</v>
      </c>
      <c r="AV12" s="42" t="s">
        <v>65</v>
      </c>
      <c r="AW12" s="52" t="s">
        <v>65</v>
      </c>
      <c r="AX12" s="52" t="s">
        <v>65</v>
      </c>
      <c r="AY12" s="52" t="s">
        <v>65</v>
      </c>
      <c r="AZ12" s="52" t="s">
        <v>65</v>
      </c>
      <c r="BA12" s="52" t="s">
        <v>65</v>
      </c>
      <c r="BB12" s="42" t="s">
        <v>65</v>
      </c>
      <c r="BC12" s="52" t="s">
        <v>65</v>
      </c>
      <c r="BD12" s="52" t="s">
        <v>65</v>
      </c>
      <c r="BE12" s="42" t="s">
        <v>65</v>
      </c>
      <c r="BF12" s="52" t="s">
        <v>65</v>
      </c>
      <c r="BG12" s="52" t="s">
        <v>65</v>
      </c>
      <c r="BH12" s="42" t="s">
        <v>65</v>
      </c>
      <c r="BI12" s="52" t="s">
        <v>65</v>
      </c>
      <c r="BJ12" s="52" t="s">
        <v>65</v>
      </c>
      <c r="BK12" s="42" t="s">
        <v>65</v>
      </c>
      <c r="BL12" s="52" t="s">
        <v>65</v>
      </c>
      <c r="BM12" s="52" t="s">
        <v>65</v>
      </c>
      <c r="BN12" s="42" t="s">
        <v>65</v>
      </c>
      <c r="BO12" s="52" t="s">
        <v>65</v>
      </c>
      <c r="BP12" s="52" t="s">
        <v>65</v>
      </c>
      <c r="BQ12" s="42" t="s">
        <v>65</v>
      </c>
      <c r="BR12" s="52" t="s">
        <v>65</v>
      </c>
      <c r="BS12" s="52" t="s">
        <v>65</v>
      </c>
      <c r="BT12" s="42" t="s">
        <v>65</v>
      </c>
      <c r="BU12" s="52" t="s">
        <v>65</v>
      </c>
      <c r="BV12" s="52" t="s">
        <v>65</v>
      </c>
      <c r="BW12" s="42" t="s">
        <v>65</v>
      </c>
      <c r="BX12" s="52" t="s">
        <v>65</v>
      </c>
      <c r="BY12" s="52" t="s">
        <v>65</v>
      </c>
      <c r="BZ12" s="42" t="s">
        <v>65</v>
      </c>
      <c r="CA12" s="52" t="s">
        <v>65</v>
      </c>
      <c r="CB12" s="52" t="s">
        <v>65</v>
      </c>
      <c r="CC12" s="42" t="s">
        <v>65</v>
      </c>
      <c r="CD12" s="52" t="s">
        <v>65</v>
      </c>
      <c r="CE12" s="52" t="s">
        <v>65</v>
      </c>
      <c r="CF12" s="42" t="s">
        <v>65</v>
      </c>
      <c r="CG12" s="52" t="s">
        <v>65</v>
      </c>
      <c r="CH12" s="52" t="s">
        <v>65</v>
      </c>
      <c r="CI12" s="42" t="s">
        <v>65</v>
      </c>
      <c r="CJ12" s="52">
        <v>8</v>
      </c>
      <c r="CK12" s="52">
        <v>7</v>
      </c>
      <c r="CL12" s="42">
        <f t="shared" si="14"/>
        <v>1</v>
      </c>
      <c r="CM12" s="53">
        <v>55</v>
      </c>
      <c r="CN12" s="53">
        <v>55</v>
      </c>
      <c r="CO12" s="53">
        <v>0</v>
      </c>
    </row>
    <row r="13" spans="1:93" s="9" customFormat="1" ht="12.6" customHeight="1" x14ac:dyDescent="0.2">
      <c r="A13" s="9" t="s">
        <v>17</v>
      </c>
      <c r="B13" s="51">
        <v>2018</v>
      </c>
      <c r="C13" s="51">
        <v>2014</v>
      </c>
      <c r="D13" s="52">
        <v>17</v>
      </c>
      <c r="E13" s="52">
        <v>15</v>
      </c>
      <c r="F13" s="42">
        <f t="shared" si="6"/>
        <v>2</v>
      </c>
      <c r="G13" s="52">
        <v>16</v>
      </c>
      <c r="H13" s="52">
        <v>17</v>
      </c>
      <c r="I13" s="42">
        <f t="shared" si="7"/>
        <v>-1</v>
      </c>
      <c r="J13" s="52">
        <v>3</v>
      </c>
      <c r="K13" s="52">
        <v>3</v>
      </c>
      <c r="L13" s="42">
        <f t="shared" si="8"/>
        <v>0</v>
      </c>
      <c r="M13" s="52">
        <v>15</v>
      </c>
      <c r="N13" s="52">
        <v>17</v>
      </c>
      <c r="O13" s="42">
        <f t="shared" si="9"/>
        <v>-2</v>
      </c>
      <c r="P13" s="52" t="s">
        <v>65</v>
      </c>
      <c r="Q13" s="52" t="s">
        <v>65</v>
      </c>
      <c r="R13" s="42" t="s">
        <v>65</v>
      </c>
      <c r="S13" s="52" t="s">
        <v>65</v>
      </c>
      <c r="T13" s="52" t="s">
        <v>65</v>
      </c>
      <c r="U13" s="42" t="s">
        <v>65</v>
      </c>
      <c r="V13" s="52" t="s">
        <v>65</v>
      </c>
      <c r="W13" s="52" t="s">
        <v>65</v>
      </c>
      <c r="X13" s="42" t="s">
        <v>65</v>
      </c>
      <c r="Y13" s="52" t="s">
        <v>65</v>
      </c>
      <c r="Z13" s="52" t="s">
        <v>65</v>
      </c>
      <c r="AA13" s="52" t="s">
        <v>65</v>
      </c>
      <c r="AB13" s="52" t="s">
        <v>65</v>
      </c>
      <c r="AC13" s="52" t="s">
        <v>65</v>
      </c>
      <c r="AD13" s="42" t="s">
        <v>65</v>
      </c>
      <c r="AE13" s="52" t="s">
        <v>65</v>
      </c>
      <c r="AF13" s="52" t="s">
        <v>65</v>
      </c>
      <c r="AG13" s="42" t="s">
        <v>65</v>
      </c>
      <c r="AH13" s="52" t="s">
        <v>65</v>
      </c>
      <c r="AI13" s="52" t="s">
        <v>65</v>
      </c>
      <c r="AJ13" s="52" t="s">
        <v>65</v>
      </c>
      <c r="AK13" s="52" t="s">
        <v>65</v>
      </c>
      <c r="AL13" s="52" t="s">
        <v>65</v>
      </c>
      <c r="AM13" s="52" t="s">
        <v>65</v>
      </c>
      <c r="AN13" s="52" t="s">
        <v>65</v>
      </c>
      <c r="AO13" s="52" t="s">
        <v>65</v>
      </c>
      <c r="AP13" s="42" t="s">
        <v>65</v>
      </c>
      <c r="AQ13" s="52" t="s">
        <v>65</v>
      </c>
      <c r="AR13" s="52" t="s">
        <v>65</v>
      </c>
      <c r="AS13" s="42" t="s">
        <v>65</v>
      </c>
      <c r="AT13" s="52" t="s">
        <v>65</v>
      </c>
      <c r="AU13" s="52" t="s">
        <v>65</v>
      </c>
      <c r="AV13" s="42" t="s">
        <v>65</v>
      </c>
      <c r="AW13" s="52">
        <v>8</v>
      </c>
      <c r="AX13" s="52">
        <v>8</v>
      </c>
      <c r="AY13" s="42">
        <f t="shared" si="13"/>
        <v>0</v>
      </c>
      <c r="AZ13" s="52" t="s">
        <v>65</v>
      </c>
      <c r="BA13" s="52" t="s">
        <v>65</v>
      </c>
      <c r="BB13" s="42" t="s">
        <v>65</v>
      </c>
      <c r="BC13" s="52" t="s">
        <v>65</v>
      </c>
      <c r="BD13" s="52" t="s">
        <v>65</v>
      </c>
      <c r="BE13" s="42" t="s">
        <v>65</v>
      </c>
      <c r="BF13" s="52" t="s">
        <v>65</v>
      </c>
      <c r="BG13" s="52" t="s">
        <v>65</v>
      </c>
      <c r="BH13" s="42" t="s">
        <v>65</v>
      </c>
      <c r="BI13" s="52" t="s">
        <v>65</v>
      </c>
      <c r="BJ13" s="52" t="s">
        <v>65</v>
      </c>
      <c r="BK13" s="42" t="s">
        <v>65</v>
      </c>
      <c r="BL13" s="52" t="s">
        <v>65</v>
      </c>
      <c r="BM13" s="52" t="s">
        <v>65</v>
      </c>
      <c r="BN13" s="42" t="s">
        <v>65</v>
      </c>
      <c r="BO13" s="52" t="s">
        <v>65</v>
      </c>
      <c r="BP13" s="52" t="s">
        <v>65</v>
      </c>
      <c r="BQ13" s="42" t="s">
        <v>65</v>
      </c>
      <c r="BR13" s="52" t="s">
        <v>65</v>
      </c>
      <c r="BS13" s="52" t="s">
        <v>65</v>
      </c>
      <c r="BT13" s="42" t="s">
        <v>65</v>
      </c>
      <c r="BU13" s="52" t="s">
        <v>65</v>
      </c>
      <c r="BV13" s="52" t="s">
        <v>65</v>
      </c>
      <c r="BW13" s="42" t="s">
        <v>65</v>
      </c>
      <c r="BX13" s="52" t="s">
        <v>65</v>
      </c>
      <c r="BY13" s="52" t="s">
        <v>65</v>
      </c>
      <c r="BZ13" s="42" t="s">
        <v>65</v>
      </c>
      <c r="CA13" s="52" t="s">
        <v>65</v>
      </c>
      <c r="CB13" s="52" t="s">
        <v>65</v>
      </c>
      <c r="CC13" s="42" t="s">
        <v>65</v>
      </c>
      <c r="CD13" s="52" t="s">
        <v>65</v>
      </c>
      <c r="CE13" s="52" t="s">
        <v>65</v>
      </c>
      <c r="CF13" s="42" t="s">
        <v>65</v>
      </c>
      <c r="CG13" s="52" t="s">
        <v>65</v>
      </c>
      <c r="CH13" s="52" t="s">
        <v>65</v>
      </c>
      <c r="CI13" s="42" t="s">
        <v>65</v>
      </c>
      <c r="CJ13" s="52">
        <v>1</v>
      </c>
      <c r="CK13" s="52" t="s">
        <v>65</v>
      </c>
      <c r="CL13" s="52" t="s">
        <v>65</v>
      </c>
      <c r="CM13" s="53">
        <v>60</v>
      </c>
      <c r="CN13" s="53">
        <v>60</v>
      </c>
      <c r="CO13" s="53">
        <v>0</v>
      </c>
    </row>
    <row r="14" spans="1:93" s="9" customFormat="1" ht="12.6" customHeight="1" x14ac:dyDescent="0.2">
      <c r="A14" s="43" t="s">
        <v>18</v>
      </c>
      <c r="B14" s="51">
        <v>2018</v>
      </c>
      <c r="C14" s="51">
        <v>2014</v>
      </c>
      <c r="D14" s="52">
        <v>11</v>
      </c>
      <c r="E14" s="52">
        <v>12</v>
      </c>
      <c r="F14" s="42">
        <f t="shared" si="6"/>
        <v>-1</v>
      </c>
      <c r="G14" s="52">
        <v>6</v>
      </c>
      <c r="H14" s="52">
        <v>6</v>
      </c>
      <c r="I14" s="42">
        <f t="shared" si="7"/>
        <v>0</v>
      </c>
      <c r="J14" s="52">
        <v>8</v>
      </c>
      <c r="K14" s="52">
        <v>7</v>
      </c>
      <c r="L14" s="42">
        <f t="shared" si="8"/>
        <v>1</v>
      </c>
      <c r="M14" s="52">
        <v>15</v>
      </c>
      <c r="N14" s="52">
        <v>17</v>
      </c>
      <c r="O14" s="42">
        <f t="shared" si="9"/>
        <v>-2</v>
      </c>
      <c r="P14" s="52" t="s">
        <v>65</v>
      </c>
      <c r="Q14" s="52" t="s">
        <v>65</v>
      </c>
      <c r="R14" s="42" t="s">
        <v>65</v>
      </c>
      <c r="S14" s="52" t="s">
        <v>65</v>
      </c>
      <c r="T14" s="52" t="s">
        <v>65</v>
      </c>
      <c r="U14" s="42" t="s">
        <v>65</v>
      </c>
      <c r="V14" s="52" t="s">
        <v>65</v>
      </c>
      <c r="W14" s="52" t="s">
        <v>65</v>
      </c>
      <c r="X14" s="42" t="s">
        <v>65</v>
      </c>
      <c r="Y14" s="52" t="s">
        <v>65</v>
      </c>
      <c r="Z14" s="52" t="s">
        <v>65</v>
      </c>
      <c r="AA14" s="52" t="s">
        <v>65</v>
      </c>
      <c r="AB14" s="52" t="s">
        <v>65</v>
      </c>
      <c r="AC14" s="52" t="s">
        <v>65</v>
      </c>
      <c r="AD14" s="42" t="s">
        <v>65</v>
      </c>
      <c r="AE14" s="52" t="s">
        <v>65</v>
      </c>
      <c r="AF14" s="52" t="s">
        <v>65</v>
      </c>
      <c r="AG14" s="42" t="s">
        <v>65</v>
      </c>
      <c r="AH14" s="52">
        <v>4</v>
      </c>
      <c r="AI14" s="52">
        <v>2</v>
      </c>
      <c r="AJ14" s="42">
        <f t="shared" si="11"/>
        <v>2</v>
      </c>
      <c r="AK14" s="52">
        <v>8</v>
      </c>
      <c r="AL14" s="52">
        <v>9</v>
      </c>
      <c r="AM14" s="42">
        <f t="shared" si="12"/>
        <v>-1</v>
      </c>
      <c r="AN14" s="52" t="s">
        <v>65</v>
      </c>
      <c r="AO14" s="52" t="s">
        <v>65</v>
      </c>
      <c r="AP14" s="42" t="s">
        <v>65</v>
      </c>
      <c r="AQ14" s="52" t="s">
        <v>65</v>
      </c>
      <c r="AR14" s="52" t="s">
        <v>65</v>
      </c>
      <c r="AS14" s="42" t="s">
        <v>65</v>
      </c>
      <c r="AT14" s="52" t="s">
        <v>65</v>
      </c>
      <c r="AU14" s="52" t="s">
        <v>65</v>
      </c>
      <c r="AV14" s="42" t="s">
        <v>65</v>
      </c>
      <c r="AW14" s="52">
        <v>7</v>
      </c>
      <c r="AX14" s="52">
        <v>7</v>
      </c>
      <c r="AY14" s="42">
        <f t="shared" si="13"/>
        <v>0</v>
      </c>
      <c r="AZ14" s="52" t="s">
        <v>65</v>
      </c>
      <c r="BA14" s="52" t="s">
        <v>65</v>
      </c>
      <c r="BB14" s="42" t="s">
        <v>65</v>
      </c>
      <c r="BC14" s="52" t="s">
        <v>65</v>
      </c>
      <c r="BD14" s="52" t="s">
        <v>65</v>
      </c>
      <c r="BE14" s="42" t="s">
        <v>65</v>
      </c>
      <c r="BF14" s="52" t="s">
        <v>65</v>
      </c>
      <c r="BG14" s="52" t="s">
        <v>65</v>
      </c>
      <c r="BH14" s="42" t="s">
        <v>65</v>
      </c>
      <c r="BI14" s="52" t="s">
        <v>65</v>
      </c>
      <c r="BJ14" s="52" t="s">
        <v>65</v>
      </c>
      <c r="BK14" s="42" t="s">
        <v>65</v>
      </c>
      <c r="BL14" s="52" t="s">
        <v>65</v>
      </c>
      <c r="BM14" s="52" t="s">
        <v>65</v>
      </c>
      <c r="BN14" s="42" t="s">
        <v>65</v>
      </c>
      <c r="BO14" s="52" t="s">
        <v>65</v>
      </c>
      <c r="BP14" s="52" t="s">
        <v>65</v>
      </c>
      <c r="BQ14" s="42" t="s">
        <v>65</v>
      </c>
      <c r="BR14" s="52" t="s">
        <v>65</v>
      </c>
      <c r="BS14" s="52" t="s">
        <v>65</v>
      </c>
      <c r="BT14" s="42" t="s">
        <v>65</v>
      </c>
      <c r="BU14" s="52" t="s">
        <v>65</v>
      </c>
      <c r="BV14" s="52" t="s">
        <v>65</v>
      </c>
      <c r="BW14" s="42" t="s">
        <v>65</v>
      </c>
      <c r="BX14" s="52" t="s">
        <v>65</v>
      </c>
      <c r="BY14" s="52" t="s">
        <v>65</v>
      </c>
      <c r="BZ14" s="42" t="s">
        <v>65</v>
      </c>
      <c r="CA14" s="52" t="s">
        <v>65</v>
      </c>
      <c r="CB14" s="52" t="s">
        <v>65</v>
      </c>
      <c r="CC14" s="42" t="s">
        <v>65</v>
      </c>
      <c r="CD14" s="52" t="s">
        <v>65</v>
      </c>
      <c r="CE14" s="52" t="s">
        <v>65</v>
      </c>
      <c r="CF14" s="42" t="s">
        <v>65</v>
      </c>
      <c r="CG14" s="52" t="s">
        <v>65</v>
      </c>
      <c r="CH14" s="52" t="s">
        <v>65</v>
      </c>
      <c r="CI14" s="42" t="s">
        <v>65</v>
      </c>
      <c r="CJ14" s="52">
        <v>1</v>
      </c>
      <c r="CK14" s="52" t="s">
        <v>67</v>
      </c>
      <c r="CL14" s="42">
        <f t="shared" si="14"/>
        <v>1</v>
      </c>
      <c r="CM14" s="53">
        <v>60</v>
      </c>
      <c r="CN14" s="53">
        <v>60</v>
      </c>
      <c r="CO14" s="53">
        <v>0</v>
      </c>
    </row>
    <row r="15" spans="1:93" s="9" customFormat="1" ht="12.6" customHeight="1" x14ac:dyDescent="0.2">
      <c r="A15" s="9" t="s">
        <v>19</v>
      </c>
      <c r="B15" s="51">
        <v>2018</v>
      </c>
      <c r="C15" s="51">
        <v>2014</v>
      </c>
      <c r="D15" s="52">
        <v>17</v>
      </c>
      <c r="E15" s="52">
        <v>18</v>
      </c>
      <c r="F15" s="42">
        <f t="shared" si="6"/>
        <v>-1</v>
      </c>
      <c r="G15" s="52">
        <v>21</v>
      </c>
      <c r="H15" s="52">
        <v>22</v>
      </c>
      <c r="I15" s="42">
        <f t="shared" si="7"/>
        <v>-1</v>
      </c>
      <c r="J15" s="52">
        <v>9</v>
      </c>
      <c r="K15" s="52">
        <v>7</v>
      </c>
      <c r="L15" s="42">
        <f t="shared" si="8"/>
        <v>2</v>
      </c>
      <c r="M15" s="52">
        <v>18</v>
      </c>
      <c r="N15" s="52">
        <v>19</v>
      </c>
      <c r="O15" s="42">
        <f t="shared" si="9"/>
        <v>-1</v>
      </c>
      <c r="P15" s="52" t="s">
        <v>65</v>
      </c>
      <c r="Q15" s="52" t="s">
        <v>65</v>
      </c>
      <c r="R15" s="42" t="s">
        <v>65</v>
      </c>
      <c r="S15" s="52" t="s">
        <v>65</v>
      </c>
      <c r="T15" s="52" t="s">
        <v>65</v>
      </c>
      <c r="U15" s="42" t="s">
        <v>65</v>
      </c>
      <c r="V15" s="52" t="s">
        <v>65</v>
      </c>
      <c r="W15" s="52" t="s">
        <v>65</v>
      </c>
      <c r="X15" s="42" t="s">
        <v>65</v>
      </c>
      <c r="Y15" s="52" t="s">
        <v>65</v>
      </c>
      <c r="Z15" s="52" t="s">
        <v>65</v>
      </c>
      <c r="AA15" s="52" t="s">
        <v>65</v>
      </c>
      <c r="AB15" s="52" t="s">
        <v>65</v>
      </c>
      <c r="AC15" s="52" t="s">
        <v>65</v>
      </c>
      <c r="AD15" s="42" t="s">
        <v>65</v>
      </c>
      <c r="AE15" s="52" t="s">
        <v>65</v>
      </c>
      <c r="AF15" s="52" t="s">
        <v>65</v>
      </c>
      <c r="AG15" s="42" t="s">
        <v>65</v>
      </c>
      <c r="AH15" s="52">
        <v>4</v>
      </c>
      <c r="AI15" s="52">
        <v>4</v>
      </c>
      <c r="AJ15" s="42">
        <f t="shared" si="11"/>
        <v>0</v>
      </c>
      <c r="AK15" s="52" t="s">
        <v>65</v>
      </c>
      <c r="AL15" s="52" t="s">
        <v>65</v>
      </c>
      <c r="AM15" s="52" t="s">
        <v>65</v>
      </c>
      <c r="AN15" s="52" t="s">
        <v>65</v>
      </c>
      <c r="AO15" s="52" t="s">
        <v>65</v>
      </c>
      <c r="AP15" s="42" t="s">
        <v>65</v>
      </c>
      <c r="AQ15" s="52" t="s">
        <v>65</v>
      </c>
      <c r="AR15" s="52" t="s">
        <v>65</v>
      </c>
      <c r="AS15" s="42" t="s">
        <v>65</v>
      </c>
      <c r="AT15" s="52" t="s">
        <v>65</v>
      </c>
      <c r="AU15" s="52" t="s">
        <v>65</v>
      </c>
      <c r="AV15" s="42" t="s">
        <v>65</v>
      </c>
      <c r="AW15" s="52">
        <v>10</v>
      </c>
      <c r="AX15" s="52">
        <v>9</v>
      </c>
      <c r="AY15" s="42">
        <f t="shared" si="13"/>
        <v>1</v>
      </c>
      <c r="AZ15" s="52" t="s">
        <v>65</v>
      </c>
      <c r="BA15" s="52" t="s">
        <v>65</v>
      </c>
      <c r="BB15" s="42" t="s">
        <v>65</v>
      </c>
      <c r="BC15" s="52" t="s">
        <v>65</v>
      </c>
      <c r="BD15" s="52" t="s">
        <v>65</v>
      </c>
      <c r="BE15" s="42" t="s">
        <v>65</v>
      </c>
      <c r="BF15" s="52" t="s">
        <v>65</v>
      </c>
      <c r="BG15" s="52" t="s">
        <v>65</v>
      </c>
      <c r="BH15" s="42" t="s">
        <v>65</v>
      </c>
      <c r="BI15" s="52" t="s">
        <v>65</v>
      </c>
      <c r="BJ15" s="52" t="s">
        <v>65</v>
      </c>
      <c r="BK15" s="42" t="s">
        <v>65</v>
      </c>
      <c r="BL15" s="52" t="s">
        <v>65</v>
      </c>
      <c r="BM15" s="52" t="s">
        <v>65</v>
      </c>
      <c r="BN15" s="42" t="s">
        <v>65</v>
      </c>
      <c r="BO15" s="52" t="s">
        <v>65</v>
      </c>
      <c r="BP15" s="52" t="s">
        <v>65</v>
      </c>
      <c r="BQ15" s="42" t="s">
        <v>65</v>
      </c>
      <c r="BR15" s="52" t="s">
        <v>65</v>
      </c>
      <c r="BS15" s="52" t="s">
        <v>65</v>
      </c>
      <c r="BT15" s="42" t="s">
        <v>65</v>
      </c>
      <c r="BU15" s="52" t="s">
        <v>65</v>
      </c>
      <c r="BV15" s="52" t="s">
        <v>65</v>
      </c>
      <c r="BW15" s="42" t="s">
        <v>65</v>
      </c>
      <c r="BX15" s="52" t="s">
        <v>65</v>
      </c>
      <c r="BY15" s="52" t="s">
        <v>65</v>
      </c>
      <c r="BZ15" s="42" t="s">
        <v>65</v>
      </c>
      <c r="CA15" s="52" t="s">
        <v>65</v>
      </c>
      <c r="CB15" s="52" t="s">
        <v>65</v>
      </c>
      <c r="CC15" s="42" t="s">
        <v>65</v>
      </c>
      <c r="CD15" s="52" t="s">
        <v>65</v>
      </c>
      <c r="CE15" s="52" t="s">
        <v>65</v>
      </c>
      <c r="CF15" s="42" t="s">
        <v>65</v>
      </c>
      <c r="CG15" s="52" t="s">
        <v>65</v>
      </c>
      <c r="CH15" s="52" t="s">
        <v>65</v>
      </c>
      <c r="CI15" s="42" t="s">
        <v>65</v>
      </c>
      <c r="CJ15" s="52">
        <v>1</v>
      </c>
      <c r="CK15" s="52">
        <v>1</v>
      </c>
      <c r="CL15" s="42">
        <f t="shared" si="14"/>
        <v>0</v>
      </c>
      <c r="CM15" s="53">
        <v>80</v>
      </c>
      <c r="CN15" s="53">
        <v>80</v>
      </c>
      <c r="CO15" s="53">
        <v>0</v>
      </c>
    </row>
    <row r="16" spans="1:93" s="9" customFormat="1" ht="12.6" customHeight="1" x14ac:dyDescent="0.2">
      <c r="A16" s="9" t="s">
        <v>20</v>
      </c>
      <c r="B16" s="51">
        <v>2016</v>
      </c>
      <c r="C16" s="51">
        <v>2011</v>
      </c>
      <c r="D16" s="52">
        <v>21</v>
      </c>
      <c r="E16" s="52">
        <v>17</v>
      </c>
      <c r="F16" s="42">
        <f t="shared" si="6"/>
        <v>4</v>
      </c>
      <c r="G16" s="52">
        <v>27</v>
      </c>
      <c r="H16" s="52">
        <v>31</v>
      </c>
      <c r="I16" s="42">
        <f t="shared" si="7"/>
        <v>-4</v>
      </c>
      <c r="J16" s="52">
        <v>28</v>
      </c>
      <c r="K16" s="52">
        <v>29</v>
      </c>
      <c r="L16" s="42">
        <f t="shared" si="8"/>
        <v>-1</v>
      </c>
      <c r="M16" s="52">
        <v>21</v>
      </c>
      <c r="N16" s="52">
        <v>21</v>
      </c>
      <c r="O16" s="42">
        <f t="shared" si="9"/>
        <v>0</v>
      </c>
      <c r="P16" s="52" t="s">
        <v>65</v>
      </c>
      <c r="Q16" s="52" t="s">
        <v>65</v>
      </c>
      <c r="R16" s="42" t="s">
        <v>65</v>
      </c>
      <c r="S16" s="52" t="s">
        <v>65</v>
      </c>
      <c r="T16" s="52" t="s">
        <v>65</v>
      </c>
      <c r="U16" s="42" t="s">
        <v>65</v>
      </c>
      <c r="V16" s="52" t="s">
        <v>65</v>
      </c>
      <c r="W16" s="52" t="s">
        <v>65</v>
      </c>
      <c r="X16" s="42" t="s">
        <v>65</v>
      </c>
      <c r="Y16" s="52" t="s">
        <v>65</v>
      </c>
      <c r="Z16" s="52" t="s">
        <v>67</v>
      </c>
      <c r="AA16" s="52" t="s">
        <v>65</v>
      </c>
      <c r="AB16" s="52">
        <v>4</v>
      </c>
      <c r="AC16" s="52">
        <v>4</v>
      </c>
      <c r="AD16" s="42">
        <f>AB16-AC16</f>
        <v>0</v>
      </c>
      <c r="AE16" s="52" t="s">
        <v>65</v>
      </c>
      <c r="AF16" s="52" t="s">
        <v>65</v>
      </c>
      <c r="AG16" s="42" t="s">
        <v>65</v>
      </c>
      <c r="AH16" s="52">
        <v>1</v>
      </c>
      <c r="AI16" s="52">
        <v>1</v>
      </c>
      <c r="AJ16" s="42">
        <f t="shared" si="11"/>
        <v>0</v>
      </c>
      <c r="AK16" s="52" t="s">
        <v>67</v>
      </c>
      <c r="AL16" s="52">
        <v>2</v>
      </c>
      <c r="AM16" s="42">
        <f t="shared" si="12"/>
        <v>-2</v>
      </c>
      <c r="AN16" s="52" t="s">
        <v>65</v>
      </c>
      <c r="AO16" s="52" t="s">
        <v>65</v>
      </c>
      <c r="AP16" s="42" t="s">
        <v>65</v>
      </c>
      <c r="AQ16" s="52" t="s">
        <v>65</v>
      </c>
      <c r="AR16" s="52" t="s">
        <v>65</v>
      </c>
      <c r="AS16" s="42" t="s">
        <v>65</v>
      </c>
      <c r="AT16" s="52" t="s">
        <v>65</v>
      </c>
      <c r="AU16" s="52" t="s">
        <v>65</v>
      </c>
      <c r="AV16" s="42" t="s">
        <v>65</v>
      </c>
      <c r="AW16" s="52">
        <v>6</v>
      </c>
      <c r="AX16" s="52">
        <v>3</v>
      </c>
      <c r="AY16" s="42">
        <f t="shared" si="13"/>
        <v>3</v>
      </c>
      <c r="AZ16" s="52" t="s">
        <v>65</v>
      </c>
      <c r="BA16" s="52" t="s">
        <v>65</v>
      </c>
      <c r="BB16" s="42" t="s">
        <v>65</v>
      </c>
      <c r="BC16" s="52" t="s">
        <v>65</v>
      </c>
      <c r="BD16" s="52" t="s">
        <v>65</v>
      </c>
      <c r="BE16" s="42" t="s">
        <v>65</v>
      </c>
      <c r="BF16" s="52" t="s">
        <v>65</v>
      </c>
      <c r="BG16" s="52" t="s">
        <v>65</v>
      </c>
      <c r="BH16" s="42" t="s">
        <v>65</v>
      </c>
      <c r="BI16" s="52" t="s">
        <v>65</v>
      </c>
      <c r="BJ16" s="52" t="s">
        <v>65</v>
      </c>
      <c r="BK16" s="42" t="s">
        <v>65</v>
      </c>
      <c r="BL16" s="52" t="s">
        <v>65</v>
      </c>
      <c r="BM16" s="52" t="s">
        <v>65</v>
      </c>
      <c r="BN16" s="42" t="s">
        <v>65</v>
      </c>
      <c r="BO16" s="52" t="s">
        <v>65</v>
      </c>
      <c r="BP16" s="52" t="s">
        <v>65</v>
      </c>
      <c r="BQ16" s="42" t="s">
        <v>65</v>
      </c>
      <c r="BR16" s="52" t="s">
        <v>65</v>
      </c>
      <c r="BS16" s="52" t="s">
        <v>65</v>
      </c>
      <c r="BT16" s="42" t="s">
        <v>65</v>
      </c>
      <c r="BU16" s="52" t="s">
        <v>65</v>
      </c>
      <c r="BV16" s="52" t="s">
        <v>65</v>
      </c>
      <c r="BW16" s="42" t="s">
        <v>65</v>
      </c>
      <c r="BX16" s="52" t="s">
        <v>65</v>
      </c>
      <c r="BY16" s="52" t="s">
        <v>65</v>
      </c>
      <c r="BZ16" s="42" t="s">
        <v>65</v>
      </c>
      <c r="CA16" s="52" t="s">
        <v>65</v>
      </c>
      <c r="CB16" s="52" t="s">
        <v>65</v>
      </c>
      <c r="CC16" s="42" t="s">
        <v>65</v>
      </c>
      <c r="CD16" s="52" t="s">
        <v>65</v>
      </c>
      <c r="CE16" s="52" t="s">
        <v>65</v>
      </c>
      <c r="CF16" s="42" t="s">
        <v>65</v>
      </c>
      <c r="CG16" s="52" t="s">
        <v>65</v>
      </c>
      <c r="CH16" s="52" t="s">
        <v>65</v>
      </c>
      <c r="CI16" s="42" t="s">
        <v>65</v>
      </c>
      <c r="CJ16" s="52">
        <v>2</v>
      </c>
      <c r="CK16" s="52">
        <v>2</v>
      </c>
      <c r="CL16" s="42">
        <f t="shared" si="14"/>
        <v>0</v>
      </c>
      <c r="CM16" s="53">
        <v>110</v>
      </c>
      <c r="CN16" s="53">
        <v>110</v>
      </c>
      <c r="CO16" s="53">
        <v>0</v>
      </c>
    </row>
    <row r="17" spans="1:93" s="9" customFormat="1" ht="24.6" customHeight="1" x14ac:dyDescent="0.2">
      <c r="A17" s="9" t="s">
        <v>21</v>
      </c>
      <c r="B17" s="51">
        <v>2017</v>
      </c>
      <c r="C17" s="51">
        <v>2013</v>
      </c>
      <c r="D17" s="52">
        <v>26</v>
      </c>
      <c r="E17" s="52">
        <v>26</v>
      </c>
      <c r="F17" s="42">
        <v>0</v>
      </c>
      <c r="G17" s="52">
        <v>20</v>
      </c>
      <c r="H17" s="52">
        <v>22</v>
      </c>
      <c r="I17" s="42">
        <f t="shared" si="7"/>
        <v>-2</v>
      </c>
      <c r="J17" s="52">
        <v>23</v>
      </c>
      <c r="K17" s="52">
        <v>19</v>
      </c>
      <c r="L17" s="42">
        <f t="shared" si="8"/>
        <v>4</v>
      </c>
      <c r="M17" s="52">
        <v>18</v>
      </c>
      <c r="N17" s="52">
        <v>19</v>
      </c>
      <c r="O17" s="42">
        <f t="shared" si="9"/>
        <v>-1</v>
      </c>
      <c r="P17" s="52" t="s">
        <v>65</v>
      </c>
      <c r="Q17" s="52" t="s">
        <v>65</v>
      </c>
      <c r="R17" s="42" t="s">
        <v>65</v>
      </c>
      <c r="S17" s="52" t="s">
        <v>65</v>
      </c>
      <c r="T17" s="52" t="s">
        <v>65</v>
      </c>
      <c r="U17" s="42" t="s">
        <v>65</v>
      </c>
      <c r="V17" s="52" t="s">
        <v>65</v>
      </c>
      <c r="W17" s="52" t="s">
        <v>65</v>
      </c>
      <c r="X17" s="42" t="s">
        <v>65</v>
      </c>
      <c r="Y17" s="52">
        <v>1</v>
      </c>
      <c r="Z17" s="52">
        <v>1</v>
      </c>
      <c r="AA17" s="42">
        <f t="shared" si="10"/>
        <v>0</v>
      </c>
      <c r="AB17" s="52" t="s">
        <v>65</v>
      </c>
      <c r="AC17" s="52" t="s">
        <v>65</v>
      </c>
      <c r="AD17" s="42" t="s">
        <v>65</v>
      </c>
      <c r="AE17" s="52" t="s">
        <v>65</v>
      </c>
      <c r="AF17" s="52" t="s">
        <v>65</v>
      </c>
      <c r="AG17" s="42" t="s">
        <v>65</v>
      </c>
      <c r="AH17" s="52">
        <v>3</v>
      </c>
      <c r="AI17" s="52">
        <v>4</v>
      </c>
      <c r="AJ17" s="42">
        <f t="shared" si="11"/>
        <v>-1</v>
      </c>
      <c r="AK17" s="52">
        <v>2</v>
      </c>
      <c r="AL17" s="52">
        <v>2</v>
      </c>
      <c r="AM17" s="42">
        <f t="shared" si="12"/>
        <v>0</v>
      </c>
      <c r="AN17" s="52" t="s">
        <v>65</v>
      </c>
      <c r="AO17" s="52" t="s">
        <v>65</v>
      </c>
      <c r="AP17" s="42" t="s">
        <v>65</v>
      </c>
      <c r="AQ17" s="52" t="s">
        <v>65</v>
      </c>
      <c r="AR17" s="52" t="s">
        <v>65</v>
      </c>
      <c r="AS17" s="42" t="s">
        <v>65</v>
      </c>
      <c r="AT17" s="52" t="s">
        <v>65</v>
      </c>
      <c r="AU17" s="52" t="s">
        <v>65</v>
      </c>
      <c r="AV17" s="42" t="s">
        <v>65</v>
      </c>
      <c r="AW17" s="52">
        <v>7</v>
      </c>
      <c r="AX17" s="52">
        <v>7</v>
      </c>
      <c r="AY17" s="42">
        <f t="shared" si="13"/>
        <v>0</v>
      </c>
      <c r="AZ17" s="52" t="s">
        <v>65</v>
      </c>
      <c r="BA17" s="52" t="s">
        <v>65</v>
      </c>
      <c r="BB17" s="42" t="s">
        <v>65</v>
      </c>
      <c r="BC17" s="52" t="s">
        <v>65</v>
      </c>
      <c r="BD17" s="52" t="s">
        <v>65</v>
      </c>
      <c r="BE17" s="42" t="s">
        <v>65</v>
      </c>
      <c r="BF17" s="52" t="s">
        <v>65</v>
      </c>
      <c r="BG17" s="52" t="s">
        <v>65</v>
      </c>
      <c r="BH17" s="42" t="s">
        <v>65</v>
      </c>
      <c r="BI17" s="52" t="s">
        <v>65</v>
      </c>
      <c r="BJ17" s="52" t="s">
        <v>65</v>
      </c>
      <c r="BK17" s="42" t="s">
        <v>65</v>
      </c>
      <c r="BL17" s="52" t="s">
        <v>67</v>
      </c>
      <c r="BM17" s="52" t="s">
        <v>67</v>
      </c>
      <c r="BN17" s="42" t="s">
        <v>66</v>
      </c>
      <c r="BO17" s="52" t="s">
        <v>65</v>
      </c>
      <c r="BP17" s="52" t="s">
        <v>65</v>
      </c>
      <c r="BQ17" s="42" t="s">
        <v>65</v>
      </c>
      <c r="BR17" s="52" t="s">
        <v>65</v>
      </c>
      <c r="BS17" s="52" t="s">
        <v>65</v>
      </c>
      <c r="BT17" s="42" t="s">
        <v>65</v>
      </c>
      <c r="BU17" s="52" t="s">
        <v>65</v>
      </c>
      <c r="BV17" s="52" t="s">
        <v>65</v>
      </c>
      <c r="BW17" s="42" t="s">
        <v>65</v>
      </c>
      <c r="BX17" s="52" t="s">
        <v>65</v>
      </c>
      <c r="BY17" s="52" t="s">
        <v>65</v>
      </c>
      <c r="BZ17" s="42" t="s">
        <v>65</v>
      </c>
      <c r="CA17" s="52" t="s">
        <v>65</v>
      </c>
      <c r="CB17" s="52" t="s">
        <v>65</v>
      </c>
      <c r="CC17" s="42" t="s">
        <v>65</v>
      </c>
      <c r="CD17" s="52" t="s">
        <v>65</v>
      </c>
      <c r="CE17" s="52" t="s">
        <v>65</v>
      </c>
      <c r="CF17" s="42" t="s">
        <v>65</v>
      </c>
      <c r="CG17" s="52" t="s">
        <v>65</v>
      </c>
      <c r="CH17" s="52" t="s">
        <v>65</v>
      </c>
      <c r="CI17" s="42" t="s">
        <v>65</v>
      </c>
      <c r="CJ17" s="52" t="s">
        <v>67</v>
      </c>
      <c r="CK17" s="52" t="s">
        <v>65</v>
      </c>
      <c r="CL17" s="52" t="s">
        <v>65</v>
      </c>
      <c r="CM17" s="53">
        <v>100</v>
      </c>
      <c r="CN17" s="53">
        <v>100</v>
      </c>
      <c r="CO17" s="53">
        <v>0</v>
      </c>
    </row>
    <row r="18" spans="1:93" s="9" customFormat="1" ht="12.6" customHeight="1" x14ac:dyDescent="0.2">
      <c r="A18" s="9" t="s">
        <v>22</v>
      </c>
      <c r="B18" s="51">
        <v>2020</v>
      </c>
      <c r="C18" s="51">
        <v>2016</v>
      </c>
      <c r="D18" s="9">
        <v>7</v>
      </c>
      <c r="E18" s="52">
        <v>10</v>
      </c>
      <c r="F18" s="42">
        <f>D18-E18</f>
        <v>-3</v>
      </c>
      <c r="G18" s="9">
        <v>7</v>
      </c>
      <c r="H18" s="52">
        <v>7</v>
      </c>
      <c r="I18" s="42">
        <f>G18-H18</f>
        <v>0</v>
      </c>
      <c r="J18" s="52">
        <v>30</v>
      </c>
      <c r="K18" s="52">
        <v>34</v>
      </c>
      <c r="L18" s="42">
        <f>J18-K18</f>
        <v>-4</v>
      </c>
      <c r="M18" s="9">
        <v>11</v>
      </c>
      <c r="N18" s="52">
        <v>15</v>
      </c>
      <c r="O18" s="42">
        <f>M18-N18</f>
        <v>-4</v>
      </c>
      <c r="P18" s="52" t="s">
        <v>65</v>
      </c>
      <c r="Q18" s="52" t="s">
        <v>65</v>
      </c>
      <c r="R18" s="42" t="s">
        <v>65</v>
      </c>
      <c r="S18" s="9">
        <v>14</v>
      </c>
      <c r="T18" s="52">
        <v>14</v>
      </c>
      <c r="U18" s="42">
        <f>S18-T18</f>
        <v>0</v>
      </c>
      <c r="V18" s="52" t="s">
        <v>65</v>
      </c>
      <c r="W18" s="52" t="s">
        <v>65</v>
      </c>
      <c r="X18" s="42" t="s">
        <v>65</v>
      </c>
      <c r="Y18" s="9">
        <v>3</v>
      </c>
      <c r="Z18" s="52">
        <v>1</v>
      </c>
      <c r="AA18" s="42">
        <f>Y18-Z18</f>
        <v>2</v>
      </c>
      <c r="AB18" s="52" t="s">
        <v>65</v>
      </c>
      <c r="AC18" s="52" t="s">
        <v>65</v>
      </c>
      <c r="AD18" s="42" t="s">
        <v>65</v>
      </c>
      <c r="AE18" s="52" t="s">
        <v>65</v>
      </c>
      <c r="AF18" s="52" t="s">
        <v>65</v>
      </c>
      <c r="AG18" s="42" t="s">
        <v>65</v>
      </c>
      <c r="AH18" s="9">
        <v>8</v>
      </c>
      <c r="AI18" s="52">
        <v>4</v>
      </c>
      <c r="AJ18" s="42">
        <f>AH18-AI18</f>
        <v>4</v>
      </c>
      <c r="AK18" s="52" t="s">
        <v>65</v>
      </c>
      <c r="AL18" s="52" t="s">
        <v>67</v>
      </c>
      <c r="AM18" s="52" t="s">
        <v>65</v>
      </c>
      <c r="AN18" s="52" t="s">
        <v>65</v>
      </c>
      <c r="AO18" s="52" t="s">
        <v>65</v>
      </c>
      <c r="AP18" s="42" t="s">
        <v>65</v>
      </c>
      <c r="AQ18" s="52" t="s">
        <v>65</v>
      </c>
      <c r="AR18" s="52" t="s">
        <v>65</v>
      </c>
      <c r="AS18" s="42" t="s">
        <v>65</v>
      </c>
      <c r="AT18" s="52" t="s">
        <v>65</v>
      </c>
      <c r="AU18" s="52" t="s">
        <v>65</v>
      </c>
      <c r="AV18" s="42" t="s">
        <v>65</v>
      </c>
      <c r="AW18" s="9">
        <v>18</v>
      </c>
      <c r="AX18" s="52">
        <v>14</v>
      </c>
      <c r="AY18" s="42">
        <f>AW18-AX18</f>
        <v>4</v>
      </c>
      <c r="AZ18" s="52" t="s">
        <v>65</v>
      </c>
      <c r="BA18" s="52" t="s">
        <v>65</v>
      </c>
      <c r="BB18" s="42" t="s">
        <v>65</v>
      </c>
      <c r="BC18" s="52" t="s">
        <v>65</v>
      </c>
      <c r="BD18" s="52" t="s">
        <v>65</v>
      </c>
      <c r="BE18" s="42" t="s">
        <v>65</v>
      </c>
      <c r="BF18" s="52" t="s">
        <v>65</v>
      </c>
      <c r="BG18" s="52" t="s">
        <v>65</v>
      </c>
      <c r="BH18" s="42" t="s">
        <v>65</v>
      </c>
      <c r="BI18" s="52" t="s">
        <v>65</v>
      </c>
      <c r="BJ18" s="52" t="s">
        <v>65</v>
      </c>
      <c r="BK18" s="42" t="s">
        <v>65</v>
      </c>
      <c r="BL18" s="52" t="s">
        <v>65</v>
      </c>
      <c r="BM18" s="52" t="s">
        <v>67</v>
      </c>
      <c r="BN18" s="52" t="s">
        <v>65</v>
      </c>
      <c r="BO18" s="52" t="s">
        <v>65</v>
      </c>
      <c r="BP18" s="52" t="s">
        <v>65</v>
      </c>
      <c r="BQ18" s="42" t="s">
        <v>65</v>
      </c>
      <c r="BR18" s="52" t="s">
        <v>65</v>
      </c>
      <c r="BS18" s="52" t="s">
        <v>65</v>
      </c>
      <c r="BT18" s="42" t="s">
        <v>65</v>
      </c>
      <c r="BU18" s="52" t="s">
        <v>65</v>
      </c>
      <c r="BV18" s="52" t="s">
        <v>65</v>
      </c>
      <c r="BW18" s="42" t="s">
        <v>65</v>
      </c>
      <c r="BX18" s="52" t="s">
        <v>65</v>
      </c>
      <c r="BY18" s="52" t="s">
        <v>65</v>
      </c>
      <c r="BZ18" s="42" t="s">
        <v>65</v>
      </c>
      <c r="CA18" s="52" t="s">
        <v>65</v>
      </c>
      <c r="CB18" s="52" t="s">
        <v>65</v>
      </c>
      <c r="CC18" s="42" t="s">
        <v>65</v>
      </c>
      <c r="CD18" s="52" t="s">
        <v>65</v>
      </c>
      <c r="CE18" s="52" t="s">
        <v>65</v>
      </c>
      <c r="CF18" s="42" t="s">
        <v>65</v>
      </c>
      <c r="CG18" s="52" t="s">
        <v>65</v>
      </c>
      <c r="CH18" s="52" t="s">
        <v>65</v>
      </c>
      <c r="CI18" s="42" t="s">
        <v>65</v>
      </c>
      <c r="CJ18" s="9">
        <v>2</v>
      </c>
      <c r="CK18" s="52">
        <v>1</v>
      </c>
      <c r="CL18" s="42">
        <f>CJ18-CK18</f>
        <v>1</v>
      </c>
      <c r="CM18" s="53">
        <f>CJ18+AW18+AH18+Y18+S18+M18+J18+G18+D18</f>
        <v>100</v>
      </c>
      <c r="CN18" s="53">
        <f>CK18+AX18+AI18+Z18+T18+N18+K18+H18+E18</f>
        <v>100</v>
      </c>
      <c r="CO18" s="53">
        <v>0</v>
      </c>
    </row>
    <row r="19" spans="1:93" s="9" customFormat="1" ht="12.6" customHeight="1" x14ac:dyDescent="0.2">
      <c r="A19" s="9" t="s">
        <v>23</v>
      </c>
      <c r="B19" s="51">
        <v>2019</v>
      </c>
      <c r="C19" s="51">
        <v>2015</v>
      </c>
      <c r="D19" s="52">
        <v>17</v>
      </c>
      <c r="E19" s="52">
        <v>17</v>
      </c>
      <c r="F19" s="42">
        <v>0</v>
      </c>
      <c r="G19" s="52">
        <v>8</v>
      </c>
      <c r="H19" s="52">
        <v>8</v>
      </c>
      <c r="I19" s="42">
        <f t="shared" si="7"/>
        <v>0</v>
      </c>
      <c r="J19" s="52">
        <v>22</v>
      </c>
      <c r="K19" s="52">
        <v>21</v>
      </c>
      <c r="L19" s="42">
        <f t="shared" si="8"/>
        <v>1</v>
      </c>
      <c r="M19" s="52">
        <v>21</v>
      </c>
      <c r="N19" s="52">
        <v>28</v>
      </c>
      <c r="O19" s="42">
        <f t="shared" si="9"/>
        <v>-7</v>
      </c>
      <c r="P19" s="52" t="s">
        <v>65</v>
      </c>
      <c r="Q19" s="52" t="s">
        <v>65</v>
      </c>
      <c r="R19" s="42" t="s">
        <v>65</v>
      </c>
      <c r="S19" s="52" t="s">
        <v>65</v>
      </c>
      <c r="T19" s="52" t="s">
        <v>65</v>
      </c>
      <c r="U19" s="42" t="s">
        <v>65</v>
      </c>
      <c r="V19" s="52" t="s">
        <v>65</v>
      </c>
      <c r="W19" s="52" t="s">
        <v>65</v>
      </c>
      <c r="X19" s="42" t="s">
        <v>65</v>
      </c>
      <c r="Y19" s="52">
        <v>4</v>
      </c>
      <c r="Z19" s="52">
        <v>4</v>
      </c>
      <c r="AA19" s="42">
        <f t="shared" si="10"/>
        <v>0</v>
      </c>
      <c r="AB19" s="52" t="s">
        <v>65</v>
      </c>
      <c r="AC19" s="52" t="s">
        <v>65</v>
      </c>
      <c r="AD19" s="42" t="s">
        <v>65</v>
      </c>
      <c r="AE19" s="52" t="s">
        <v>65</v>
      </c>
      <c r="AF19" s="52" t="s">
        <v>65</v>
      </c>
      <c r="AG19" s="42" t="s">
        <v>65</v>
      </c>
      <c r="AH19" s="52">
        <v>3</v>
      </c>
      <c r="AI19" s="52">
        <v>3</v>
      </c>
      <c r="AJ19" s="42">
        <f t="shared" si="11"/>
        <v>0</v>
      </c>
      <c r="AK19" s="52" t="s">
        <v>67</v>
      </c>
      <c r="AL19" s="52">
        <v>1</v>
      </c>
      <c r="AM19" s="42">
        <f t="shared" si="12"/>
        <v>-1</v>
      </c>
      <c r="AN19" s="52" t="s">
        <v>65</v>
      </c>
      <c r="AO19" s="52" t="s">
        <v>65</v>
      </c>
      <c r="AP19" s="42" t="s">
        <v>65</v>
      </c>
      <c r="AQ19" s="52" t="s">
        <v>65</v>
      </c>
      <c r="AR19" s="52" t="s">
        <v>65</v>
      </c>
      <c r="AS19" s="42" t="s">
        <v>65</v>
      </c>
      <c r="AT19" s="52" t="s">
        <v>65</v>
      </c>
      <c r="AU19" s="52" t="s">
        <v>65</v>
      </c>
      <c r="AV19" s="42" t="s">
        <v>65</v>
      </c>
      <c r="AW19" s="52">
        <v>14</v>
      </c>
      <c r="AX19" s="52">
        <v>8</v>
      </c>
      <c r="AY19" s="42">
        <f t="shared" si="13"/>
        <v>6</v>
      </c>
      <c r="AZ19" s="52" t="s">
        <v>65</v>
      </c>
      <c r="BA19" s="52" t="s">
        <v>65</v>
      </c>
      <c r="BB19" s="42" t="s">
        <v>65</v>
      </c>
      <c r="BC19" s="52" t="s">
        <v>65</v>
      </c>
      <c r="BD19" s="52" t="s">
        <v>65</v>
      </c>
      <c r="BE19" s="42" t="s">
        <v>65</v>
      </c>
      <c r="BF19" s="52" t="s">
        <v>65</v>
      </c>
      <c r="BG19" s="52" t="s">
        <v>65</v>
      </c>
      <c r="BH19" s="42" t="s">
        <v>65</v>
      </c>
      <c r="BI19" s="52" t="s">
        <v>65</v>
      </c>
      <c r="BJ19" s="52" t="s">
        <v>65</v>
      </c>
      <c r="BK19" s="42" t="s">
        <v>65</v>
      </c>
      <c r="BL19" s="52" t="s">
        <v>65</v>
      </c>
      <c r="BM19" s="52" t="s">
        <v>65</v>
      </c>
      <c r="BN19" s="42" t="s">
        <v>65</v>
      </c>
      <c r="BO19" s="52" t="s">
        <v>65</v>
      </c>
      <c r="BP19" s="52" t="s">
        <v>65</v>
      </c>
      <c r="BQ19" s="42" t="s">
        <v>65</v>
      </c>
      <c r="BR19" s="52" t="s">
        <v>65</v>
      </c>
      <c r="BS19" s="52" t="s">
        <v>65</v>
      </c>
      <c r="BT19" s="42" t="s">
        <v>65</v>
      </c>
      <c r="BU19" s="52" t="s">
        <v>65</v>
      </c>
      <c r="BV19" s="52" t="s">
        <v>65</v>
      </c>
      <c r="BW19" s="42" t="s">
        <v>65</v>
      </c>
      <c r="BX19" s="52" t="s">
        <v>65</v>
      </c>
      <c r="BY19" s="52" t="s">
        <v>65</v>
      </c>
      <c r="BZ19" s="42" t="s">
        <v>65</v>
      </c>
      <c r="CA19" s="52" t="s">
        <v>65</v>
      </c>
      <c r="CB19" s="52" t="s">
        <v>65</v>
      </c>
      <c r="CC19" s="42" t="s">
        <v>65</v>
      </c>
      <c r="CD19" s="52" t="s">
        <v>65</v>
      </c>
      <c r="CE19" s="52" t="s">
        <v>65</v>
      </c>
      <c r="CF19" s="42" t="s">
        <v>65</v>
      </c>
      <c r="CG19" s="52" t="s">
        <v>65</v>
      </c>
      <c r="CH19" s="52" t="s">
        <v>65</v>
      </c>
      <c r="CI19" s="42" t="s">
        <v>65</v>
      </c>
      <c r="CJ19" s="52">
        <v>1</v>
      </c>
      <c r="CK19" s="52" t="s">
        <v>65</v>
      </c>
      <c r="CL19" s="52" t="s">
        <v>65</v>
      </c>
      <c r="CM19" s="53">
        <v>90</v>
      </c>
      <c r="CN19" s="53">
        <v>90</v>
      </c>
      <c r="CO19" s="53">
        <v>0</v>
      </c>
    </row>
    <row r="20" spans="1:93" s="9" customFormat="1" ht="12.6" customHeight="1" x14ac:dyDescent="0.2">
      <c r="A20" s="9" t="s">
        <v>24</v>
      </c>
      <c r="B20" s="51">
        <v>2020</v>
      </c>
      <c r="C20" s="51">
        <v>2016</v>
      </c>
      <c r="D20" s="52">
        <v>8</v>
      </c>
      <c r="E20" s="52">
        <v>10</v>
      </c>
      <c r="F20" s="42">
        <f t="shared" si="6"/>
        <v>-2</v>
      </c>
      <c r="G20" s="52">
        <v>2</v>
      </c>
      <c r="H20" s="52">
        <v>2</v>
      </c>
      <c r="I20" s="42">
        <v>0</v>
      </c>
      <c r="J20" s="52">
        <v>12</v>
      </c>
      <c r="K20" s="52">
        <v>14</v>
      </c>
      <c r="L20" s="42">
        <f t="shared" si="8"/>
        <v>-2</v>
      </c>
      <c r="M20" s="52">
        <v>20</v>
      </c>
      <c r="N20" s="52">
        <v>21</v>
      </c>
      <c r="O20" s="42">
        <f t="shared" si="9"/>
        <v>-1</v>
      </c>
      <c r="P20" s="52" t="s">
        <v>65</v>
      </c>
      <c r="Q20" s="52" t="s">
        <v>65</v>
      </c>
      <c r="R20" s="42" t="s">
        <v>65</v>
      </c>
      <c r="S20" s="52" t="s">
        <v>65</v>
      </c>
      <c r="T20" s="52" t="s">
        <v>65</v>
      </c>
      <c r="U20" s="42" t="s">
        <v>65</v>
      </c>
      <c r="V20" s="52" t="s">
        <v>65</v>
      </c>
      <c r="W20" s="52" t="s">
        <v>65</v>
      </c>
      <c r="X20" s="42" t="s">
        <v>65</v>
      </c>
      <c r="Y20" s="52">
        <v>2</v>
      </c>
      <c r="Z20" s="52">
        <v>1</v>
      </c>
      <c r="AA20" s="42">
        <f t="shared" si="10"/>
        <v>1</v>
      </c>
      <c r="AB20" s="52" t="s">
        <v>65</v>
      </c>
      <c r="AC20" s="52" t="s">
        <v>65</v>
      </c>
      <c r="AD20" s="42" t="s">
        <v>65</v>
      </c>
      <c r="AE20" s="52" t="s">
        <v>65</v>
      </c>
      <c r="AF20" s="52" t="s">
        <v>65</v>
      </c>
      <c r="AG20" s="42" t="s">
        <v>65</v>
      </c>
      <c r="AH20" s="52">
        <v>5</v>
      </c>
      <c r="AI20" s="52">
        <v>4</v>
      </c>
      <c r="AJ20" s="42">
        <f t="shared" si="11"/>
        <v>1</v>
      </c>
      <c r="AK20" s="52" t="s">
        <v>65</v>
      </c>
      <c r="AL20" s="52" t="s">
        <v>65</v>
      </c>
      <c r="AM20" s="52" t="s">
        <v>65</v>
      </c>
      <c r="AN20" s="52" t="s">
        <v>65</v>
      </c>
      <c r="AO20" s="52" t="s">
        <v>65</v>
      </c>
      <c r="AP20" s="42" t="s">
        <v>65</v>
      </c>
      <c r="AQ20" s="52" t="s">
        <v>65</v>
      </c>
      <c r="AR20" s="52" t="s">
        <v>65</v>
      </c>
      <c r="AS20" s="42" t="s">
        <v>65</v>
      </c>
      <c r="AT20" s="52" t="s">
        <v>65</v>
      </c>
      <c r="AU20" s="52" t="s">
        <v>65</v>
      </c>
      <c r="AV20" s="42" t="s">
        <v>65</v>
      </c>
      <c r="AW20" s="52">
        <v>5</v>
      </c>
      <c r="AX20" s="52">
        <v>2</v>
      </c>
      <c r="AY20" s="42">
        <f t="shared" si="13"/>
        <v>3</v>
      </c>
      <c r="AZ20" s="52">
        <v>4</v>
      </c>
      <c r="BA20" s="52">
        <v>4</v>
      </c>
      <c r="BB20" s="42">
        <f>AZ20-BA20</f>
        <v>0</v>
      </c>
      <c r="BC20" s="52" t="s">
        <v>65</v>
      </c>
      <c r="BD20" s="52" t="s">
        <v>65</v>
      </c>
      <c r="BE20" s="42" t="s">
        <v>65</v>
      </c>
      <c r="BF20" s="52" t="s">
        <v>65</v>
      </c>
      <c r="BG20" s="52" t="s">
        <v>65</v>
      </c>
      <c r="BH20" s="42" t="s">
        <v>65</v>
      </c>
      <c r="BI20" s="52" t="s">
        <v>65</v>
      </c>
      <c r="BJ20" s="52" t="s">
        <v>65</v>
      </c>
      <c r="BK20" s="42" t="s">
        <v>65</v>
      </c>
      <c r="BL20" s="52">
        <v>2</v>
      </c>
      <c r="BM20" s="52">
        <v>2</v>
      </c>
      <c r="BN20" s="42" t="s">
        <v>66</v>
      </c>
      <c r="BO20" s="52" t="s">
        <v>65</v>
      </c>
      <c r="BP20" s="52" t="s">
        <v>65</v>
      </c>
      <c r="BQ20" s="42" t="s">
        <v>65</v>
      </c>
      <c r="BR20" s="52" t="s">
        <v>65</v>
      </c>
      <c r="BS20" s="52" t="s">
        <v>65</v>
      </c>
      <c r="BT20" s="42" t="s">
        <v>65</v>
      </c>
      <c r="BU20" s="52" t="s">
        <v>65</v>
      </c>
      <c r="BV20" s="52" t="s">
        <v>65</v>
      </c>
      <c r="BW20" s="42" t="s">
        <v>65</v>
      </c>
      <c r="BX20" s="52" t="s">
        <v>65</v>
      </c>
      <c r="BY20" s="52" t="s">
        <v>65</v>
      </c>
      <c r="BZ20" s="42" t="s">
        <v>65</v>
      </c>
      <c r="CA20" s="52" t="s">
        <v>65</v>
      </c>
      <c r="CB20" s="52" t="s">
        <v>65</v>
      </c>
      <c r="CC20" s="42" t="s">
        <v>65</v>
      </c>
      <c r="CD20" s="52" t="s">
        <v>65</v>
      </c>
      <c r="CE20" s="52" t="s">
        <v>65</v>
      </c>
      <c r="CF20" s="42" t="s">
        <v>65</v>
      </c>
      <c r="CG20" s="52" t="s">
        <v>65</v>
      </c>
      <c r="CH20" s="52" t="s">
        <v>65</v>
      </c>
      <c r="CI20" s="42" t="s">
        <v>65</v>
      </c>
      <c r="CJ20" s="52" t="s">
        <v>65</v>
      </c>
      <c r="CK20" s="52" t="s">
        <v>65</v>
      </c>
      <c r="CL20" s="52" t="s">
        <v>65</v>
      </c>
      <c r="CM20" s="53">
        <v>60</v>
      </c>
      <c r="CN20" s="53">
        <v>60</v>
      </c>
      <c r="CO20" s="53">
        <v>0</v>
      </c>
    </row>
    <row r="21" spans="1:93" s="9" customFormat="1" ht="12.6" customHeight="1" x14ac:dyDescent="0.2">
      <c r="A21" s="9" t="s">
        <v>25</v>
      </c>
      <c r="B21" s="51">
        <v>2019</v>
      </c>
      <c r="C21" s="51">
        <v>2015</v>
      </c>
      <c r="D21" s="52">
        <v>24</v>
      </c>
      <c r="E21" s="52">
        <v>23</v>
      </c>
      <c r="F21" s="42">
        <f t="shared" si="6"/>
        <v>1</v>
      </c>
      <c r="G21" s="52">
        <v>3</v>
      </c>
      <c r="H21" s="52">
        <v>4</v>
      </c>
      <c r="I21" s="42">
        <f t="shared" si="7"/>
        <v>-1</v>
      </c>
      <c r="J21" s="52">
        <v>9</v>
      </c>
      <c r="K21" s="52">
        <v>7</v>
      </c>
      <c r="L21" s="42">
        <f t="shared" si="8"/>
        <v>2</v>
      </c>
      <c r="M21" s="52">
        <v>7</v>
      </c>
      <c r="N21" s="52">
        <v>12</v>
      </c>
      <c r="O21" s="42">
        <f t="shared" si="9"/>
        <v>-5</v>
      </c>
      <c r="P21" s="52" t="s">
        <v>65</v>
      </c>
      <c r="Q21" s="52" t="s">
        <v>65</v>
      </c>
      <c r="R21" s="42" t="s">
        <v>65</v>
      </c>
      <c r="S21" s="52" t="s">
        <v>65</v>
      </c>
      <c r="T21" s="52" t="s">
        <v>65</v>
      </c>
      <c r="U21" s="42" t="s">
        <v>65</v>
      </c>
      <c r="V21" s="52" t="s">
        <v>65</v>
      </c>
      <c r="W21" s="52" t="s">
        <v>65</v>
      </c>
      <c r="X21" s="42" t="s">
        <v>65</v>
      </c>
      <c r="Y21" s="52">
        <v>2</v>
      </c>
      <c r="Z21" s="52">
        <v>1</v>
      </c>
      <c r="AA21" s="42">
        <f t="shared" si="10"/>
        <v>1</v>
      </c>
      <c r="AB21" s="52" t="s">
        <v>65</v>
      </c>
      <c r="AC21" s="52" t="s">
        <v>65</v>
      </c>
      <c r="AD21" s="42" t="s">
        <v>65</v>
      </c>
      <c r="AE21" s="52" t="s">
        <v>65</v>
      </c>
      <c r="AF21" s="52" t="s">
        <v>65</v>
      </c>
      <c r="AG21" s="42" t="s">
        <v>65</v>
      </c>
      <c r="AH21" s="52" t="s">
        <v>65</v>
      </c>
      <c r="AI21" s="52" t="s">
        <v>65</v>
      </c>
      <c r="AJ21" s="52" t="s">
        <v>65</v>
      </c>
      <c r="AK21" s="52" t="s">
        <v>65</v>
      </c>
      <c r="AL21" s="52" t="s">
        <v>65</v>
      </c>
      <c r="AM21" s="52" t="s">
        <v>65</v>
      </c>
      <c r="AN21" s="52" t="s">
        <v>65</v>
      </c>
      <c r="AO21" s="52" t="s">
        <v>65</v>
      </c>
      <c r="AP21" s="42" t="s">
        <v>65</v>
      </c>
      <c r="AQ21" s="52" t="s">
        <v>65</v>
      </c>
      <c r="AR21" s="52" t="s">
        <v>65</v>
      </c>
      <c r="AS21" s="42" t="s">
        <v>65</v>
      </c>
      <c r="AT21" s="52" t="s">
        <v>65</v>
      </c>
      <c r="AU21" s="52" t="s">
        <v>65</v>
      </c>
      <c r="AV21" s="42" t="s">
        <v>65</v>
      </c>
      <c r="AW21" s="52" t="s">
        <v>65</v>
      </c>
      <c r="AX21" s="52" t="s">
        <v>65</v>
      </c>
      <c r="AY21" s="52" t="s">
        <v>65</v>
      </c>
      <c r="AZ21" s="52" t="s">
        <v>65</v>
      </c>
      <c r="BA21" s="52" t="s">
        <v>65</v>
      </c>
      <c r="BB21" s="42" t="s">
        <v>65</v>
      </c>
      <c r="BC21" s="52" t="s">
        <v>65</v>
      </c>
      <c r="BD21" s="52" t="s">
        <v>65</v>
      </c>
      <c r="BE21" s="42" t="s">
        <v>65</v>
      </c>
      <c r="BF21" s="52" t="s">
        <v>65</v>
      </c>
      <c r="BG21" s="52" t="s">
        <v>65</v>
      </c>
      <c r="BH21" s="42" t="s">
        <v>65</v>
      </c>
      <c r="BI21" s="52" t="s">
        <v>65</v>
      </c>
      <c r="BJ21" s="52" t="s">
        <v>65</v>
      </c>
      <c r="BK21" s="42" t="s">
        <v>65</v>
      </c>
      <c r="BL21" s="52" t="s">
        <v>65</v>
      </c>
      <c r="BM21" s="52" t="s">
        <v>65</v>
      </c>
      <c r="BN21" s="42" t="s">
        <v>65</v>
      </c>
      <c r="BO21" s="52" t="s">
        <v>65</v>
      </c>
      <c r="BP21" s="52" t="s">
        <v>65</v>
      </c>
      <c r="BQ21" s="42" t="s">
        <v>65</v>
      </c>
      <c r="BR21" s="52" t="s">
        <v>65</v>
      </c>
      <c r="BS21" s="52" t="s">
        <v>65</v>
      </c>
      <c r="BT21" s="42" t="s">
        <v>65</v>
      </c>
      <c r="BU21" s="52" t="s">
        <v>65</v>
      </c>
      <c r="BV21" s="52" t="s">
        <v>65</v>
      </c>
      <c r="BW21" s="42" t="s">
        <v>65</v>
      </c>
      <c r="BX21" s="52" t="s">
        <v>65</v>
      </c>
      <c r="BY21" s="52" t="s">
        <v>65</v>
      </c>
      <c r="BZ21" s="42" t="s">
        <v>65</v>
      </c>
      <c r="CA21" s="52" t="s">
        <v>65</v>
      </c>
      <c r="CB21" s="52" t="s">
        <v>65</v>
      </c>
      <c r="CC21" s="42" t="s">
        <v>65</v>
      </c>
      <c r="CD21" s="52" t="s">
        <v>65</v>
      </c>
      <c r="CE21" s="52" t="s">
        <v>65</v>
      </c>
      <c r="CF21" s="42" t="s">
        <v>65</v>
      </c>
      <c r="CG21" s="52" t="s">
        <v>65</v>
      </c>
      <c r="CH21" s="52" t="s">
        <v>65</v>
      </c>
      <c r="CI21" s="42" t="s">
        <v>65</v>
      </c>
      <c r="CJ21" s="52">
        <v>20</v>
      </c>
      <c r="CK21" s="52">
        <v>18</v>
      </c>
      <c r="CL21" s="42">
        <f t="shared" si="14"/>
        <v>2</v>
      </c>
      <c r="CM21" s="53">
        <v>65</v>
      </c>
      <c r="CN21" s="53">
        <v>65</v>
      </c>
      <c r="CO21" s="53">
        <v>0</v>
      </c>
    </row>
    <row r="22" spans="1:93" s="9" customFormat="1" ht="24.6" customHeight="1" x14ac:dyDescent="0.2">
      <c r="A22" s="9" t="s">
        <v>26</v>
      </c>
      <c r="B22" s="51">
        <v>2019</v>
      </c>
      <c r="C22" s="51">
        <v>2015</v>
      </c>
      <c r="D22" s="52" t="s">
        <v>65</v>
      </c>
      <c r="E22" s="52" t="s">
        <v>65</v>
      </c>
      <c r="F22" s="42" t="s">
        <v>65</v>
      </c>
      <c r="G22" s="52" t="s">
        <v>65</v>
      </c>
      <c r="H22" s="52" t="s">
        <v>65</v>
      </c>
      <c r="I22" s="52" t="s">
        <v>65</v>
      </c>
      <c r="J22" s="52" t="s">
        <v>65</v>
      </c>
      <c r="K22" s="52" t="s">
        <v>65</v>
      </c>
      <c r="L22" s="52" t="s">
        <v>65</v>
      </c>
      <c r="M22" s="52" t="s">
        <v>65</v>
      </c>
      <c r="N22" s="52" t="s">
        <v>65</v>
      </c>
      <c r="O22" s="52" t="s">
        <v>65</v>
      </c>
      <c r="P22" s="52" t="s">
        <v>65</v>
      </c>
      <c r="Q22" s="52" t="s">
        <v>65</v>
      </c>
      <c r="R22" s="42" t="s">
        <v>65</v>
      </c>
      <c r="S22" s="52" t="s">
        <v>65</v>
      </c>
      <c r="T22" s="52" t="s">
        <v>65</v>
      </c>
      <c r="U22" s="42" t="s">
        <v>65</v>
      </c>
      <c r="V22" s="52" t="s">
        <v>65</v>
      </c>
      <c r="W22" s="52" t="s">
        <v>65</v>
      </c>
      <c r="X22" s="42" t="s">
        <v>65</v>
      </c>
      <c r="Y22" s="52" t="s">
        <v>65</v>
      </c>
      <c r="Z22" s="52" t="s">
        <v>65</v>
      </c>
      <c r="AA22" s="52" t="s">
        <v>65</v>
      </c>
      <c r="AB22" s="52" t="s">
        <v>65</v>
      </c>
      <c r="AC22" s="52" t="s">
        <v>65</v>
      </c>
      <c r="AD22" s="42" t="s">
        <v>65</v>
      </c>
      <c r="AE22" s="52" t="s">
        <v>65</v>
      </c>
      <c r="AF22" s="52" t="s">
        <v>65</v>
      </c>
      <c r="AG22" s="42" t="s">
        <v>65</v>
      </c>
      <c r="AH22" s="52" t="s">
        <v>65</v>
      </c>
      <c r="AI22" s="52" t="s">
        <v>65</v>
      </c>
      <c r="AJ22" s="52" t="s">
        <v>65</v>
      </c>
      <c r="AK22" s="52" t="s">
        <v>65</v>
      </c>
      <c r="AL22" s="52" t="s">
        <v>65</v>
      </c>
      <c r="AM22" s="52" t="s">
        <v>65</v>
      </c>
      <c r="AN22" s="52" t="s">
        <v>65</v>
      </c>
      <c r="AO22" s="52" t="s">
        <v>65</v>
      </c>
      <c r="AP22" s="42" t="s">
        <v>65</v>
      </c>
      <c r="AQ22" s="52" t="s">
        <v>65</v>
      </c>
      <c r="AR22" s="52" t="s">
        <v>65</v>
      </c>
      <c r="AS22" s="42" t="s">
        <v>65</v>
      </c>
      <c r="AT22" s="52" t="s">
        <v>65</v>
      </c>
      <c r="AU22" s="52" t="s">
        <v>65</v>
      </c>
      <c r="AV22" s="42" t="s">
        <v>65</v>
      </c>
      <c r="AW22" s="52" t="s">
        <v>65</v>
      </c>
      <c r="AX22" s="52" t="s">
        <v>65</v>
      </c>
      <c r="AY22" s="52" t="s">
        <v>65</v>
      </c>
      <c r="AZ22" s="52" t="s">
        <v>65</v>
      </c>
      <c r="BA22" s="52" t="s">
        <v>65</v>
      </c>
      <c r="BB22" s="42" t="s">
        <v>65</v>
      </c>
      <c r="BC22" s="52" t="s">
        <v>65</v>
      </c>
      <c r="BD22" s="52" t="s">
        <v>65</v>
      </c>
      <c r="BE22" s="42" t="s">
        <v>65</v>
      </c>
      <c r="BF22" s="52" t="s">
        <v>65</v>
      </c>
      <c r="BG22" s="52" t="s">
        <v>65</v>
      </c>
      <c r="BH22" s="42" t="s">
        <v>65</v>
      </c>
      <c r="BI22" s="52" t="s">
        <v>65</v>
      </c>
      <c r="BJ22" s="52" t="s">
        <v>65</v>
      </c>
      <c r="BK22" s="42" t="s">
        <v>65</v>
      </c>
      <c r="BL22" s="52" t="s">
        <v>65</v>
      </c>
      <c r="BM22" s="52" t="s">
        <v>65</v>
      </c>
      <c r="BN22" s="42" t="s">
        <v>65</v>
      </c>
      <c r="BO22" s="52" t="s">
        <v>65</v>
      </c>
      <c r="BP22" s="52" t="s">
        <v>65</v>
      </c>
      <c r="BQ22" s="42" t="s">
        <v>65</v>
      </c>
      <c r="BR22" s="52" t="s">
        <v>65</v>
      </c>
      <c r="BS22" s="52" t="s">
        <v>65</v>
      </c>
      <c r="BT22" s="42" t="s">
        <v>65</v>
      </c>
      <c r="BU22" s="52" t="s">
        <v>65</v>
      </c>
      <c r="BV22" s="52" t="s">
        <v>65</v>
      </c>
      <c r="BW22" s="42" t="s">
        <v>65</v>
      </c>
      <c r="BX22" s="52" t="s">
        <v>65</v>
      </c>
      <c r="BY22" s="52" t="s">
        <v>65</v>
      </c>
      <c r="BZ22" s="42" t="s">
        <v>65</v>
      </c>
      <c r="CA22" s="52" t="s">
        <v>65</v>
      </c>
      <c r="CB22" s="52" t="s">
        <v>65</v>
      </c>
      <c r="CC22" s="42" t="s">
        <v>65</v>
      </c>
      <c r="CD22" s="52" t="s">
        <v>65</v>
      </c>
      <c r="CE22" s="52" t="s">
        <v>65</v>
      </c>
      <c r="CF22" s="42" t="s">
        <v>65</v>
      </c>
      <c r="CG22" s="52" t="s">
        <v>65</v>
      </c>
      <c r="CH22" s="52" t="s">
        <v>65</v>
      </c>
      <c r="CI22" s="42" t="s">
        <v>65</v>
      </c>
      <c r="CJ22" s="52" t="s">
        <v>65</v>
      </c>
      <c r="CK22" s="52" t="s">
        <v>65</v>
      </c>
      <c r="CL22" s="52" t="s">
        <v>65</v>
      </c>
      <c r="CM22" s="53">
        <v>50</v>
      </c>
      <c r="CN22" s="53">
        <v>50</v>
      </c>
      <c r="CO22" s="53">
        <v>0</v>
      </c>
    </row>
    <row r="23" spans="1:93" s="9" customFormat="1" ht="12.6" customHeight="1" x14ac:dyDescent="0.2">
      <c r="A23" s="9" t="s">
        <v>27</v>
      </c>
      <c r="B23" s="51">
        <v>2020</v>
      </c>
      <c r="C23" s="51">
        <v>2016</v>
      </c>
      <c r="D23" s="52">
        <v>22</v>
      </c>
      <c r="E23" s="52">
        <v>26</v>
      </c>
      <c r="F23" s="42">
        <f t="shared" si="6"/>
        <v>-4</v>
      </c>
      <c r="G23" s="52">
        <v>27</v>
      </c>
      <c r="H23" s="52">
        <v>26</v>
      </c>
      <c r="I23" s="42">
        <f t="shared" si="7"/>
        <v>1</v>
      </c>
      <c r="J23" s="52">
        <v>19</v>
      </c>
      <c r="K23" s="52">
        <v>20</v>
      </c>
      <c r="L23" s="42">
        <f t="shared" si="8"/>
        <v>-1</v>
      </c>
      <c r="M23" s="52">
        <v>35</v>
      </c>
      <c r="N23" s="52">
        <v>40</v>
      </c>
      <c r="O23" s="42">
        <f t="shared" si="9"/>
        <v>-5</v>
      </c>
      <c r="P23" s="52" t="s">
        <v>65</v>
      </c>
      <c r="Q23" s="52" t="s">
        <v>65</v>
      </c>
      <c r="R23" s="42" t="s">
        <v>65</v>
      </c>
      <c r="S23" s="52" t="s">
        <v>65</v>
      </c>
      <c r="T23" s="52" t="s">
        <v>65</v>
      </c>
      <c r="U23" s="42" t="s">
        <v>65</v>
      </c>
      <c r="V23" s="52" t="s">
        <v>65</v>
      </c>
      <c r="W23" s="52" t="s">
        <v>65</v>
      </c>
      <c r="X23" s="42" t="s">
        <v>65</v>
      </c>
      <c r="Y23" s="52">
        <v>2</v>
      </c>
      <c r="Z23" s="52" t="s">
        <v>67</v>
      </c>
      <c r="AA23" s="42">
        <f t="shared" si="10"/>
        <v>2</v>
      </c>
      <c r="AB23" s="52" t="s">
        <v>65</v>
      </c>
      <c r="AC23" s="52" t="s">
        <v>65</v>
      </c>
      <c r="AD23" s="42" t="s">
        <v>65</v>
      </c>
      <c r="AE23" s="52" t="s">
        <v>65</v>
      </c>
      <c r="AF23" s="52" t="s">
        <v>65</v>
      </c>
      <c r="AG23" s="42" t="s">
        <v>65</v>
      </c>
      <c r="AH23" s="52">
        <v>5</v>
      </c>
      <c r="AI23" s="52">
        <v>2</v>
      </c>
      <c r="AJ23" s="42">
        <f t="shared" si="11"/>
        <v>3</v>
      </c>
      <c r="AK23" s="52" t="s">
        <v>67</v>
      </c>
      <c r="AL23" s="52" t="s">
        <v>67</v>
      </c>
      <c r="AM23" s="42">
        <f t="shared" si="12"/>
        <v>0</v>
      </c>
      <c r="AN23" s="52" t="s">
        <v>65</v>
      </c>
      <c r="AO23" s="52" t="s">
        <v>65</v>
      </c>
      <c r="AP23" s="42" t="s">
        <v>65</v>
      </c>
      <c r="AQ23" s="52" t="s">
        <v>65</v>
      </c>
      <c r="AR23" s="52" t="s">
        <v>65</v>
      </c>
      <c r="AS23" s="42" t="s">
        <v>65</v>
      </c>
      <c r="AT23" s="52" t="s">
        <v>65</v>
      </c>
      <c r="AU23" s="52" t="s">
        <v>65</v>
      </c>
      <c r="AV23" s="42" t="s">
        <v>65</v>
      </c>
      <c r="AW23" s="52">
        <v>9</v>
      </c>
      <c r="AX23" s="52">
        <v>5</v>
      </c>
      <c r="AY23" s="42">
        <f t="shared" si="13"/>
        <v>4</v>
      </c>
      <c r="AZ23" s="52" t="s">
        <v>65</v>
      </c>
      <c r="BA23" s="52" t="s">
        <v>65</v>
      </c>
      <c r="BB23" s="42" t="s">
        <v>65</v>
      </c>
      <c r="BC23" s="52" t="s">
        <v>65</v>
      </c>
      <c r="BD23" s="52" t="s">
        <v>65</v>
      </c>
      <c r="BE23" s="42" t="s">
        <v>65</v>
      </c>
      <c r="BF23" s="52" t="s">
        <v>67</v>
      </c>
      <c r="BG23" s="52" t="s">
        <v>65</v>
      </c>
      <c r="BH23" s="42" t="s">
        <v>67</v>
      </c>
      <c r="BI23" s="52" t="s">
        <v>65</v>
      </c>
      <c r="BJ23" s="52" t="s">
        <v>65</v>
      </c>
      <c r="BK23" s="42" t="s">
        <v>65</v>
      </c>
      <c r="BL23" s="52" t="s">
        <v>67</v>
      </c>
      <c r="BM23" s="52" t="s">
        <v>67</v>
      </c>
      <c r="BN23" s="42" t="s">
        <v>66</v>
      </c>
      <c r="BO23" s="52" t="s">
        <v>65</v>
      </c>
      <c r="BP23" s="52" t="s">
        <v>65</v>
      </c>
      <c r="BQ23" s="42" t="s">
        <v>65</v>
      </c>
      <c r="BR23" s="52" t="s">
        <v>65</v>
      </c>
      <c r="BS23" s="52" t="s">
        <v>65</v>
      </c>
      <c r="BT23" s="42" t="s">
        <v>65</v>
      </c>
      <c r="BU23" s="52" t="s">
        <v>65</v>
      </c>
      <c r="BV23" s="52" t="s">
        <v>65</v>
      </c>
      <c r="BW23" s="42" t="s">
        <v>65</v>
      </c>
      <c r="BX23" s="52" t="s">
        <v>65</v>
      </c>
      <c r="BY23" s="52" t="s">
        <v>65</v>
      </c>
      <c r="BZ23" s="42" t="s">
        <v>65</v>
      </c>
      <c r="CA23" s="52" t="s">
        <v>65</v>
      </c>
      <c r="CB23" s="52" t="s">
        <v>65</v>
      </c>
      <c r="CC23" s="42" t="s">
        <v>65</v>
      </c>
      <c r="CD23" s="52" t="s">
        <v>65</v>
      </c>
      <c r="CE23" s="52" t="s">
        <v>65</v>
      </c>
      <c r="CF23" s="42" t="s">
        <v>65</v>
      </c>
      <c r="CG23" s="52" t="s">
        <v>65</v>
      </c>
      <c r="CH23" s="52" t="s">
        <v>65</v>
      </c>
      <c r="CI23" s="42" t="s">
        <v>65</v>
      </c>
      <c r="CJ23" s="52">
        <v>1</v>
      </c>
      <c r="CK23" s="52">
        <v>1</v>
      </c>
      <c r="CL23" s="42">
        <f t="shared" si="14"/>
        <v>0</v>
      </c>
      <c r="CM23" s="53">
        <v>120</v>
      </c>
      <c r="CN23" s="53">
        <v>120</v>
      </c>
      <c r="CO23" s="53">
        <v>0</v>
      </c>
    </row>
    <row r="24" spans="1:93" s="9" customFormat="1" ht="12.6" customHeight="1" x14ac:dyDescent="0.2">
      <c r="A24" s="43" t="s">
        <v>28</v>
      </c>
      <c r="B24" s="51">
        <v>2018</v>
      </c>
      <c r="C24" s="51">
        <v>2014</v>
      </c>
      <c r="D24" s="54">
        <v>36</v>
      </c>
      <c r="E24" s="54">
        <v>33</v>
      </c>
      <c r="F24" s="42">
        <f t="shared" si="6"/>
        <v>3</v>
      </c>
      <c r="G24" s="54">
        <v>30</v>
      </c>
      <c r="H24" s="54">
        <v>31</v>
      </c>
      <c r="I24" s="42">
        <f t="shared" si="7"/>
        <v>-1</v>
      </c>
      <c r="J24" s="54">
        <v>18</v>
      </c>
      <c r="K24" s="54">
        <v>15</v>
      </c>
      <c r="L24" s="42">
        <f t="shared" si="8"/>
        <v>3</v>
      </c>
      <c r="M24" s="54">
        <v>9</v>
      </c>
      <c r="N24" s="54">
        <v>9</v>
      </c>
      <c r="O24" s="42">
        <f t="shared" si="9"/>
        <v>0</v>
      </c>
      <c r="P24" s="54" t="s">
        <v>65</v>
      </c>
      <c r="Q24" s="54" t="s">
        <v>65</v>
      </c>
      <c r="R24" s="44" t="s">
        <v>65</v>
      </c>
      <c r="S24" s="54" t="s">
        <v>65</v>
      </c>
      <c r="T24" s="54" t="s">
        <v>65</v>
      </c>
      <c r="U24" s="44" t="s">
        <v>65</v>
      </c>
      <c r="V24" s="54" t="s">
        <v>65</v>
      </c>
      <c r="W24" s="54" t="s">
        <v>65</v>
      </c>
      <c r="X24" s="44" t="s">
        <v>65</v>
      </c>
      <c r="Y24" s="52" t="s">
        <v>65</v>
      </c>
      <c r="Z24" s="54" t="s">
        <v>65</v>
      </c>
      <c r="AA24" s="52" t="s">
        <v>65</v>
      </c>
      <c r="AB24" s="54" t="s">
        <v>65</v>
      </c>
      <c r="AC24" s="54" t="s">
        <v>65</v>
      </c>
      <c r="AD24" s="42" t="s">
        <v>65</v>
      </c>
      <c r="AE24" s="54" t="s">
        <v>65</v>
      </c>
      <c r="AF24" s="54" t="s">
        <v>65</v>
      </c>
      <c r="AG24" s="44" t="s">
        <v>65</v>
      </c>
      <c r="AH24" s="54">
        <v>3</v>
      </c>
      <c r="AI24" s="54">
        <v>2</v>
      </c>
      <c r="AJ24" s="42">
        <f t="shared" si="11"/>
        <v>1</v>
      </c>
      <c r="AK24" s="54">
        <v>23</v>
      </c>
      <c r="AL24" s="54">
        <v>28</v>
      </c>
      <c r="AM24" s="42">
        <f t="shared" si="12"/>
        <v>-5</v>
      </c>
      <c r="AN24" s="54" t="s">
        <v>65</v>
      </c>
      <c r="AO24" s="54" t="s">
        <v>65</v>
      </c>
      <c r="AP24" s="42" t="s">
        <v>65</v>
      </c>
      <c r="AQ24" s="54" t="s">
        <v>65</v>
      </c>
      <c r="AR24" s="54" t="s">
        <v>65</v>
      </c>
      <c r="AS24" s="42" t="s">
        <v>65</v>
      </c>
      <c r="AT24" s="54" t="s">
        <v>65</v>
      </c>
      <c r="AU24" s="54" t="s">
        <v>65</v>
      </c>
      <c r="AV24" s="44" t="s">
        <v>65</v>
      </c>
      <c r="AW24" s="54" t="s">
        <v>65</v>
      </c>
      <c r="AX24" s="54" t="s">
        <v>65</v>
      </c>
      <c r="AY24" s="52" t="s">
        <v>65</v>
      </c>
      <c r="AZ24" s="54" t="s">
        <v>65</v>
      </c>
      <c r="BA24" s="54" t="s">
        <v>65</v>
      </c>
      <c r="BB24" s="42" t="s">
        <v>65</v>
      </c>
      <c r="BC24" s="54" t="s">
        <v>65</v>
      </c>
      <c r="BD24" s="54" t="s">
        <v>65</v>
      </c>
      <c r="BE24" s="42" t="s">
        <v>65</v>
      </c>
      <c r="BF24" s="54" t="s">
        <v>65</v>
      </c>
      <c r="BG24" s="54" t="s">
        <v>65</v>
      </c>
      <c r="BH24" s="42" t="s">
        <v>65</v>
      </c>
      <c r="BI24" s="54" t="s">
        <v>65</v>
      </c>
      <c r="BJ24" s="54" t="s">
        <v>65</v>
      </c>
      <c r="BK24" s="44" t="s">
        <v>65</v>
      </c>
      <c r="BL24" s="54" t="s">
        <v>65</v>
      </c>
      <c r="BM24" s="54" t="s">
        <v>65</v>
      </c>
      <c r="BN24" s="42" t="s">
        <v>65</v>
      </c>
      <c r="BO24" s="54" t="s">
        <v>65</v>
      </c>
      <c r="BP24" s="54" t="s">
        <v>65</v>
      </c>
      <c r="BQ24" s="44" t="s">
        <v>65</v>
      </c>
      <c r="BR24" s="54" t="s">
        <v>65</v>
      </c>
      <c r="BS24" s="54" t="s">
        <v>65</v>
      </c>
      <c r="BT24" s="42" t="s">
        <v>65</v>
      </c>
      <c r="BU24" s="54" t="s">
        <v>65</v>
      </c>
      <c r="BV24" s="54" t="s">
        <v>65</v>
      </c>
      <c r="BW24" s="42" t="s">
        <v>65</v>
      </c>
      <c r="BX24" s="54" t="s">
        <v>65</v>
      </c>
      <c r="BY24" s="54" t="s">
        <v>65</v>
      </c>
      <c r="BZ24" s="44" t="s">
        <v>65</v>
      </c>
      <c r="CA24" s="54" t="s">
        <v>65</v>
      </c>
      <c r="CB24" s="54" t="s">
        <v>65</v>
      </c>
      <c r="CC24" s="44" t="s">
        <v>65</v>
      </c>
      <c r="CD24" s="54" t="s">
        <v>65</v>
      </c>
      <c r="CE24" s="54" t="s">
        <v>65</v>
      </c>
      <c r="CF24" s="44" t="s">
        <v>65</v>
      </c>
      <c r="CG24" s="54" t="s">
        <v>65</v>
      </c>
      <c r="CH24" s="54" t="s">
        <v>65</v>
      </c>
      <c r="CI24" s="44" t="s">
        <v>65</v>
      </c>
      <c r="CJ24" s="54">
        <v>1</v>
      </c>
      <c r="CK24" s="54">
        <v>2</v>
      </c>
      <c r="CL24" s="42">
        <f t="shared" si="14"/>
        <v>-1</v>
      </c>
      <c r="CM24" s="55">
        <v>120</v>
      </c>
      <c r="CN24" s="55">
        <v>120</v>
      </c>
      <c r="CO24" s="55">
        <v>0</v>
      </c>
    </row>
    <row r="25" spans="1:93" s="9" customFormat="1" ht="12.6" customHeight="1" x14ac:dyDescent="0.2">
      <c r="A25" s="9" t="s">
        <v>29</v>
      </c>
      <c r="B25" s="51">
        <v>2020</v>
      </c>
      <c r="C25" s="51">
        <v>2016</v>
      </c>
      <c r="D25" s="52">
        <v>21</v>
      </c>
      <c r="E25" s="52">
        <v>22</v>
      </c>
      <c r="F25" s="42">
        <f>D25-E25</f>
        <v>-1</v>
      </c>
      <c r="G25" s="52">
        <v>18</v>
      </c>
      <c r="H25" s="52">
        <v>17</v>
      </c>
      <c r="I25" s="42">
        <f t="shared" si="7"/>
        <v>1</v>
      </c>
      <c r="J25" s="52">
        <v>23</v>
      </c>
      <c r="K25" s="52">
        <v>27</v>
      </c>
      <c r="L25" s="42">
        <f t="shared" si="8"/>
        <v>-4</v>
      </c>
      <c r="M25" s="52">
        <v>43</v>
      </c>
      <c r="N25" s="52">
        <v>45</v>
      </c>
      <c r="O25" s="42">
        <f t="shared" si="9"/>
        <v>-2</v>
      </c>
      <c r="P25" s="52" t="s">
        <v>65</v>
      </c>
      <c r="Q25" s="52" t="s">
        <v>65</v>
      </c>
      <c r="R25" s="42" t="s">
        <v>65</v>
      </c>
      <c r="S25" s="52" t="s">
        <v>65</v>
      </c>
      <c r="T25" s="52" t="s">
        <v>65</v>
      </c>
      <c r="U25" s="42" t="s">
        <v>65</v>
      </c>
      <c r="V25" s="52" t="s">
        <v>65</v>
      </c>
      <c r="W25" s="52" t="s">
        <v>65</v>
      </c>
      <c r="X25" s="42" t="s">
        <v>65</v>
      </c>
      <c r="Y25" s="52">
        <v>6</v>
      </c>
      <c r="Z25" s="52">
        <v>6</v>
      </c>
      <c r="AA25" s="42">
        <f t="shared" si="10"/>
        <v>0</v>
      </c>
      <c r="AB25" s="52" t="s">
        <v>65</v>
      </c>
      <c r="AC25" s="52" t="s">
        <v>65</v>
      </c>
      <c r="AD25" s="42" t="s">
        <v>65</v>
      </c>
      <c r="AE25" s="52" t="s">
        <v>65</v>
      </c>
      <c r="AF25" s="52" t="s">
        <v>65</v>
      </c>
      <c r="AG25" s="42" t="s">
        <v>65</v>
      </c>
      <c r="AH25" s="52">
        <v>13</v>
      </c>
      <c r="AI25" s="52">
        <v>7</v>
      </c>
      <c r="AJ25" s="42">
        <f t="shared" si="11"/>
        <v>6</v>
      </c>
      <c r="AK25" s="52" t="s">
        <v>67</v>
      </c>
      <c r="AL25" s="52">
        <v>4</v>
      </c>
      <c r="AM25" s="42">
        <f t="shared" si="12"/>
        <v>-4</v>
      </c>
      <c r="AN25" s="52" t="s">
        <v>65</v>
      </c>
      <c r="AO25" s="52" t="s">
        <v>65</v>
      </c>
      <c r="AP25" s="42" t="s">
        <v>65</v>
      </c>
      <c r="AQ25" s="52" t="s">
        <v>65</v>
      </c>
      <c r="AR25" s="52" t="s">
        <v>65</v>
      </c>
      <c r="AS25" s="42" t="s">
        <v>65</v>
      </c>
      <c r="AT25" s="52" t="s">
        <v>65</v>
      </c>
      <c r="AU25" s="52" t="s">
        <v>65</v>
      </c>
      <c r="AV25" s="42" t="s">
        <v>65</v>
      </c>
      <c r="AW25" s="52">
        <v>14</v>
      </c>
      <c r="AX25" s="52">
        <v>10</v>
      </c>
      <c r="AY25" s="42">
        <f t="shared" si="13"/>
        <v>4</v>
      </c>
      <c r="AZ25" s="52" t="s">
        <v>65</v>
      </c>
      <c r="BA25" s="52" t="s">
        <v>65</v>
      </c>
      <c r="BB25" s="42" t="s">
        <v>65</v>
      </c>
      <c r="BC25" s="52" t="s">
        <v>65</v>
      </c>
      <c r="BD25" s="52" t="s">
        <v>65</v>
      </c>
      <c r="BE25" s="42" t="s">
        <v>65</v>
      </c>
      <c r="BF25" s="52" t="s">
        <v>65</v>
      </c>
      <c r="BG25" s="52" t="s">
        <v>67</v>
      </c>
      <c r="BH25" s="42">
        <v>0</v>
      </c>
      <c r="BI25" s="52" t="s">
        <v>65</v>
      </c>
      <c r="BJ25" s="52" t="s">
        <v>65</v>
      </c>
      <c r="BK25" s="42" t="s">
        <v>65</v>
      </c>
      <c r="BL25" s="52">
        <v>2</v>
      </c>
      <c r="BM25" s="52">
        <v>2</v>
      </c>
      <c r="BN25" s="42" t="s">
        <v>66</v>
      </c>
      <c r="BO25" s="52" t="s">
        <v>65</v>
      </c>
      <c r="BP25" s="52" t="s">
        <v>65</v>
      </c>
      <c r="BQ25" s="42" t="s">
        <v>65</v>
      </c>
      <c r="BR25" s="52" t="s">
        <v>65</v>
      </c>
      <c r="BS25" s="52" t="s">
        <v>65</v>
      </c>
      <c r="BT25" s="42" t="s">
        <v>65</v>
      </c>
      <c r="BU25" s="52" t="s">
        <v>65</v>
      </c>
      <c r="BV25" s="52" t="s">
        <v>65</v>
      </c>
      <c r="BW25" s="42" t="s">
        <v>65</v>
      </c>
      <c r="BX25" s="52" t="s">
        <v>65</v>
      </c>
      <c r="BY25" s="52" t="s">
        <v>65</v>
      </c>
      <c r="BZ25" s="42" t="s">
        <v>65</v>
      </c>
      <c r="CA25" s="52" t="s">
        <v>65</v>
      </c>
      <c r="CB25" s="52" t="s">
        <v>65</v>
      </c>
      <c r="CC25" s="42" t="s">
        <v>65</v>
      </c>
      <c r="CD25" s="52" t="s">
        <v>65</v>
      </c>
      <c r="CE25" s="52" t="s">
        <v>65</v>
      </c>
      <c r="CF25" s="42" t="s">
        <v>65</v>
      </c>
      <c r="CG25" s="52" t="s">
        <v>65</v>
      </c>
      <c r="CH25" s="52" t="s">
        <v>65</v>
      </c>
      <c r="CI25" s="42" t="s">
        <v>65</v>
      </c>
      <c r="CJ25" s="52" t="s">
        <v>67</v>
      </c>
      <c r="CK25" s="52" t="s">
        <v>67</v>
      </c>
      <c r="CL25" s="42">
        <f t="shared" si="14"/>
        <v>0</v>
      </c>
      <c r="CM25" s="53">
        <f>CJ25+BL25+AW25+AK25+AH25+Y25+M25+J25+G25+D25</f>
        <v>140</v>
      </c>
      <c r="CN25" s="53">
        <f>CK25+BM25+AX25+AL25+AI25+Z25+N25+K25+H25+E25</f>
        <v>140</v>
      </c>
      <c r="CO25" s="53">
        <v>0</v>
      </c>
    </row>
    <row r="26" spans="1:93" s="9" customFormat="1" ht="12.6" customHeight="1" x14ac:dyDescent="0.2">
      <c r="A26" s="9" t="s">
        <v>116</v>
      </c>
      <c r="B26" s="51">
        <v>2020</v>
      </c>
      <c r="C26" s="51">
        <v>2016</v>
      </c>
      <c r="D26" s="52">
        <v>18</v>
      </c>
      <c r="E26" s="52">
        <v>20</v>
      </c>
      <c r="F26" s="42">
        <f t="shared" si="6"/>
        <v>-2</v>
      </c>
      <c r="G26" s="52">
        <v>18</v>
      </c>
      <c r="H26" s="52">
        <v>20</v>
      </c>
      <c r="I26" s="42">
        <f t="shared" si="7"/>
        <v>-2</v>
      </c>
      <c r="J26" s="52">
        <v>14</v>
      </c>
      <c r="K26" s="52">
        <v>17</v>
      </c>
      <c r="L26" s="42">
        <f t="shared" si="8"/>
        <v>-3</v>
      </c>
      <c r="M26" s="52">
        <v>45</v>
      </c>
      <c r="N26" s="52">
        <v>44</v>
      </c>
      <c r="O26" s="42">
        <f t="shared" si="9"/>
        <v>1</v>
      </c>
      <c r="P26" s="52" t="s">
        <v>65</v>
      </c>
      <c r="Q26" s="52" t="s">
        <v>65</v>
      </c>
      <c r="R26" s="42" t="s">
        <v>65</v>
      </c>
      <c r="S26" s="52" t="s">
        <v>65</v>
      </c>
      <c r="T26" s="52" t="s">
        <v>65</v>
      </c>
      <c r="U26" s="42" t="s">
        <v>65</v>
      </c>
      <c r="V26" s="52" t="s">
        <v>65</v>
      </c>
      <c r="W26" s="52" t="s">
        <v>65</v>
      </c>
      <c r="X26" s="42" t="s">
        <v>65</v>
      </c>
      <c r="Y26" s="52">
        <v>6</v>
      </c>
      <c r="Z26" s="52">
        <v>5</v>
      </c>
      <c r="AA26" s="42">
        <f t="shared" si="10"/>
        <v>1</v>
      </c>
      <c r="AB26" s="52" t="s">
        <v>65</v>
      </c>
      <c r="AC26" s="52" t="s">
        <v>65</v>
      </c>
      <c r="AD26" s="42" t="s">
        <v>65</v>
      </c>
      <c r="AE26" s="52" t="s">
        <v>65</v>
      </c>
      <c r="AF26" s="52" t="s">
        <v>65</v>
      </c>
      <c r="AG26" s="42" t="s">
        <v>65</v>
      </c>
      <c r="AH26" s="52">
        <v>9</v>
      </c>
      <c r="AI26" s="52">
        <v>7</v>
      </c>
      <c r="AJ26" s="42">
        <f t="shared" si="11"/>
        <v>2</v>
      </c>
      <c r="AK26" s="52" t="s">
        <v>67</v>
      </c>
      <c r="AL26" s="52">
        <v>3</v>
      </c>
      <c r="AM26" s="42">
        <f t="shared" si="12"/>
        <v>-3</v>
      </c>
      <c r="AN26" s="52" t="s">
        <v>65</v>
      </c>
      <c r="AO26" s="52" t="s">
        <v>65</v>
      </c>
      <c r="AP26" s="42" t="s">
        <v>65</v>
      </c>
      <c r="AQ26" s="52" t="s">
        <v>65</v>
      </c>
      <c r="AR26" s="52" t="s">
        <v>65</v>
      </c>
      <c r="AS26" s="42" t="s">
        <v>65</v>
      </c>
      <c r="AT26" s="52" t="s">
        <v>65</v>
      </c>
      <c r="AU26" s="52" t="s">
        <v>65</v>
      </c>
      <c r="AV26" s="42" t="s">
        <v>65</v>
      </c>
      <c r="AW26" s="52">
        <v>14</v>
      </c>
      <c r="AX26" s="52">
        <v>9</v>
      </c>
      <c r="AY26" s="42">
        <f t="shared" si="13"/>
        <v>5</v>
      </c>
      <c r="AZ26" s="52" t="s">
        <v>65</v>
      </c>
      <c r="BA26" s="52" t="s">
        <v>65</v>
      </c>
      <c r="BB26" s="42" t="s">
        <v>65</v>
      </c>
      <c r="BC26" s="52" t="s">
        <v>65</v>
      </c>
      <c r="BD26" s="52" t="s">
        <v>65</v>
      </c>
      <c r="BE26" s="42" t="s">
        <v>65</v>
      </c>
      <c r="BF26" s="52" t="s">
        <v>65</v>
      </c>
      <c r="BG26" s="52" t="s">
        <v>65</v>
      </c>
      <c r="BH26" s="42" t="s">
        <v>65</v>
      </c>
      <c r="BI26" s="52" t="s">
        <v>65</v>
      </c>
      <c r="BJ26" s="52" t="s">
        <v>65</v>
      </c>
      <c r="BK26" s="42" t="s">
        <v>65</v>
      </c>
      <c r="BL26" s="52">
        <v>5</v>
      </c>
      <c r="BM26" s="52">
        <v>5</v>
      </c>
      <c r="BN26" s="42" t="s">
        <v>66</v>
      </c>
      <c r="BO26" s="52" t="s">
        <v>65</v>
      </c>
      <c r="BP26" s="52" t="s">
        <v>65</v>
      </c>
      <c r="BQ26" s="42" t="s">
        <v>65</v>
      </c>
      <c r="BR26" s="52" t="s">
        <v>65</v>
      </c>
      <c r="BS26" s="52" t="s">
        <v>65</v>
      </c>
      <c r="BT26" s="42" t="s">
        <v>65</v>
      </c>
      <c r="BU26" s="52" t="s">
        <v>65</v>
      </c>
      <c r="BV26" s="52" t="s">
        <v>65</v>
      </c>
      <c r="BW26" s="42" t="s">
        <v>65</v>
      </c>
      <c r="BX26" s="52" t="s">
        <v>65</v>
      </c>
      <c r="BY26" s="52" t="s">
        <v>65</v>
      </c>
      <c r="BZ26" s="42" t="s">
        <v>65</v>
      </c>
      <c r="CA26" s="52" t="s">
        <v>65</v>
      </c>
      <c r="CB26" s="52" t="s">
        <v>65</v>
      </c>
      <c r="CC26" s="42" t="s">
        <v>65</v>
      </c>
      <c r="CD26" s="52" t="s">
        <v>65</v>
      </c>
      <c r="CE26" s="52" t="s">
        <v>65</v>
      </c>
      <c r="CF26" s="42" t="s">
        <v>65</v>
      </c>
      <c r="CG26" s="52" t="s">
        <v>65</v>
      </c>
      <c r="CH26" s="52" t="s">
        <v>65</v>
      </c>
      <c r="CI26" s="42" t="s">
        <v>65</v>
      </c>
      <c r="CJ26" s="52">
        <v>1</v>
      </c>
      <c r="CK26" s="52" t="s">
        <v>65</v>
      </c>
      <c r="CL26" s="52" t="s">
        <v>65</v>
      </c>
      <c r="CM26" s="53">
        <v>130</v>
      </c>
      <c r="CN26" s="53">
        <v>130</v>
      </c>
      <c r="CO26" s="53">
        <v>0</v>
      </c>
    </row>
    <row r="27" spans="1:93" s="9" customFormat="1" ht="25.35" customHeight="1" x14ac:dyDescent="0.2">
      <c r="A27" s="9" t="s">
        <v>30</v>
      </c>
      <c r="B27" s="51">
        <v>2019</v>
      </c>
      <c r="C27" s="51">
        <v>2015</v>
      </c>
      <c r="D27" s="52">
        <v>23</v>
      </c>
      <c r="E27" s="52">
        <v>24</v>
      </c>
      <c r="F27" s="42">
        <f t="shared" si="6"/>
        <v>-1</v>
      </c>
      <c r="G27" s="52">
        <v>16</v>
      </c>
      <c r="H27" s="52">
        <v>17</v>
      </c>
      <c r="I27" s="42">
        <f t="shared" si="7"/>
        <v>-1</v>
      </c>
      <c r="J27" s="52">
        <v>13</v>
      </c>
      <c r="K27" s="52">
        <v>13</v>
      </c>
      <c r="L27" s="42">
        <f t="shared" si="8"/>
        <v>0</v>
      </c>
      <c r="M27" s="52">
        <v>6</v>
      </c>
      <c r="N27" s="52">
        <v>3</v>
      </c>
      <c r="O27" s="42">
        <f t="shared" si="9"/>
        <v>3</v>
      </c>
      <c r="P27" s="52" t="s">
        <v>65</v>
      </c>
      <c r="Q27" s="52" t="s">
        <v>65</v>
      </c>
      <c r="R27" s="42" t="s">
        <v>65</v>
      </c>
      <c r="S27" s="52" t="s">
        <v>65</v>
      </c>
      <c r="T27" s="52" t="s">
        <v>65</v>
      </c>
      <c r="U27" s="42" t="s">
        <v>65</v>
      </c>
      <c r="V27" s="52" t="s">
        <v>65</v>
      </c>
      <c r="W27" s="52" t="s">
        <v>65</v>
      </c>
      <c r="X27" s="42" t="s">
        <v>65</v>
      </c>
      <c r="Y27" s="52" t="s">
        <v>67</v>
      </c>
      <c r="Z27" s="52" t="s">
        <v>65</v>
      </c>
      <c r="AA27" s="52" t="s">
        <v>65</v>
      </c>
      <c r="AB27" s="52" t="s">
        <v>65</v>
      </c>
      <c r="AC27" s="52" t="s">
        <v>65</v>
      </c>
      <c r="AD27" s="42" t="s">
        <v>65</v>
      </c>
      <c r="AE27" s="52" t="s">
        <v>65</v>
      </c>
      <c r="AF27" s="52" t="s">
        <v>65</v>
      </c>
      <c r="AG27" s="42" t="s">
        <v>65</v>
      </c>
      <c r="AH27" s="52" t="s">
        <v>67</v>
      </c>
      <c r="AI27" s="52" t="s">
        <v>67</v>
      </c>
      <c r="AJ27" s="42">
        <f t="shared" si="11"/>
        <v>0</v>
      </c>
      <c r="AK27" s="52" t="s">
        <v>65</v>
      </c>
      <c r="AL27" s="52" t="s">
        <v>65</v>
      </c>
      <c r="AM27" s="52" t="s">
        <v>65</v>
      </c>
      <c r="AN27" s="52" t="s">
        <v>67</v>
      </c>
      <c r="AO27" s="52" t="s">
        <v>67</v>
      </c>
      <c r="AP27" s="42" t="s">
        <v>66</v>
      </c>
      <c r="AQ27" s="52" t="s">
        <v>65</v>
      </c>
      <c r="AR27" s="52" t="s">
        <v>65</v>
      </c>
      <c r="AS27" s="42" t="s">
        <v>65</v>
      </c>
      <c r="AT27" s="52" t="s">
        <v>65</v>
      </c>
      <c r="AU27" s="52" t="s">
        <v>65</v>
      </c>
      <c r="AV27" s="42" t="s">
        <v>65</v>
      </c>
      <c r="AW27" s="52">
        <v>6</v>
      </c>
      <c r="AX27" s="52">
        <v>6</v>
      </c>
      <c r="AY27" s="42">
        <f t="shared" si="13"/>
        <v>0</v>
      </c>
      <c r="AZ27" s="52" t="s">
        <v>65</v>
      </c>
      <c r="BA27" s="52" t="s">
        <v>65</v>
      </c>
      <c r="BB27" s="42" t="s">
        <v>65</v>
      </c>
      <c r="BC27" s="52" t="s">
        <v>65</v>
      </c>
      <c r="BD27" s="52" t="s">
        <v>65</v>
      </c>
      <c r="BE27" s="42" t="s">
        <v>65</v>
      </c>
      <c r="BF27" s="52" t="s">
        <v>65</v>
      </c>
      <c r="BG27" s="52" t="s">
        <v>65</v>
      </c>
      <c r="BH27" s="42" t="s">
        <v>65</v>
      </c>
      <c r="BI27" s="52" t="s">
        <v>65</v>
      </c>
      <c r="BJ27" s="52" t="s">
        <v>65</v>
      </c>
      <c r="BK27" s="42" t="s">
        <v>65</v>
      </c>
      <c r="BL27" s="52">
        <v>1</v>
      </c>
      <c r="BM27" s="52" t="s">
        <v>67</v>
      </c>
      <c r="BN27" s="42">
        <v>1</v>
      </c>
      <c r="BO27" s="52" t="s">
        <v>65</v>
      </c>
      <c r="BP27" s="52" t="s">
        <v>65</v>
      </c>
      <c r="BQ27" s="42" t="s">
        <v>65</v>
      </c>
      <c r="BR27" s="52">
        <v>18</v>
      </c>
      <c r="BS27" s="52">
        <v>22</v>
      </c>
      <c r="BT27" s="42">
        <v>-4</v>
      </c>
      <c r="BU27" s="52" t="s">
        <v>65</v>
      </c>
      <c r="BV27" s="52" t="s">
        <v>65</v>
      </c>
      <c r="BW27" s="42" t="s">
        <v>65</v>
      </c>
      <c r="BX27" s="52" t="s">
        <v>65</v>
      </c>
      <c r="BY27" s="52" t="s">
        <v>65</v>
      </c>
      <c r="BZ27" s="42" t="s">
        <v>65</v>
      </c>
      <c r="CA27" s="52" t="s">
        <v>65</v>
      </c>
      <c r="CB27" s="52" t="s">
        <v>65</v>
      </c>
      <c r="CC27" s="42" t="s">
        <v>65</v>
      </c>
      <c r="CD27" s="52" t="s">
        <v>65</v>
      </c>
      <c r="CE27" s="52" t="s">
        <v>65</v>
      </c>
      <c r="CF27" s="42" t="s">
        <v>65</v>
      </c>
      <c r="CG27" s="52" t="s">
        <v>65</v>
      </c>
      <c r="CH27" s="52" t="s">
        <v>65</v>
      </c>
      <c r="CI27" s="42" t="s">
        <v>65</v>
      </c>
      <c r="CJ27" s="52">
        <v>7</v>
      </c>
      <c r="CK27" s="52">
        <v>5</v>
      </c>
      <c r="CL27" s="42">
        <f t="shared" si="14"/>
        <v>2</v>
      </c>
      <c r="CM27" s="53">
        <v>90</v>
      </c>
      <c r="CN27" s="53">
        <v>90</v>
      </c>
      <c r="CO27" s="53">
        <v>0</v>
      </c>
    </row>
    <row r="28" spans="1:93" s="9" customFormat="1" ht="12.6" customHeight="1" x14ac:dyDescent="0.2">
      <c r="A28" s="9" t="s">
        <v>31</v>
      </c>
      <c r="B28" s="51">
        <v>2017</v>
      </c>
      <c r="C28" s="51">
        <v>2012</v>
      </c>
      <c r="D28" s="52">
        <v>49</v>
      </c>
      <c r="E28" s="52">
        <v>38</v>
      </c>
      <c r="F28" s="42">
        <f t="shared" si="6"/>
        <v>11</v>
      </c>
      <c r="G28" s="52">
        <v>2</v>
      </c>
      <c r="H28" s="52">
        <v>4</v>
      </c>
      <c r="I28" s="42">
        <f t="shared" si="7"/>
        <v>-2</v>
      </c>
      <c r="J28" s="52">
        <v>37</v>
      </c>
      <c r="K28" s="52">
        <v>41</v>
      </c>
      <c r="L28" s="42">
        <f t="shared" si="8"/>
        <v>-4</v>
      </c>
      <c r="M28" s="52">
        <v>25</v>
      </c>
      <c r="N28" s="52">
        <v>27</v>
      </c>
      <c r="O28" s="42">
        <f t="shared" si="9"/>
        <v>-2</v>
      </c>
      <c r="P28" s="52" t="s">
        <v>65</v>
      </c>
      <c r="Q28" s="52" t="s">
        <v>65</v>
      </c>
      <c r="R28" s="42" t="s">
        <v>65</v>
      </c>
      <c r="S28" s="52" t="s">
        <v>65</v>
      </c>
      <c r="T28" s="52">
        <v>9</v>
      </c>
      <c r="U28" s="42">
        <v>-9</v>
      </c>
      <c r="V28" s="52" t="s">
        <v>65</v>
      </c>
      <c r="W28" s="52" t="s">
        <v>65</v>
      </c>
      <c r="X28" s="42" t="s">
        <v>65</v>
      </c>
      <c r="Y28" s="52" t="s">
        <v>67</v>
      </c>
      <c r="Z28" s="52" t="s">
        <v>67</v>
      </c>
      <c r="AA28" s="42">
        <f t="shared" si="10"/>
        <v>0</v>
      </c>
      <c r="AB28" s="52" t="s">
        <v>65</v>
      </c>
      <c r="AC28" s="52" t="s">
        <v>65</v>
      </c>
      <c r="AD28" s="42" t="s">
        <v>65</v>
      </c>
      <c r="AE28" s="52" t="s">
        <v>65</v>
      </c>
      <c r="AF28" s="52" t="s">
        <v>65</v>
      </c>
      <c r="AG28" s="42" t="s">
        <v>65</v>
      </c>
      <c r="AH28" s="52">
        <v>7</v>
      </c>
      <c r="AI28" s="52">
        <v>7</v>
      </c>
      <c r="AJ28" s="42">
        <f t="shared" si="11"/>
        <v>0</v>
      </c>
      <c r="AK28" s="52" t="s">
        <v>67</v>
      </c>
      <c r="AL28" s="52" t="s">
        <v>67</v>
      </c>
      <c r="AM28" s="42">
        <f t="shared" si="12"/>
        <v>0</v>
      </c>
      <c r="AN28" s="52">
        <v>2</v>
      </c>
      <c r="AO28" s="52">
        <v>2</v>
      </c>
      <c r="AP28" s="42" t="s">
        <v>66</v>
      </c>
      <c r="AQ28" s="52" t="s">
        <v>65</v>
      </c>
      <c r="AR28" s="52" t="s">
        <v>65</v>
      </c>
      <c r="AS28" s="42" t="s">
        <v>65</v>
      </c>
      <c r="AT28" s="52" t="s">
        <v>65</v>
      </c>
      <c r="AU28" s="52" t="s">
        <v>65</v>
      </c>
      <c r="AV28" s="42" t="s">
        <v>65</v>
      </c>
      <c r="AW28" s="52">
        <v>21</v>
      </c>
      <c r="AX28" s="52">
        <v>19</v>
      </c>
      <c r="AY28" s="42">
        <f t="shared" si="13"/>
        <v>2</v>
      </c>
      <c r="AZ28" s="52" t="s">
        <v>65</v>
      </c>
      <c r="BA28" s="52" t="s">
        <v>65</v>
      </c>
      <c r="BB28" s="42" t="s">
        <v>65</v>
      </c>
      <c r="BC28" s="52">
        <v>2</v>
      </c>
      <c r="BD28" s="52">
        <v>2</v>
      </c>
      <c r="BE28" s="42">
        <f>BC28-BD28</f>
        <v>0</v>
      </c>
      <c r="BF28" s="52" t="s">
        <v>65</v>
      </c>
      <c r="BG28" s="52" t="s">
        <v>65</v>
      </c>
      <c r="BH28" s="42" t="s">
        <v>65</v>
      </c>
      <c r="BI28" s="52" t="s">
        <v>65</v>
      </c>
      <c r="BJ28" s="52" t="s">
        <v>65</v>
      </c>
      <c r="BK28" s="42" t="s">
        <v>65</v>
      </c>
      <c r="BL28" s="52" t="s">
        <v>67</v>
      </c>
      <c r="BM28" s="52" t="s">
        <v>67</v>
      </c>
      <c r="BN28" s="42" t="s">
        <v>66</v>
      </c>
      <c r="BO28" s="52" t="s">
        <v>65</v>
      </c>
      <c r="BP28" s="52" t="s">
        <v>65</v>
      </c>
      <c r="BQ28" s="42" t="s">
        <v>65</v>
      </c>
      <c r="BR28" s="52" t="s">
        <v>65</v>
      </c>
      <c r="BS28" s="52" t="s">
        <v>65</v>
      </c>
      <c r="BT28" s="42" t="s">
        <v>65</v>
      </c>
      <c r="BU28" s="52" t="s">
        <v>65</v>
      </c>
      <c r="BV28" s="52" t="s">
        <v>67</v>
      </c>
      <c r="BW28" s="42">
        <v>0</v>
      </c>
      <c r="BX28" s="52" t="s">
        <v>65</v>
      </c>
      <c r="BY28" s="52" t="s">
        <v>65</v>
      </c>
      <c r="BZ28" s="42" t="s">
        <v>65</v>
      </c>
      <c r="CA28" s="52" t="s">
        <v>65</v>
      </c>
      <c r="CB28" s="52" t="s">
        <v>65</v>
      </c>
      <c r="CC28" s="42" t="s">
        <v>65</v>
      </c>
      <c r="CD28" s="52" t="s">
        <v>65</v>
      </c>
      <c r="CE28" s="52" t="s">
        <v>65</v>
      </c>
      <c r="CF28" s="42" t="s">
        <v>65</v>
      </c>
      <c r="CG28" s="52" t="s">
        <v>65</v>
      </c>
      <c r="CH28" s="52" t="s">
        <v>65</v>
      </c>
      <c r="CI28" s="42" t="s">
        <v>65</v>
      </c>
      <c r="CJ28" s="52">
        <v>5</v>
      </c>
      <c r="CK28" s="52">
        <v>1</v>
      </c>
      <c r="CL28" s="42">
        <f t="shared" si="14"/>
        <v>4</v>
      </c>
      <c r="CM28" s="53">
        <v>150</v>
      </c>
      <c r="CN28" s="53">
        <v>150</v>
      </c>
      <c r="CO28" s="53">
        <v>0</v>
      </c>
    </row>
    <row r="29" spans="1:93" s="9" customFormat="1" ht="12.6" customHeight="1" x14ac:dyDescent="0.2">
      <c r="A29" s="9" t="s">
        <v>32</v>
      </c>
      <c r="B29" s="51">
        <v>2017</v>
      </c>
      <c r="C29" s="51">
        <v>2013</v>
      </c>
      <c r="D29" s="52">
        <v>26</v>
      </c>
      <c r="E29" s="63">
        <v>28</v>
      </c>
      <c r="F29" s="42">
        <f t="shared" si="6"/>
        <v>-2</v>
      </c>
      <c r="G29" s="52">
        <v>55</v>
      </c>
      <c r="H29" s="63">
        <v>61</v>
      </c>
      <c r="I29" s="42">
        <f t="shared" si="7"/>
        <v>-6</v>
      </c>
      <c r="J29" s="52">
        <v>13</v>
      </c>
      <c r="K29" s="63">
        <v>14</v>
      </c>
      <c r="L29" s="42">
        <f t="shared" si="8"/>
        <v>-1</v>
      </c>
      <c r="M29" s="52">
        <v>23</v>
      </c>
      <c r="N29" s="63">
        <v>21</v>
      </c>
      <c r="O29" s="42">
        <f t="shared" si="9"/>
        <v>2</v>
      </c>
      <c r="P29" s="52" t="s">
        <v>65</v>
      </c>
      <c r="Q29" s="52" t="s">
        <v>65</v>
      </c>
      <c r="R29" s="42" t="s">
        <v>65</v>
      </c>
      <c r="S29" s="52" t="s">
        <v>65</v>
      </c>
      <c r="T29" s="63" t="s">
        <v>65</v>
      </c>
      <c r="U29" s="42" t="s">
        <v>65</v>
      </c>
      <c r="V29" s="52" t="s">
        <v>65</v>
      </c>
      <c r="W29" s="52" t="s">
        <v>65</v>
      </c>
      <c r="X29" s="42" t="s">
        <v>65</v>
      </c>
      <c r="Y29" s="52" t="s">
        <v>65</v>
      </c>
      <c r="Z29" s="63" t="s">
        <v>65</v>
      </c>
      <c r="AA29" s="52" t="s">
        <v>65</v>
      </c>
      <c r="AB29" s="52">
        <v>4</v>
      </c>
      <c r="AC29" s="63">
        <v>3</v>
      </c>
      <c r="AD29" s="42">
        <f>AB29-AC29</f>
        <v>1</v>
      </c>
      <c r="AE29" s="52" t="s">
        <v>65</v>
      </c>
      <c r="AF29" s="63" t="s">
        <v>65</v>
      </c>
      <c r="AG29" s="42" t="s">
        <v>65</v>
      </c>
      <c r="AH29" s="52" t="s">
        <v>65</v>
      </c>
      <c r="AI29" s="63" t="s">
        <v>65</v>
      </c>
      <c r="AJ29" s="52" t="s">
        <v>65</v>
      </c>
      <c r="AK29" s="52" t="s">
        <v>65</v>
      </c>
      <c r="AL29" s="63" t="s">
        <v>65</v>
      </c>
      <c r="AM29" s="52" t="s">
        <v>65</v>
      </c>
      <c r="AN29" s="52" t="s">
        <v>65</v>
      </c>
      <c r="AO29" s="63" t="s">
        <v>65</v>
      </c>
      <c r="AP29" s="42" t="s">
        <v>65</v>
      </c>
      <c r="AQ29" s="52" t="s">
        <v>65</v>
      </c>
      <c r="AR29" s="63" t="s">
        <v>65</v>
      </c>
      <c r="AS29" s="42" t="s">
        <v>65</v>
      </c>
      <c r="AT29" s="52" t="s">
        <v>65</v>
      </c>
      <c r="AU29" s="52" t="s">
        <v>65</v>
      </c>
      <c r="AV29" s="42" t="s">
        <v>65</v>
      </c>
      <c r="AW29" s="52">
        <v>8</v>
      </c>
      <c r="AX29" s="63">
        <v>2</v>
      </c>
      <c r="AY29" s="42">
        <f t="shared" si="13"/>
        <v>6</v>
      </c>
      <c r="AZ29" s="52" t="s">
        <v>65</v>
      </c>
      <c r="BA29" s="63" t="s">
        <v>65</v>
      </c>
      <c r="BB29" s="42" t="s">
        <v>65</v>
      </c>
      <c r="BC29" s="52" t="s">
        <v>65</v>
      </c>
      <c r="BD29" s="63" t="s">
        <v>65</v>
      </c>
      <c r="BE29" s="42" t="s">
        <v>65</v>
      </c>
      <c r="BF29" s="52" t="s">
        <v>65</v>
      </c>
      <c r="BG29" s="63" t="s">
        <v>65</v>
      </c>
      <c r="BH29" s="42" t="s">
        <v>65</v>
      </c>
      <c r="BI29" s="52" t="s">
        <v>65</v>
      </c>
      <c r="BJ29" s="52" t="s">
        <v>65</v>
      </c>
      <c r="BK29" s="42" t="s">
        <v>65</v>
      </c>
      <c r="BL29" s="52" t="s">
        <v>65</v>
      </c>
      <c r="BM29" s="63" t="s">
        <v>65</v>
      </c>
      <c r="BN29" s="42" t="s">
        <v>65</v>
      </c>
      <c r="BO29" s="52" t="s">
        <v>65</v>
      </c>
      <c r="BP29" s="63" t="s">
        <v>65</v>
      </c>
      <c r="BQ29" s="42" t="s">
        <v>65</v>
      </c>
      <c r="BR29" s="52" t="s">
        <v>65</v>
      </c>
      <c r="BS29" s="63" t="s">
        <v>65</v>
      </c>
      <c r="BT29" s="42" t="s">
        <v>65</v>
      </c>
      <c r="BU29" s="52" t="s">
        <v>65</v>
      </c>
      <c r="BV29" s="63" t="s">
        <v>65</v>
      </c>
      <c r="BW29" s="42" t="s">
        <v>65</v>
      </c>
      <c r="BX29" s="52" t="s">
        <v>65</v>
      </c>
      <c r="BY29" s="52" t="s">
        <v>65</v>
      </c>
      <c r="BZ29" s="42" t="s">
        <v>65</v>
      </c>
      <c r="CA29" s="52" t="s">
        <v>65</v>
      </c>
      <c r="CB29" s="52" t="s">
        <v>65</v>
      </c>
      <c r="CC29" s="42" t="s">
        <v>65</v>
      </c>
      <c r="CD29" s="52" t="s">
        <v>65</v>
      </c>
      <c r="CE29" s="52" t="s">
        <v>65</v>
      </c>
      <c r="CF29" s="42" t="s">
        <v>65</v>
      </c>
      <c r="CG29" s="52" t="s">
        <v>65</v>
      </c>
      <c r="CH29" s="52" t="s">
        <v>65</v>
      </c>
      <c r="CI29" s="42" t="s">
        <v>65</v>
      </c>
      <c r="CJ29" s="52">
        <v>1</v>
      </c>
      <c r="CK29" s="63">
        <v>1</v>
      </c>
      <c r="CL29" s="42">
        <f t="shared" si="14"/>
        <v>0</v>
      </c>
      <c r="CM29" s="53">
        <v>130</v>
      </c>
      <c r="CN29" s="53">
        <v>130</v>
      </c>
      <c r="CO29" s="53">
        <v>0</v>
      </c>
    </row>
    <row r="30" spans="1:93" s="9" customFormat="1" ht="12.6" customHeight="1" x14ac:dyDescent="0.2">
      <c r="A30" s="9" t="s">
        <v>33</v>
      </c>
      <c r="B30" s="51">
        <v>2017</v>
      </c>
      <c r="C30" s="51">
        <v>2013</v>
      </c>
      <c r="D30" s="52">
        <v>43</v>
      </c>
      <c r="E30" s="52">
        <v>35</v>
      </c>
      <c r="F30" s="42">
        <f t="shared" si="6"/>
        <v>8</v>
      </c>
      <c r="G30" s="52">
        <v>2</v>
      </c>
      <c r="H30" s="52">
        <v>1</v>
      </c>
      <c r="I30" s="42">
        <f t="shared" si="7"/>
        <v>1</v>
      </c>
      <c r="J30" s="52">
        <v>32</v>
      </c>
      <c r="K30" s="52">
        <v>33</v>
      </c>
      <c r="L30" s="42">
        <f t="shared" si="8"/>
        <v>-1</v>
      </c>
      <c r="M30" s="52">
        <v>9</v>
      </c>
      <c r="N30" s="52">
        <v>20</v>
      </c>
      <c r="O30" s="42">
        <f t="shared" si="9"/>
        <v>-11</v>
      </c>
      <c r="P30" s="52" t="s">
        <v>65</v>
      </c>
      <c r="Q30" s="52" t="s">
        <v>65</v>
      </c>
      <c r="R30" s="42" t="s">
        <v>65</v>
      </c>
      <c r="S30" s="52" t="s">
        <v>65</v>
      </c>
      <c r="T30" s="52" t="s">
        <v>65</v>
      </c>
      <c r="U30" s="42" t="s">
        <v>65</v>
      </c>
      <c r="V30" s="52" t="s">
        <v>65</v>
      </c>
      <c r="W30" s="52" t="s">
        <v>65</v>
      </c>
      <c r="X30" s="42" t="s">
        <v>65</v>
      </c>
      <c r="Y30" s="52" t="s">
        <v>65</v>
      </c>
      <c r="Z30" s="52" t="s">
        <v>65</v>
      </c>
      <c r="AA30" s="52" t="s">
        <v>65</v>
      </c>
      <c r="AB30" s="52" t="s">
        <v>65</v>
      </c>
      <c r="AC30" s="52" t="s">
        <v>65</v>
      </c>
      <c r="AD30" s="42" t="s">
        <v>65</v>
      </c>
      <c r="AE30" s="52" t="s">
        <v>65</v>
      </c>
      <c r="AF30" s="52" t="s">
        <v>65</v>
      </c>
      <c r="AG30" s="42" t="s">
        <v>65</v>
      </c>
      <c r="AH30" s="52">
        <v>4</v>
      </c>
      <c r="AI30" s="52">
        <v>5</v>
      </c>
      <c r="AJ30" s="42">
        <f t="shared" si="11"/>
        <v>-1</v>
      </c>
      <c r="AK30" s="52" t="s">
        <v>65</v>
      </c>
      <c r="AL30" s="52" t="s">
        <v>67</v>
      </c>
      <c r="AM30" s="52" t="s">
        <v>65</v>
      </c>
      <c r="AN30" s="52">
        <v>6</v>
      </c>
      <c r="AO30" s="52">
        <v>8</v>
      </c>
      <c r="AP30" s="42">
        <v>-2</v>
      </c>
      <c r="AQ30" s="52" t="s">
        <v>65</v>
      </c>
      <c r="AR30" s="52" t="s">
        <v>65</v>
      </c>
      <c r="AS30" s="42" t="s">
        <v>65</v>
      </c>
      <c r="AT30" s="52" t="s">
        <v>65</v>
      </c>
      <c r="AU30" s="52" t="s">
        <v>65</v>
      </c>
      <c r="AV30" s="42" t="s">
        <v>65</v>
      </c>
      <c r="AW30" s="52">
        <v>17</v>
      </c>
      <c r="AX30" s="52">
        <v>12</v>
      </c>
      <c r="AY30" s="42">
        <f t="shared" si="13"/>
        <v>5</v>
      </c>
      <c r="AZ30" s="52" t="s">
        <v>65</v>
      </c>
      <c r="BA30" s="52" t="s">
        <v>65</v>
      </c>
      <c r="BB30" s="42" t="s">
        <v>65</v>
      </c>
      <c r="BC30" s="52">
        <v>2</v>
      </c>
      <c r="BD30" s="52">
        <v>1</v>
      </c>
      <c r="BE30" s="42">
        <f>BC30-BD30</f>
        <v>1</v>
      </c>
      <c r="BF30" s="52" t="s">
        <v>65</v>
      </c>
      <c r="BG30" s="52" t="s">
        <v>65</v>
      </c>
      <c r="BH30" s="42" t="s">
        <v>65</v>
      </c>
      <c r="BI30" s="52" t="s">
        <v>65</v>
      </c>
      <c r="BJ30" s="52" t="s">
        <v>65</v>
      </c>
      <c r="BK30" s="42" t="s">
        <v>65</v>
      </c>
      <c r="BL30" s="52" t="s">
        <v>65</v>
      </c>
      <c r="BM30" s="52" t="s">
        <v>65</v>
      </c>
      <c r="BN30" s="42" t="s">
        <v>65</v>
      </c>
      <c r="BO30" s="52" t="s">
        <v>65</v>
      </c>
      <c r="BP30" s="52" t="s">
        <v>65</v>
      </c>
      <c r="BQ30" s="42" t="s">
        <v>65</v>
      </c>
      <c r="BR30" s="52" t="s">
        <v>65</v>
      </c>
      <c r="BS30" s="52" t="s">
        <v>65</v>
      </c>
      <c r="BT30" s="42" t="s">
        <v>65</v>
      </c>
      <c r="BU30" s="52" t="s">
        <v>65</v>
      </c>
      <c r="BV30" s="52" t="s">
        <v>65</v>
      </c>
      <c r="BW30" s="42" t="s">
        <v>65</v>
      </c>
      <c r="BX30" s="52" t="s">
        <v>65</v>
      </c>
      <c r="BY30" s="52" t="s">
        <v>65</v>
      </c>
      <c r="BZ30" s="42" t="s">
        <v>65</v>
      </c>
      <c r="CA30" s="52" t="s">
        <v>65</v>
      </c>
      <c r="CB30" s="52" t="s">
        <v>65</v>
      </c>
      <c r="CC30" s="42" t="s">
        <v>65</v>
      </c>
      <c r="CD30" s="52" t="s">
        <v>65</v>
      </c>
      <c r="CE30" s="52" t="s">
        <v>65</v>
      </c>
      <c r="CF30" s="42" t="s">
        <v>65</v>
      </c>
      <c r="CG30" s="52" t="s">
        <v>65</v>
      </c>
      <c r="CH30" s="52" t="s">
        <v>65</v>
      </c>
      <c r="CI30" s="42" t="s">
        <v>65</v>
      </c>
      <c r="CJ30" s="52" t="s">
        <v>65</v>
      </c>
      <c r="CK30" s="52" t="s">
        <v>67</v>
      </c>
      <c r="CL30" s="52" t="s">
        <v>65</v>
      </c>
      <c r="CM30" s="53">
        <v>115</v>
      </c>
      <c r="CN30" s="53">
        <v>115</v>
      </c>
      <c r="CO30" s="53">
        <v>0</v>
      </c>
    </row>
    <row r="31" spans="1:93" s="9" customFormat="1" ht="12.6" customHeight="1" x14ac:dyDescent="0.2">
      <c r="A31" s="9" t="s">
        <v>34</v>
      </c>
      <c r="B31" s="51">
        <v>2018</v>
      </c>
      <c r="C31" s="51">
        <v>2013</v>
      </c>
      <c r="D31" s="52">
        <v>28</v>
      </c>
      <c r="E31" s="52">
        <v>24</v>
      </c>
      <c r="F31" s="42">
        <f t="shared" si="6"/>
        <v>4</v>
      </c>
      <c r="G31" s="52">
        <v>12</v>
      </c>
      <c r="H31" s="52">
        <v>11</v>
      </c>
      <c r="I31" s="42">
        <f t="shared" si="7"/>
        <v>1</v>
      </c>
      <c r="J31" s="52">
        <v>17</v>
      </c>
      <c r="K31" s="52">
        <v>15</v>
      </c>
      <c r="L31" s="42">
        <f t="shared" si="8"/>
        <v>2</v>
      </c>
      <c r="M31" s="52">
        <v>8</v>
      </c>
      <c r="N31" s="52">
        <v>11</v>
      </c>
      <c r="O31" s="42">
        <f t="shared" si="9"/>
        <v>-3</v>
      </c>
      <c r="P31" s="52" t="s">
        <v>65</v>
      </c>
      <c r="Q31" s="52" t="s">
        <v>65</v>
      </c>
      <c r="R31" s="42" t="s">
        <v>65</v>
      </c>
      <c r="S31" s="52" t="s">
        <v>65</v>
      </c>
      <c r="T31" s="52" t="s">
        <v>65</v>
      </c>
      <c r="U31" s="42" t="s">
        <v>65</v>
      </c>
      <c r="V31" s="52" t="s">
        <v>65</v>
      </c>
      <c r="W31" s="52" t="s">
        <v>65</v>
      </c>
      <c r="X31" s="42" t="s">
        <v>65</v>
      </c>
      <c r="Y31" s="52" t="s">
        <v>65</v>
      </c>
      <c r="Z31" s="52" t="s">
        <v>65</v>
      </c>
      <c r="AA31" s="52" t="s">
        <v>65</v>
      </c>
      <c r="AB31" s="52" t="s">
        <v>65</v>
      </c>
      <c r="AC31" s="52" t="s">
        <v>65</v>
      </c>
      <c r="AD31" s="42" t="s">
        <v>65</v>
      </c>
      <c r="AE31" s="52" t="s">
        <v>65</v>
      </c>
      <c r="AF31" s="52" t="s">
        <v>65</v>
      </c>
      <c r="AG31" s="42" t="s">
        <v>65</v>
      </c>
      <c r="AH31" s="52" t="s">
        <v>67</v>
      </c>
      <c r="AI31" s="52" t="s">
        <v>67</v>
      </c>
      <c r="AJ31" s="42">
        <f t="shared" si="11"/>
        <v>0</v>
      </c>
      <c r="AK31" s="52" t="s">
        <v>67</v>
      </c>
      <c r="AL31" s="52" t="s">
        <v>67</v>
      </c>
      <c r="AM31" s="42">
        <f t="shared" si="12"/>
        <v>0</v>
      </c>
      <c r="AN31" s="52">
        <v>1</v>
      </c>
      <c r="AO31" s="52">
        <v>1</v>
      </c>
      <c r="AP31" s="42" t="s">
        <v>66</v>
      </c>
      <c r="AQ31" s="52" t="s">
        <v>65</v>
      </c>
      <c r="AR31" s="52" t="s">
        <v>65</v>
      </c>
      <c r="AS31" s="42" t="s">
        <v>65</v>
      </c>
      <c r="AT31" s="52" t="s">
        <v>65</v>
      </c>
      <c r="AU31" s="52" t="s">
        <v>65</v>
      </c>
      <c r="AV31" s="42" t="s">
        <v>65</v>
      </c>
      <c r="AW31" s="52">
        <v>15</v>
      </c>
      <c r="AX31" s="52">
        <v>10</v>
      </c>
      <c r="AY31" s="42">
        <f t="shared" si="13"/>
        <v>5</v>
      </c>
      <c r="AZ31" s="52" t="s">
        <v>65</v>
      </c>
      <c r="BA31" s="52" t="s">
        <v>65</v>
      </c>
      <c r="BB31" s="42" t="s">
        <v>65</v>
      </c>
      <c r="BC31" s="52">
        <v>6</v>
      </c>
      <c r="BD31" s="52">
        <v>5</v>
      </c>
      <c r="BE31" s="42">
        <f>BC31-BD31</f>
        <v>1</v>
      </c>
      <c r="BF31" s="52" t="s">
        <v>65</v>
      </c>
      <c r="BG31" s="52" t="s">
        <v>65</v>
      </c>
      <c r="BH31" s="42" t="s">
        <v>65</v>
      </c>
      <c r="BI31" s="52" t="s">
        <v>65</v>
      </c>
      <c r="BJ31" s="52" t="s">
        <v>65</v>
      </c>
      <c r="BK31" s="42" t="s">
        <v>65</v>
      </c>
      <c r="BL31" s="52" t="s">
        <v>65</v>
      </c>
      <c r="BM31" s="52" t="s">
        <v>65</v>
      </c>
      <c r="BN31" s="42" t="s">
        <v>65</v>
      </c>
      <c r="BO31" s="52" t="s">
        <v>65</v>
      </c>
      <c r="BP31" s="52" t="s">
        <v>65</v>
      </c>
      <c r="BQ31" s="42" t="s">
        <v>65</v>
      </c>
      <c r="BR31" s="52" t="s">
        <v>65</v>
      </c>
      <c r="BS31" s="52" t="s">
        <v>65</v>
      </c>
      <c r="BT31" s="42" t="s">
        <v>65</v>
      </c>
      <c r="BU31" s="52">
        <v>11</v>
      </c>
      <c r="BV31" s="52">
        <v>20</v>
      </c>
      <c r="BW31" s="42">
        <v>-9</v>
      </c>
      <c r="BX31" s="52" t="s">
        <v>65</v>
      </c>
      <c r="BY31" s="52" t="s">
        <v>65</v>
      </c>
      <c r="BZ31" s="42" t="s">
        <v>65</v>
      </c>
      <c r="CA31" s="52" t="s">
        <v>65</v>
      </c>
      <c r="CB31" s="52" t="s">
        <v>65</v>
      </c>
      <c r="CC31" s="42" t="s">
        <v>65</v>
      </c>
      <c r="CD31" s="52" t="s">
        <v>65</v>
      </c>
      <c r="CE31" s="52" t="s">
        <v>65</v>
      </c>
      <c r="CF31" s="42" t="s">
        <v>65</v>
      </c>
      <c r="CG31" s="52" t="s">
        <v>65</v>
      </c>
      <c r="CH31" s="52" t="s">
        <v>65</v>
      </c>
      <c r="CI31" s="42" t="s">
        <v>65</v>
      </c>
      <c r="CJ31" s="52">
        <v>2</v>
      </c>
      <c r="CK31" s="52">
        <v>3</v>
      </c>
      <c r="CL31" s="42">
        <f t="shared" si="14"/>
        <v>-1</v>
      </c>
      <c r="CM31" s="53">
        <v>100</v>
      </c>
      <c r="CN31" s="53">
        <v>100</v>
      </c>
      <c r="CO31" s="53">
        <v>0</v>
      </c>
    </row>
    <row r="32" spans="1:93" s="9" customFormat="1" ht="12.6" customHeight="1" x14ac:dyDescent="0.2">
      <c r="A32" s="24" t="s">
        <v>35</v>
      </c>
      <c r="B32" s="70">
        <v>2020</v>
      </c>
      <c r="C32" s="70">
        <v>2015</v>
      </c>
      <c r="D32" s="71">
        <v>8</v>
      </c>
      <c r="E32" s="71">
        <v>9</v>
      </c>
      <c r="F32" s="72">
        <f t="shared" si="6"/>
        <v>-1</v>
      </c>
      <c r="G32" s="71">
        <v>15</v>
      </c>
      <c r="H32" s="71">
        <v>17</v>
      </c>
      <c r="I32" s="72">
        <f t="shared" si="7"/>
        <v>-2</v>
      </c>
      <c r="J32" s="71">
        <v>13</v>
      </c>
      <c r="K32" s="71">
        <v>12</v>
      </c>
      <c r="L32" s="72">
        <f t="shared" si="8"/>
        <v>1</v>
      </c>
      <c r="M32" s="71">
        <v>7</v>
      </c>
      <c r="N32" s="71">
        <v>8</v>
      </c>
      <c r="O32" s="72">
        <f t="shared" si="9"/>
        <v>-1</v>
      </c>
      <c r="P32" s="71" t="s">
        <v>65</v>
      </c>
      <c r="Q32" s="71" t="s">
        <v>65</v>
      </c>
      <c r="R32" s="72" t="s">
        <v>65</v>
      </c>
      <c r="S32" s="71" t="s">
        <v>65</v>
      </c>
      <c r="T32" s="71" t="s">
        <v>65</v>
      </c>
      <c r="U32" s="72" t="s">
        <v>65</v>
      </c>
      <c r="V32" s="71" t="s">
        <v>65</v>
      </c>
      <c r="W32" s="71" t="s">
        <v>65</v>
      </c>
      <c r="X32" s="72" t="s">
        <v>65</v>
      </c>
      <c r="Y32" s="71" t="s">
        <v>65</v>
      </c>
      <c r="Z32" s="71" t="s">
        <v>65</v>
      </c>
      <c r="AA32" s="71" t="s">
        <v>65</v>
      </c>
      <c r="AB32" s="71">
        <v>6</v>
      </c>
      <c r="AC32" s="71">
        <v>8</v>
      </c>
      <c r="AD32" s="72">
        <f>AB32-AC32</f>
        <v>-2</v>
      </c>
      <c r="AE32" s="71" t="s">
        <v>65</v>
      </c>
      <c r="AF32" s="71" t="s">
        <v>65</v>
      </c>
      <c r="AG32" s="72" t="s">
        <v>65</v>
      </c>
      <c r="AH32" s="71">
        <v>2</v>
      </c>
      <c r="AI32" s="71" t="s">
        <v>67</v>
      </c>
      <c r="AJ32" s="72">
        <f t="shared" si="11"/>
        <v>2</v>
      </c>
      <c r="AK32" s="71" t="s">
        <v>65</v>
      </c>
      <c r="AL32" s="71" t="s">
        <v>65</v>
      </c>
      <c r="AM32" s="71" t="s">
        <v>65</v>
      </c>
      <c r="AN32" s="71">
        <v>2</v>
      </c>
      <c r="AO32" s="71">
        <v>2</v>
      </c>
      <c r="AP32" s="72">
        <v>0</v>
      </c>
      <c r="AQ32" s="71" t="s">
        <v>65</v>
      </c>
      <c r="AR32" s="71" t="s">
        <v>65</v>
      </c>
      <c r="AS32" s="72" t="s">
        <v>65</v>
      </c>
      <c r="AT32" s="71" t="s">
        <v>65</v>
      </c>
      <c r="AU32" s="71" t="s">
        <v>65</v>
      </c>
      <c r="AV32" s="72" t="s">
        <v>65</v>
      </c>
      <c r="AW32" s="71">
        <v>7</v>
      </c>
      <c r="AX32" s="71">
        <v>4</v>
      </c>
      <c r="AY32" s="72">
        <f t="shared" si="13"/>
        <v>3</v>
      </c>
      <c r="AZ32" s="71" t="s">
        <v>65</v>
      </c>
      <c r="BA32" s="71" t="s">
        <v>65</v>
      </c>
      <c r="BB32" s="72" t="s">
        <v>65</v>
      </c>
      <c r="BC32" s="71" t="s">
        <v>65</v>
      </c>
      <c r="BD32" s="71" t="s">
        <v>65</v>
      </c>
      <c r="BE32" s="72" t="s">
        <v>65</v>
      </c>
      <c r="BF32" s="71" t="s">
        <v>65</v>
      </c>
      <c r="BG32" s="71" t="s">
        <v>65</v>
      </c>
      <c r="BH32" s="72" t="s">
        <v>65</v>
      </c>
      <c r="BI32" s="71" t="s">
        <v>65</v>
      </c>
      <c r="BJ32" s="71" t="s">
        <v>65</v>
      </c>
      <c r="BK32" s="72" t="s">
        <v>65</v>
      </c>
      <c r="BL32" s="71" t="s">
        <v>67</v>
      </c>
      <c r="BM32" s="71" t="s">
        <v>67</v>
      </c>
      <c r="BN32" s="72" t="s">
        <v>66</v>
      </c>
      <c r="BO32" s="71" t="s">
        <v>65</v>
      </c>
      <c r="BP32" s="71" t="s">
        <v>65</v>
      </c>
      <c r="BQ32" s="72" t="s">
        <v>65</v>
      </c>
      <c r="BR32" s="71" t="s">
        <v>65</v>
      </c>
      <c r="BS32" s="71" t="s">
        <v>65</v>
      </c>
      <c r="BT32" s="72" t="s">
        <v>65</v>
      </c>
      <c r="BU32" s="71" t="s">
        <v>65</v>
      </c>
      <c r="BV32" s="71" t="s">
        <v>65</v>
      </c>
      <c r="BW32" s="72" t="s">
        <v>65</v>
      </c>
      <c r="BX32" s="71" t="s">
        <v>65</v>
      </c>
      <c r="BY32" s="71" t="s">
        <v>65</v>
      </c>
      <c r="BZ32" s="72" t="s">
        <v>65</v>
      </c>
      <c r="CA32" s="71" t="s">
        <v>65</v>
      </c>
      <c r="CB32" s="71" t="s">
        <v>65</v>
      </c>
      <c r="CC32" s="72" t="s">
        <v>65</v>
      </c>
      <c r="CD32" s="71" t="s">
        <v>65</v>
      </c>
      <c r="CE32" s="71" t="s">
        <v>65</v>
      </c>
      <c r="CF32" s="72" t="s">
        <v>65</v>
      </c>
      <c r="CG32" s="71" t="s">
        <v>65</v>
      </c>
      <c r="CH32" s="71" t="s">
        <v>65</v>
      </c>
      <c r="CI32" s="72" t="s">
        <v>65</v>
      </c>
      <c r="CJ32" s="71" t="s">
        <v>67</v>
      </c>
      <c r="CK32" s="71" t="s">
        <v>67</v>
      </c>
      <c r="CL32" s="72">
        <f t="shared" si="14"/>
        <v>0</v>
      </c>
      <c r="CM32" s="56">
        <f>AW32+AN32+AH32+AB32+M32+J32+G32+D32</f>
        <v>60</v>
      </c>
      <c r="CN32" s="56">
        <f>AX32+AO32+AI32+AC32+N32+K32+H32+E32</f>
        <v>60</v>
      </c>
      <c r="CO32" s="56">
        <v>0</v>
      </c>
    </row>
    <row r="33" spans="1:93" s="9" customFormat="1" ht="19.350000000000001" customHeight="1" x14ac:dyDescent="0.2">
      <c r="A33" s="45" t="s">
        <v>68</v>
      </c>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I33" s="57"/>
      <c r="AJ33" s="57"/>
      <c r="AP33" s="57"/>
      <c r="AQ33" s="45"/>
      <c r="AR33" s="57"/>
      <c r="AS33" s="57"/>
      <c r="AT33" s="57"/>
      <c r="AU33" s="57"/>
      <c r="AV33" s="57"/>
      <c r="AW33" s="57"/>
      <c r="AX33" s="57"/>
      <c r="AY33" s="57"/>
      <c r="AZ33" s="57"/>
      <c r="BA33" s="57"/>
      <c r="BB33" s="57"/>
      <c r="BC33" s="57"/>
      <c r="BD33" s="57"/>
      <c r="CM33" s="32"/>
      <c r="CN33" s="33"/>
      <c r="CO33" s="32"/>
    </row>
    <row r="34" spans="1:93" s="9" customFormat="1" ht="11.25" x14ac:dyDescent="0.2">
      <c r="A34" s="74" t="s">
        <v>120</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CM34" s="32"/>
      <c r="CN34" s="33"/>
      <c r="CO34" s="32"/>
    </row>
    <row r="35" spans="1:93" s="9" customFormat="1" ht="15" customHeight="1" x14ac:dyDescent="0.2">
      <c r="A35" s="9" t="s">
        <v>69</v>
      </c>
      <c r="C35" s="32"/>
      <c r="D35" s="32"/>
      <c r="E35" s="33"/>
      <c r="F35" s="32"/>
      <c r="G35" s="32"/>
      <c r="H35" s="33"/>
      <c r="I35" s="32"/>
      <c r="J35" s="32"/>
      <c r="K35" s="33"/>
      <c r="L35" s="32"/>
      <c r="M35" s="32"/>
      <c r="N35" s="33"/>
      <c r="O35" s="32"/>
      <c r="P35" s="32"/>
      <c r="Q35" s="33"/>
      <c r="R35" s="32"/>
      <c r="S35" s="32"/>
      <c r="T35" s="33"/>
      <c r="U35" s="32"/>
      <c r="V35" s="32"/>
      <c r="W35" s="33"/>
      <c r="X35" s="32"/>
      <c r="Y35" s="32"/>
      <c r="Z35" s="33"/>
      <c r="AA35" s="32"/>
      <c r="AB35" s="32"/>
      <c r="AC35" s="33"/>
      <c r="AD35" s="32"/>
      <c r="AI35" s="33"/>
      <c r="AJ35" s="32"/>
      <c r="AP35" s="32"/>
      <c r="AR35" s="32"/>
      <c r="AS35" s="32"/>
      <c r="AT35" s="33"/>
      <c r="AU35" s="32"/>
      <c r="AV35" s="32"/>
      <c r="AW35" s="33"/>
      <c r="AX35" s="32"/>
      <c r="AY35" s="32"/>
      <c r="AZ35" s="33"/>
      <c r="BA35" s="32"/>
      <c r="BB35" s="32"/>
      <c r="BC35" s="33"/>
      <c r="BD35" s="32"/>
      <c r="BE35" s="32"/>
      <c r="BF35" s="32"/>
      <c r="BG35" s="33"/>
      <c r="BH35" s="32"/>
      <c r="BI35" s="32"/>
      <c r="BJ35" s="33"/>
      <c r="BK35" s="32"/>
      <c r="BL35" s="32"/>
      <c r="BM35" s="33"/>
      <c r="BN35" s="32"/>
      <c r="BO35" s="32"/>
      <c r="BP35" s="33"/>
      <c r="BQ35" s="32"/>
      <c r="BV35" s="33"/>
      <c r="BW35" s="32"/>
      <c r="BX35" s="32"/>
      <c r="BY35" s="33"/>
      <c r="BZ35" s="32"/>
      <c r="CA35" s="32"/>
      <c r="CB35" s="33"/>
      <c r="CC35" s="32"/>
      <c r="CD35" s="32"/>
      <c r="CE35" s="33"/>
      <c r="CF35" s="32"/>
      <c r="CG35" s="32"/>
      <c r="CH35" s="33"/>
      <c r="CI35" s="32"/>
      <c r="CJ35" s="32"/>
      <c r="CK35" s="33"/>
      <c r="CL35" s="32"/>
      <c r="CM35" s="32"/>
      <c r="CN35" s="33"/>
      <c r="CO35" s="32"/>
    </row>
    <row r="36" spans="1:93" s="9" customFormat="1" ht="11.25" x14ac:dyDescent="0.2">
      <c r="A36" s="25"/>
      <c r="C36" s="32"/>
      <c r="D36" s="33"/>
      <c r="F36" s="32"/>
      <c r="G36" s="32"/>
      <c r="H36" s="33"/>
      <c r="I36" s="32"/>
      <c r="J36" s="32"/>
      <c r="K36" s="33"/>
      <c r="L36" s="32"/>
      <c r="M36" s="32"/>
      <c r="N36" s="33"/>
      <c r="O36" s="32"/>
      <c r="P36" s="32"/>
      <c r="Q36" s="33"/>
      <c r="R36" s="32"/>
      <c r="S36" s="32"/>
      <c r="T36" s="33"/>
      <c r="U36" s="32"/>
      <c r="V36" s="32"/>
      <c r="W36" s="33"/>
      <c r="X36" s="32"/>
      <c r="Y36" s="32"/>
      <c r="Z36" s="33"/>
      <c r="AA36" s="32"/>
      <c r="AB36" s="32"/>
      <c r="AC36" s="33"/>
      <c r="AD36" s="32"/>
      <c r="AI36" s="33"/>
      <c r="AJ36" s="32"/>
      <c r="AP36" s="33"/>
      <c r="AQ36" s="25"/>
      <c r="AR36" s="32"/>
      <c r="AS36" s="33"/>
      <c r="AU36" s="32"/>
      <c r="AV36" s="32"/>
      <c r="AW36" s="33"/>
      <c r="AX36" s="32"/>
      <c r="AY36" s="32"/>
      <c r="AZ36" s="33"/>
      <c r="BA36" s="32"/>
      <c r="BB36" s="32"/>
      <c r="BC36" s="33"/>
      <c r="BD36" s="32"/>
      <c r="BE36" s="32"/>
      <c r="BF36" s="32"/>
      <c r="BG36" s="33"/>
      <c r="BH36" s="32"/>
      <c r="BI36" s="32"/>
      <c r="BJ36" s="33"/>
      <c r="BK36" s="32"/>
      <c r="BL36" s="32"/>
      <c r="BM36" s="33"/>
      <c r="BN36" s="32"/>
      <c r="BO36" s="32"/>
      <c r="BP36" s="33"/>
      <c r="BQ36" s="32"/>
      <c r="BV36" s="33"/>
      <c r="BW36" s="32"/>
      <c r="BX36" s="32"/>
      <c r="BY36" s="33"/>
      <c r="BZ36" s="32"/>
      <c r="CA36" s="32"/>
      <c r="CB36" s="33"/>
      <c r="CC36" s="32"/>
      <c r="CD36" s="32"/>
      <c r="CE36" s="33"/>
      <c r="CF36" s="32"/>
      <c r="CG36" s="32"/>
      <c r="CH36" s="33"/>
      <c r="CI36" s="32"/>
      <c r="CJ36" s="32"/>
      <c r="CK36" s="33"/>
      <c r="CL36" s="32"/>
      <c r="CM36" s="32"/>
      <c r="CN36" s="33"/>
      <c r="CO36" s="32"/>
    </row>
    <row r="37" spans="1:93" s="9" customFormat="1" ht="12.6" customHeight="1" x14ac:dyDescent="0.2">
      <c r="A37" s="46" t="s">
        <v>70</v>
      </c>
      <c r="C37" s="32"/>
      <c r="D37" s="33"/>
      <c r="F37" s="32"/>
      <c r="G37" s="32"/>
      <c r="H37" s="33"/>
      <c r="I37" s="32"/>
      <c r="J37" s="32"/>
      <c r="K37" s="33"/>
      <c r="L37" s="32"/>
      <c r="M37" s="32"/>
      <c r="N37" s="33"/>
      <c r="O37" s="32"/>
      <c r="P37" s="32"/>
      <c r="Q37" s="33"/>
      <c r="R37" s="32"/>
      <c r="S37" s="32"/>
      <c r="T37" s="33"/>
      <c r="U37" s="32"/>
      <c r="V37" s="32"/>
      <c r="W37" s="33"/>
      <c r="X37" s="32"/>
      <c r="Y37" s="32"/>
      <c r="Z37" s="33"/>
      <c r="AA37" s="32"/>
      <c r="AB37" s="32"/>
      <c r="AC37" s="33"/>
      <c r="AD37" s="32"/>
      <c r="AI37" s="33"/>
      <c r="AJ37" s="32"/>
      <c r="AP37" s="33"/>
      <c r="AQ37" s="46"/>
      <c r="AR37" s="32"/>
      <c r="AS37" s="33"/>
      <c r="AU37" s="32"/>
      <c r="AV37" s="32"/>
      <c r="AW37" s="33"/>
      <c r="AX37" s="32"/>
      <c r="AY37" s="32"/>
      <c r="AZ37" s="33"/>
      <c r="BA37" s="32"/>
      <c r="BB37" s="32"/>
      <c r="BC37" s="33"/>
      <c r="BD37" s="32"/>
      <c r="BE37" s="32"/>
      <c r="BF37" s="32"/>
      <c r="BG37" s="33"/>
      <c r="BH37" s="32"/>
      <c r="BI37" s="32"/>
      <c r="BJ37" s="33"/>
      <c r="BK37" s="32"/>
      <c r="BL37" s="32"/>
      <c r="BM37" s="33"/>
      <c r="BN37" s="32"/>
      <c r="BO37" s="32"/>
      <c r="BP37" s="33"/>
      <c r="BQ37" s="32"/>
      <c r="BV37" s="33"/>
      <c r="BW37" s="32"/>
      <c r="BX37" s="32"/>
      <c r="BY37" s="33"/>
      <c r="BZ37" s="32"/>
      <c r="CA37" s="32"/>
      <c r="CB37" s="33"/>
      <c r="CC37" s="32"/>
      <c r="CD37" s="32"/>
      <c r="CE37" s="33"/>
      <c r="CF37" s="32"/>
      <c r="CG37" s="32"/>
      <c r="CH37" s="33"/>
      <c r="CI37" s="32"/>
      <c r="CJ37" s="32"/>
      <c r="CK37" s="33"/>
      <c r="CL37" s="32"/>
      <c r="CM37" s="32"/>
      <c r="CN37" s="33"/>
      <c r="CO37" s="32"/>
    </row>
    <row r="38" spans="1:93" s="9" customFormat="1" ht="12.6" customHeight="1" x14ac:dyDescent="0.2">
      <c r="A38" s="27" t="s">
        <v>71</v>
      </c>
      <c r="C38" s="32"/>
      <c r="D38" s="33"/>
      <c r="F38" s="32"/>
      <c r="G38" s="32"/>
      <c r="H38" s="33"/>
      <c r="I38" s="32"/>
      <c r="J38" s="32"/>
      <c r="K38" s="33"/>
      <c r="L38" s="32"/>
      <c r="M38" s="32"/>
      <c r="N38" s="33"/>
      <c r="O38" s="32"/>
      <c r="P38" s="32"/>
      <c r="Q38" s="33"/>
      <c r="R38" s="32"/>
      <c r="S38" s="32"/>
      <c r="T38" s="33"/>
      <c r="U38" s="32"/>
      <c r="V38" s="32"/>
      <c r="W38" s="33"/>
      <c r="X38" s="32"/>
      <c r="Y38" s="32"/>
      <c r="Z38" s="33"/>
      <c r="AA38" s="32"/>
      <c r="AB38" s="32"/>
      <c r="AC38" s="33"/>
      <c r="AD38" s="32"/>
      <c r="AI38" s="33"/>
      <c r="AJ38" s="32"/>
      <c r="AP38" s="33"/>
      <c r="AQ38" s="27"/>
      <c r="AR38" s="32"/>
      <c r="AS38" s="33"/>
      <c r="AU38" s="32"/>
      <c r="AV38" s="32"/>
      <c r="AW38" s="33"/>
      <c r="AX38" s="32"/>
      <c r="AY38" s="32"/>
      <c r="AZ38" s="33"/>
      <c r="BA38" s="32"/>
      <c r="BB38" s="32"/>
      <c r="BC38" s="33"/>
      <c r="BD38" s="32"/>
      <c r="BE38" s="32"/>
      <c r="BF38" s="32"/>
      <c r="BG38" s="33"/>
      <c r="BH38" s="32"/>
      <c r="BI38" s="32"/>
      <c r="BJ38" s="33"/>
      <c r="BK38" s="32"/>
      <c r="BL38" s="32"/>
      <c r="BM38" s="33"/>
      <c r="BN38" s="32"/>
      <c r="BO38" s="32"/>
      <c r="BP38" s="33"/>
      <c r="BQ38" s="32"/>
      <c r="BV38" s="33"/>
      <c r="BW38" s="32"/>
      <c r="BX38" s="32"/>
      <c r="BY38" s="33"/>
      <c r="BZ38" s="32"/>
      <c r="CA38" s="32"/>
      <c r="CB38" s="33"/>
      <c r="CC38" s="32"/>
      <c r="CD38" s="32"/>
      <c r="CE38" s="33"/>
      <c r="CF38" s="32"/>
      <c r="CG38" s="32"/>
      <c r="CH38" s="33"/>
      <c r="CI38" s="32"/>
      <c r="CJ38" s="32"/>
      <c r="CK38" s="33"/>
      <c r="CL38" s="32"/>
      <c r="CM38" s="32"/>
      <c r="CN38" s="33"/>
      <c r="CO38" s="32"/>
    </row>
    <row r="39" spans="1:93" s="9" customFormat="1" ht="12.6" customHeight="1" x14ac:dyDescent="0.2">
      <c r="A39" s="25" t="s">
        <v>72</v>
      </c>
      <c r="C39" s="32"/>
      <c r="D39" s="33"/>
      <c r="F39" s="32"/>
      <c r="G39" s="32"/>
      <c r="H39" s="33"/>
      <c r="I39" s="32"/>
      <c r="J39" s="32"/>
      <c r="K39" s="33"/>
      <c r="L39" s="32"/>
      <c r="M39" s="32"/>
      <c r="N39" s="33"/>
      <c r="O39" s="32"/>
      <c r="P39" s="32"/>
      <c r="Q39" s="33"/>
      <c r="R39" s="32"/>
      <c r="S39" s="32"/>
      <c r="T39" s="33"/>
      <c r="U39" s="32"/>
      <c r="V39" s="32"/>
      <c r="W39" s="33"/>
      <c r="X39" s="32"/>
      <c r="Y39" s="32"/>
      <c r="Z39" s="33"/>
      <c r="AA39" s="32"/>
      <c r="AB39" s="32"/>
      <c r="AC39" s="33"/>
      <c r="AD39" s="32"/>
      <c r="AI39" s="33"/>
      <c r="AJ39" s="32"/>
      <c r="AP39" s="33"/>
      <c r="AQ39" s="25"/>
      <c r="AR39" s="32"/>
      <c r="AS39" s="33"/>
      <c r="AU39" s="32"/>
      <c r="AV39" s="32"/>
      <c r="AW39" s="33"/>
      <c r="AX39" s="32"/>
      <c r="AY39" s="32"/>
      <c r="AZ39" s="33"/>
      <c r="BA39" s="32"/>
      <c r="BB39" s="32"/>
      <c r="BC39" s="33"/>
      <c r="BD39" s="32"/>
      <c r="BE39" s="32"/>
      <c r="BF39" s="32"/>
      <c r="BG39" s="33"/>
      <c r="BH39" s="32"/>
      <c r="BI39" s="32"/>
      <c r="BJ39" s="33"/>
      <c r="BK39" s="32"/>
      <c r="BL39" s="32"/>
      <c r="BM39" s="33"/>
      <c r="BN39" s="32"/>
      <c r="BO39" s="32"/>
      <c r="BP39" s="33"/>
      <c r="BQ39" s="32"/>
      <c r="BV39" s="33"/>
      <c r="BW39" s="32"/>
      <c r="BX39" s="32"/>
      <c r="BY39" s="33"/>
      <c r="BZ39" s="32"/>
      <c r="CA39" s="32"/>
      <c r="CB39" s="33"/>
      <c r="CC39" s="32"/>
      <c r="CD39" s="32"/>
      <c r="CE39" s="33"/>
      <c r="CF39" s="32"/>
      <c r="CG39" s="32"/>
      <c r="CH39" s="33"/>
      <c r="CI39" s="32"/>
      <c r="CJ39" s="32"/>
      <c r="CK39" s="33"/>
      <c r="CL39" s="32"/>
      <c r="CM39" s="32"/>
      <c r="CN39" s="33"/>
      <c r="CO39" s="32"/>
    </row>
    <row r="40" spans="1:93" s="9" customFormat="1" ht="12.6" customHeight="1" x14ac:dyDescent="0.2">
      <c r="A40" s="25" t="s">
        <v>73</v>
      </c>
      <c r="D40" s="33"/>
      <c r="F40" s="32"/>
      <c r="G40" s="32"/>
      <c r="H40" s="33"/>
      <c r="I40" s="32"/>
      <c r="J40" s="32"/>
      <c r="K40" s="33"/>
      <c r="L40" s="32"/>
      <c r="M40" s="32"/>
      <c r="N40" s="33"/>
      <c r="O40" s="32"/>
      <c r="P40" s="32"/>
      <c r="Q40" s="33"/>
      <c r="R40" s="32"/>
      <c r="S40" s="32"/>
      <c r="T40" s="33"/>
      <c r="U40" s="32"/>
      <c r="V40" s="32"/>
      <c r="W40" s="33"/>
      <c r="X40" s="32"/>
      <c r="Y40" s="32"/>
      <c r="Z40" s="33"/>
      <c r="AA40" s="32"/>
      <c r="AB40" s="32"/>
      <c r="AC40" s="33"/>
      <c r="AD40" s="32"/>
      <c r="AI40" s="33"/>
      <c r="AJ40" s="32"/>
      <c r="AP40" s="33"/>
      <c r="AQ40" s="25"/>
      <c r="AS40" s="33"/>
      <c r="AU40" s="32"/>
      <c r="AV40" s="32"/>
      <c r="AW40" s="33"/>
      <c r="AX40" s="32"/>
      <c r="AY40" s="32"/>
      <c r="AZ40" s="33"/>
      <c r="BA40" s="32"/>
      <c r="BB40" s="32"/>
      <c r="BC40" s="33"/>
      <c r="BD40" s="32"/>
      <c r="BE40" s="32"/>
      <c r="BF40" s="32"/>
      <c r="BG40" s="33"/>
      <c r="BH40" s="32"/>
      <c r="BI40" s="32"/>
      <c r="BJ40" s="33"/>
      <c r="BK40" s="32"/>
      <c r="BL40" s="32"/>
      <c r="BM40" s="33"/>
      <c r="BN40" s="32"/>
      <c r="BO40" s="32"/>
      <c r="BP40" s="33"/>
      <c r="BQ40" s="32"/>
      <c r="BV40" s="33"/>
      <c r="BW40" s="32"/>
      <c r="BX40" s="32"/>
      <c r="BY40" s="33"/>
      <c r="BZ40" s="32"/>
      <c r="CA40" s="32"/>
      <c r="CB40" s="33"/>
      <c r="CC40" s="32"/>
      <c r="CD40" s="32"/>
      <c r="CE40" s="33"/>
      <c r="CF40" s="32"/>
      <c r="CG40" s="32"/>
      <c r="CH40" s="33"/>
      <c r="CI40" s="32"/>
      <c r="CJ40" s="32"/>
      <c r="CK40" s="33"/>
      <c r="CL40" s="32"/>
    </row>
    <row r="41" spans="1:93" s="9" customFormat="1" ht="12.6" customHeight="1" x14ac:dyDescent="0.2">
      <c r="A41" s="26" t="s">
        <v>74</v>
      </c>
      <c r="D41" s="33"/>
      <c r="F41" s="32"/>
      <c r="G41" s="32"/>
      <c r="H41" s="33"/>
      <c r="I41" s="32"/>
      <c r="J41" s="32"/>
      <c r="K41" s="33"/>
      <c r="L41" s="32"/>
      <c r="M41" s="32"/>
      <c r="N41" s="33"/>
      <c r="O41" s="32"/>
      <c r="P41" s="32"/>
      <c r="Q41" s="33"/>
      <c r="R41" s="32"/>
      <c r="S41" s="32"/>
      <c r="T41" s="33"/>
      <c r="U41" s="32"/>
      <c r="V41" s="32"/>
      <c r="W41" s="33"/>
      <c r="X41" s="32"/>
      <c r="Y41" s="32"/>
      <c r="Z41" s="33"/>
      <c r="AA41" s="32"/>
      <c r="AB41" s="32"/>
      <c r="AC41" s="33"/>
      <c r="AD41" s="32"/>
      <c r="AI41" s="33"/>
      <c r="AJ41" s="32"/>
      <c r="AP41" s="33"/>
      <c r="AQ41" s="26"/>
      <c r="AS41" s="33"/>
      <c r="AU41" s="32"/>
      <c r="AV41" s="32"/>
      <c r="AW41" s="33"/>
      <c r="AX41" s="32"/>
      <c r="AY41" s="32"/>
      <c r="AZ41" s="33"/>
      <c r="BA41" s="32"/>
      <c r="BB41" s="32"/>
      <c r="BC41" s="33"/>
      <c r="BD41" s="32"/>
      <c r="BE41" s="32"/>
      <c r="BF41" s="32"/>
      <c r="BG41" s="33"/>
      <c r="BH41" s="32"/>
      <c r="BI41" s="32"/>
      <c r="BJ41" s="33"/>
      <c r="BK41" s="32"/>
      <c r="BL41" s="32"/>
      <c r="BM41" s="33"/>
      <c r="BN41" s="32"/>
      <c r="BO41" s="32"/>
      <c r="BP41" s="33"/>
      <c r="BQ41" s="32"/>
      <c r="BV41" s="33"/>
      <c r="BW41" s="32"/>
      <c r="BX41" s="32"/>
      <c r="BY41" s="33"/>
      <c r="BZ41" s="32"/>
      <c r="CA41" s="32"/>
      <c r="CB41" s="33"/>
      <c r="CC41" s="32"/>
      <c r="CD41" s="32"/>
      <c r="CE41" s="33"/>
      <c r="CF41" s="32"/>
      <c r="CG41" s="32"/>
      <c r="CH41" s="33"/>
      <c r="CI41" s="32"/>
      <c r="CJ41" s="32"/>
      <c r="CK41" s="33"/>
      <c r="CL41" s="32"/>
    </row>
    <row r="42" spans="1:93" s="9" customFormat="1" ht="12.6" customHeight="1" x14ac:dyDescent="0.2">
      <c r="A42" s="25" t="s">
        <v>75</v>
      </c>
      <c r="D42" s="33"/>
      <c r="F42" s="32"/>
      <c r="G42" s="32"/>
      <c r="H42" s="33"/>
      <c r="I42" s="32"/>
      <c r="J42" s="32"/>
      <c r="K42" s="33"/>
      <c r="L42" s="32"/>
      <c r="M42" s="32"/>
      <c r="N42" s="33"/>
      <c r="O42" s="32"/>
      <c r="P42" s="32"/>
      <c r="Q42" s="33"/>
      <c r="R42" s="32"/>
      <c r="S42" s="32"/>
      <c r="T42" s="33"/>
      <c r="U42" s="32"/>
      <c r="V42" s="32"/>
      <c r="W42" s="33"/>
      <c r="X42" s="32"/>
      <c r="Y42" s="32"/>
      <c r="Z42" s="33"/>
      <c r="AA42" s="32"/>
      <c r="AB42" s="32"/>
      <c r="AC42" s="33"/>
      <c r="AD42" s="32"/>
      <c r="AI42" s="33"/>
      <c r="AJ42" s="32"/>
      <c r="AP42" s="33"/>
      <c r="AQ42" s="27"/>
      <c r="AS42" s="33"/>
      <c r="AU42" s="32"/>
      <c r="AV42" s="32"/>
      <c r="AW42" s="33"/>
      <c r="AX42" s="32"/>
      <c r="AY42" s="32"/>
      <c r="AZ42" s="33"/>
      <c r="BA42" s="32"/>
      <c r="BB42" s="32"/>
      <c r="BC42" s="33"/>
      <c r="BD42" s="32"/>
      <c r="BE42" s="32"/>
      <c r="BF42" s="32"/>
      <c r="BG42" s="33"/>
      <c r="BH42" s="32"/>
      <c r="BI42" s="32"/>
      <c r="BJ42" s="33"/>
      <c r="BK42" s="32"/>
      <c r="BL42" s="32"/>
      <c r="BM42" s="33"/>
      <c r="BN42" s="32"/>
      <c r="BO42" s="32"/>
      <c r="BP42" s="33"/>
      <c r="BQ42" s="32"/>
      <c r="BV42" s="33"/>
      <c r="BW42" s="32"/>
      <c r="BX42" s="32"/>
      <c r="BY42" s="33"/>
      <c r="BZ42" s="32"/>
      <c r="CA42" s="32"/>
      <c r="CB42" s="33"/>
      <c r="CC42" s="32"/>
      <c r="CD42" s="32"/>
      <c r="CE42" s="33"/>
      <c r="CF42" s="32"/>
      <c r="CG42" s="32"/>
      <c r="CH42" s="33"/>
      <c r="CI42" s="32"/>
      <c r="CJ42" s="32"/>
      <c r="CK42" s="33"/>
      <c r="CL42" s="32"/>
    </row>
    <row r="43" spans="1:93" s="9" customFormat="1" ht="12.6" customHeight="1" x14ac:dyDescent="0.2">
      <c r="A43" s="27" t="s">
        <v>76</v>
      </c>
      <c r="D43" s="33"/>
      <c r="F43" s="32"/>
      <c r="G43" s="32"/>
      <c r="H43" s="33"/>
      <c r="I43" s="32"/>
      <c r="J43" s="32"/>
      <c r="K43" s="33"/>
      <c r="L43" s="32"/>
      <c r="M43" s="32"/>
      <c r="N43" s="33"/>
      <c r="O43" s="32"/>
      <c r="P43" s="32"/>
      <c r="Q43" s="33"/>
      <c r="R43" s="32"/>
      <c r="S43" s="32"/>
      <c r="T43" s="33"/>
      <c r="U43" s="32"/>
      <c r="V43" s="32"/>
      <c r="W43" s="33"/>
      <c r="X43" s="32"/>
      <c r="Y43" s="32"/>
      <c r="Z43" s="33"/>
      <c r="AA43" s="32"/>
      <c r="AB43" s="32"/>
      <c r="AC43" s="33"/>
      <c r="AD43" s="32"/>
      <c r="AI43" s="33"/>
      <c r="AJ43" s="32"/>
      <c r="AP43" s="33"/>
      <c r="AQ43" s="25"/>
      <c r="AS43" s="33"/>
      <c r="AU43" s="32"/>
      <c r="AV43" s="32"/>
      <c r="AW43" s="33"/>
      <c r="AX43" s="32"/>
      <c r="AY43" s="32"/>
      <c r="AZ43" s="33"/>
      <c r="BA43" s="32"/>
      <c r="BB43" s="32"/>
      <c r="BC43" s="33"/>
      <c r="BD43" s="32"/>
      <c r="BE43" s="32"/>
      <c r="BF43" s="32"/>
      <c r="BG43" s="33"/>
      <c r="BH43" s="32"/>
      <c r="BI43" s="32"/>
      <c r="BJ43" s="33"/>
      <c r="BK43" s="32"/>
      <c r="BL43" s="32"/>
      <c r="BM43" s="33"/>
      <c r="BN43" s="32"/>
      <c r="BO43" s="32"/>
      <c r="BP43" s="33"/>
      <c r="BQ43" s="32"/>
      <c r="BV43" s="33"/>
      <c r="BW43" s="32"/>
      <c r="BX43" s="32"/>
      <c r="BY43" s="33"/>
      <c r="BZ43" s="32"/>
      <c r="CA43" s="32"/>
      <c r="CB43" s="33"/>
      <c r="CC43" s="32"/>
      <c r="CD43" s="32"/>
      <c r="CE43" s="33"/>
      <c r="CF43" s="32"/>
      <c r="CG43" s="32"/>
      <c r="CH43" s="33"/>
      <c r="CI43" s="32"/>
      <c r="CJ43" s="32"/>
      <c r="CK43" s="33"/>
      <c r="CL43" s="32"/>
    </row>
    <row r="44" spans="1:93" s="9" customFormat="1" ht="12.6" customHeight="1" x14ac:dyDescent="0.2">
      <c r="A44" s="26" t="s">
        <v>77</v>
      </c>
      <c r="D44" s="33"/>
      <c r="F44" s="32"/>
      <c r="G44" s="32"/>
      <c r="H44" s="33"/>
      <c r="I44" s="32"/>
      <c r="J44" s="32"/>
      <c r="K44" s="33"/>
      <c r="L44" s="32"/>
      <c r="M44" s="32"/>
      <c r="N44" s="33"/>
      <c r="O44" s="32"/>
      <c r="P44" s="32"/>
      <c r="Q44" s="33"/>
      <c r="R44" s="32"/>
      <c r="S44" s="32"/>
      <c r="T44" s="33"/>
      <c r="U44" s="32"/>
      <c r="V44" s="32"/>
      <c r="W44" s="33"/>
      <c r="X44" s="32"/>
      <c r="Y44" s="32"/>
      <c r="Z44" s="33"/>
      <c r="AA44" s="32"/>
      <c r="AB44" s="32"/>
      <c r="AC44" s="33"/>
      <c r="AD44" s="32"/>
      <c r="AI44" s="33"/>
      <c r="AJ44" s="32"/>
      <c r="AP44" s="33"/>
      <c r="AQ44" s="26"/>
      <c r="AS44" s="33"/>
      <c r="AU44" s="32"/>
      <c r="AV44" s="32"/>
      <c r="AW44" s="33"/>
      <c r="AX44" s="32"/>
      <c r="AY44" s="32"/>
      <c r="AZ44" s="33"/>
      <c r="BA44" s="32"/>
      <c r="BB44" s="32"/>
      <c r="BC44" s="33"/>
      <c r="BD44" s="32"/>
      <c r="BE44" s="32"/>
      <c r="BF44" s="32"/>
      <c r="BG44" s="33"/>
      <c r="BH44" s="32"/>
      <c r="BI44" s="32"/>
      <c r="BJ44" s="33"/>
      <c r="BK44" s="32"/>
      <c r="BL44" s="32"/>
      <c r="BM44" s="33"/>
      <c r="BN44" s="32"/>
      <c r="BO44" s="32"/>
      <c r="BP44" s="33"/>
      <c r="BQ44" s="32"/>
      <c r="BV44" s="33"/>
      <c r="BW44" s="32"/>
      <c r="BX44" s="32"/>
      <c r="BY44" s="33"/>
      <c r="BZ44" s="32"/>
      <c r="CA44" s="32"/>
      <c r="CB44" s="33"/>
      <c r="CC44" s="32"/>
      <c r="CD44" s="32"/>
      <c r="CE44" s="33"/>
      <c r="CF44" s="32"/>
      <c r="CG44" s="32"/>
      <c r="CH44" s="33"/>
      <c r="CI44" s="32"/>
      <c r="CJ44" s="32"/>
      <c r="CK44" s="33"/>
      <c r="CL44" s="32"/>
    </row>
    <row r="45" spans="1:93" s="9" customFormat="1" ht="12.6" customHeight="1" x14ac:dyDescent="0.2">
      <c r="A45" s="27" t="s">
        <v>78</v>
      </c>
      <c r="C45" s="32"/>
      <c r="D45" s="33"/>
      <c r="F45" s="32"/>
      <c r="G45" s="32"/>
      <c r="H45" s="33"/>
      <c r="I45" s="32"/>
      <c r="J45" s="32"/>
      <c r="K45" s="33"/>
      <c r="L45" s="32"/>
      <c r="M45" s="32"/>
      <c r="N45" s="33"/>
      <c r="O45" s="32"/>
      <c r="P45" s="32"/>
      <c r="Q45" s="33"/>
      <c r="R45" s="32"/>
      <c r="S45" s="32"/>
      <c r="T45" s="33"/>
      <c r="U45" s="32"/>
      <c r="V45" s="32"/>
      <c r="W45" s="33"/>
      <c r="X45" s="32"/>
      <c r="Y45" s="32"/>
      <c r="Z45" s="33"/>
      <c r="AA45" s="32"/>
      <c r="AB45" s="32"/>
      <c r="AC45" s="33"/>
      <c r="AD45" s="32"/>
      <c r="AI45" s="33"/>
      <c r="AJ45" s="32"/>
      <c r="AP45" s="33"/>
      <c r="AQ45" s="27"/>
      <c r="AR45" s="32"/>
      <c r="AS45" s="33"/>
      <c r="AU45" s="32"/>
      <c r="AV45" s="32"/>
      <c r="AW45" s="33"/>
      <c r="AX45" s="32"/>
      <c r="AY45" s="32"/>
      <c r="AZ45" s="33"/>
      <c r="BA45" s="32"/>
      <c r="BB45" s="32"/>
      <c r="BC45" s="33"/>
      <c r="BD45" s="32"/>
      <c r="BE45" s="32"/>
      <c r="BF45" s="32"/>
      <c r="BG45" s="33"/>
      <c r="BH45" s="32"/>
      <c r="BI45" s="32"/>
      <c r="BJ45" s="33"/>
      <c r="BK45" s="32"/>
      <c r="BL45" s="32"/>
      <c r="BM45" s="33"/>
      <c r="BN45" s="32"/>
      <c r="BO45" s="32"/>
      <c r="BP45" s="33"/>
      <c r="BQ45" s="32"/>
      <c r="BV45" s="33"/>
      <c r="BW45" s="32"/>
      <c r="BX45" s="32"/>
      <c r="BY45" s="33"/>
      <c r="BZ45" s="32"/>
      <c r="CA45" s="32"/>
      <c r="CB45" s="33"/>
      <c r="CC45" s="32"/>
      <c r="CD45" s="32"/>
      <c r="CE45" s="33"/>
      <c r="CF45" s="32"/>
      <c r="CG45" s="32"/>
      <c r="CH45" s="33"/>
      <c r="CI45" s="32"/>
      <c r="CJ45" s="32"/>
      <c r="CK45" s="33"/>
      <c r="CL45" s="32"/>
      <c r="CM45" s="32"/>
      <c r="CN45" s="33"/>
      <c r="CO45" s="32"/>
    </row>
    <row r="46" spans="1:93" s="9" customFormat="1" ht="12.6" customHeight="1" x14ac:dyDescent="0.2">
      <c r="A46" s="26" t="s">
        <v>79</v>
      </c>
      <c r="C46" s="32"/>
      <c r="D46" s="33"/>
      <c r="F46" s="32"/>
      <c r="G46" s="32"/>
      <c r="H46" s="33"/>
      <c r="I46" s="32"/>
      <c r="J46" s="32"/>
      <c r="K46" s="33"/>
      <c r="L46" s="32"/>
      <c r="M46" s="32"/>
      <c r="N46" s="33"/>
      <c r="O46" s="32"/>
      <c r="P46" s="32"/>
      <c r="Q46" s="33"/>
      <c r="R46" s="32"/>
      <c r="S46" s="32"/>
      <c r="T46" s="33"/>
      <c r="U46" s="32"/>
      <c r="V46" s="32"/>
      <c r="W46" s="33"/>
      <c r="X46" s="32"/>
      <c r="Y46" s="32"/>
      <c r="Z46" s="33"/>
      <c r="AA46" s="32"/>
      <c r="AB46" s="32"/>
      <c r="AC46" s="33"/>
      <c r="AD46" s="32"/>
      <c r="AI46" s="33"/>
      <c r="AJ46" s="32"/>
      <c r="AP46" s="33"/>
      <c r="AQ46" s="26"/>
      <c r="AR46" s="32"/>
      <c r="AS46" s="33"/>
      <c r="AU46" s="32"/>
      <c r="AV46" s="32"/>
      <c r="AW46" s="33"/>
      <c r="AX46" s="32"/>
      <c r="AY46" s="32"/>
      <c r="AZ46" s="33"/>
      <c r="BA46" s="32"/>
      <c r="BB46" s="32"/>
      <c r="BC46" s="33"/>
      <c r="BD46" s="32"/>
      <c r="BE46" s="32"/>
      <c r="BF46" s="32"/>
      <c r="BG46" s="33"/>
      <c r="BH46" s="32"/>
      <c r="BI46" s="32"/>
      <c r="BJ46" s="33"/>
      <c r="BK46" s="32"/>
      <c r="BL46" s="32"/>
      <c r="BM46" s="33"/>
      <c r="BN46" s="32"/>
      <c r="BO46" s="32"/>
      <c r="BP46" s="33"/>
      <c r="BQ46" s="32"/>
      <c r="BV46" s="33"/>
      <c r="BW46" s="32"/>
      <c r="BX46" s="32"/>
      <c r="BY46" s="33"/>
      <c r="BZ46" s="32"/>
      <c r="CA46" s="32"/>
      <c r="CB46" s="33"/>
      <c r="CC46" s="32"/>
      <c r="CD46" s="32"/>
      <c r="CE46" s="33"/>
      <c r="CF46" s="32"/>
      <c r="CG46" s="32"/>
      <c r="CH46" s="33"/>
      <c r="CI46" s="32"/>
      <c r="CJ46" s="32"/>
      <c r="CK46" s="33"/>
      <c r="CL46" s="32"/>
      <c r="CM46" s="32"/>
      <c r="CN46" s="33"/>
      <c r="CO46" s="32"/>
    </row>
    <row r="47" spans="1:93" s="9" customFormat="1" ht="12.6" customHeight="1" x14ac:dyDescent="0.2">
      <c r="A47" s="27" t="s">
        <v>80</v>
      </c>
      <c r="C47" s="32"/>
      <c r="D47" s="33"/>
      <c r="F47" s="32"/>
      <c r="G47" s="32"/>
      <c r="H47" s="33"/>
      <c r="I47" s="32"/>
      <c r="J47" s="32"/>
      <c r="K47" s="33"/>
      <c r="L47" s="32"/>
      <c r="M47" s="32"/>
      <c r="N47" s="33"/>
      <c r="O47" s="32"/>
      <c r="P47" s="32"/>
      <c r="Q47" s="33"/>
      <c r="R47" s="32"/>
      <c r="S47" s="32"/>
      <c r="T47" s="33"/>
      <c r="U47" s="32"/>
      <c r="V47" s="32"/>
      <c r="W47" s="33"/>
      <c r="X47" s="32"/>
      <c r="Y47" s="32"/>
      <c r="Z47" s="33"/>
      <c r="AA47" s="32"/>
      <c r="AB47" s="32"/>
      <c r="AC47" s="33"/>
      <c r="AD47" s="32"/>
      <c r="AI47" s="33"/>
      <c r="AJ47" s="32"/>
      <c r="AP47" s="33"/>
      <c r="AQ47" s="27"/>
      <c r="AR47" s="32"/>
      <c r="AS47" s="33"/>
      <c r="AU47" s="32"/>
      <c r="AV47" s="32"/>
      <c r="AW47" s="33"/>
      <c r="AX47" s="32"/>
      <c r="AY47" s="32"/>
      <c r="AZ47" s="33"/>
      <c r="BA47" s="32"/>
      <c r="BB47" s="32"/>
      <c r="BC47" s="33"/>
      <c r="BD47" s="32"/>
      <c r="BE47" s="32"/>
      <c r="BF47" s="32"/>
      <c r="BG47" s="33"/>
      <c r="BH47" s="32"/>
      <c r="BI47" s="32"/>
      <c r="BJ47" s="33"/>
      <c r="BK47" s="32"/>
      <c r="BL47" s="32"/>
      <c r="BM47" s="33"/>
      <c r="BN47" s="32"/>
      <c r="BO47" s="32"/>
      <c r="BP47" s="33"/>
      <c r="BQ47" s="32"/>
      <c r="BV47" s="33"/>
      <c r="BW47" s="32"/>
      <c r="BX47" s="32"/>
      <c r="BY47" s="33"/>
      <c r="BZ47" s="32"/>
      <c r="CA47" s="32"/>
      <c r="CB47" s="33"/>
      <c r="CC47" s="32"/>
      <c r="CD47" s="32"/>
      <c r="CE47" s="33"/>
      <c r="CF47" s="32"/>
      <c r="CG47" s="32"/>
      <c r="CH47" s="33"/>
      <c r="CI47" s="32"/>
      <c r="CJ47" s="32"/>
      <c r="CK47" s="33"/>
      <c r="CL47" s="32"/>
      <c r="CM47" s="32"/>
      <c r="CN47" s="33"/>
      <c r="CO47" s="32"/>
    </row>
    <row r="48" spans="1:93" s="9" customFormat="1" ht="12.6" customHeight="1" x14ac:dyDescent="0.2">
      <c r="A48" s="26" t="s">
        <v>81</v>
      </c>
      <c r="C48" s="32"/>
      <c r="D48" s="33"/>
      <c r="F48" s="32"/>
      <c r="G48" s="32"/>
      <c r="H48" s="33"/>
      <c r="I48" s="32"/>
      <c r="J48" s="32"/>
      <c r="K48" s="33"/>
      <c r="L48" s="32"/>
      <c r="M48" s="32"/>
      <c r="N48" s="33"/>
      <c r="O48" s="32"/>
      <c r="P48" s="32"/>
      <c r="Q48" s="33"/>
      <c r="R48" s="32"/>
      <c r="S48" s="32"/>
      <c r="T48" s="33"/>
      <c r="U48" s="32"/>
      <c r="V48" s="32"/>
      <c r="W48" s="33"/>
      <c r="X48" s="32"/>
      <c r="Y48" s="32"/>
      <c r="Z48" s="33"/>
      <c r="AA48" s="32"/>
      <c r="AB48" s="32"/>
      <c r="AC48" s="33"/>
      <c r="AD48" s="32"/>
      <c r="AI48" s="33"/>
      <c r="AJ48" s="32"/>
      <c r="AP48" s="33"/>
      <c r="AQ48" s="26"/>
      <c r="AR48" s="32"/>
      <c r="AS48" s="33"/>
      <c r="AU48" s="32"/>
      <c r="AV48" s="32"/>
      <c r="AW48" s="33"/>
      <c r="AX48" s="32"/>
      <c r="AY48" s="32"/>
      <c r="AZ48" s="33"/>
      <c r="BA48" s="32"/>
      <c r="BB48" s="32"/>
      <c r="BC48" s="33"/>
      <c r="BD48" s="32"/>
      <c r="BE48" s="32"/>
      <c r="BF48" s="32"/>
      <c r="BG48" s="33"/>
      <c r="BH48" s="32"/>
      <c r="BI48" s="32"/>
      <c r="BJ48" s="33"/>
      <c r="BK48" s="32"/>
      <c r="BL48" s="32"/>
      <c r="BM48" s="33"/>
      <c r="BN48" s="32"/>
      <c r="BO48" s="32"/>
      <c r="BP48" s="33"/>
      <c r="BQ48" s="32"/>
      <c r="BV48" s="33"/>
      <c r="BW48" s="32"/>
      <c r="BX48" s="32"/>
      <c r="BY48" s="33"/>
      <c r="BZ48" s="32"/>
      <c r="CA48" s="32"/>
      <c r="CB48" s="33"/>
      <c r="CC48" s="32"/>
      <c r="CD48" s="32"/>
      <c r="CE48" s="33"/>
      <c r="CF48" s="32"/>
      <c r="CG48" s="32"/>
      <c r="CH48" s="33"/>
      <c r="CI48" s="32"/>
      <c r="CJ48" s="32"/>
      <c r="CK48" s="33"/>
      <c r="CL48" s="32"/>
      <c r="CM48" s="32"/>
      <c r="CN48" s="33"/>
      <c r="CO48" s="32"/>
    </row>
    <row r="49" spans="1:93" s="9" customFormat="1" ht="12.6" customHeight="1" x14ac:dyDescent="0.2">
      <c r="A49" s="27" t="s">
        <v>82</v>
      </c>
      <c r="C49" s="32"/>
      <c r="D49" s="33"/>
      <c r="F49" s="32"/>
      <c r="G49" s="32"/>
      <c r="H49" s="33"/>
      <c r="I49" s="32"/>
      <c r="J49" s="32"/>
      <c r="K49" s="33"/>
      <c r="L49" s="32"/>
      <c r="M49" s="32"/>
      <c r="N49" s="33"/>
      <c r="O49" s="32"/>
      <c r="P49" s="32"/>
      <c r="Q49" s="33"/>
      <c r="R49" s="32"/>
      <c r="S49" s="32"/>
      <c r="T49" s="33"/>
      <c r="U49" s="32"/>
      <c r="V49" s="32"/>
      <c r="W49" s="33"/>
      <c r="X49" s="32"/>
      <c r="Y49" s="32"/>
      <c r="Z49" s="33"/>
      <c r="AA49" s="32"/>
      <c r="AB49" s="32"/>
      <c r="AC49" s="33"/>
      <c r="AD49" s="32"/>
      <c r="AI49" s="33"/>
      <c r="AJ49" s="32"/>
      <c r="AP49" s="33"/>
      <c r="AQ49" s="27"/>
      <c r="AR49" s="32"/>
      <c r="AS49" s="33"/>
      <c r="AU49" s="32"/>
      <c r="AV49" s="32"/>
      <c r="AW49" s="33"/>
      <c r="AX49" s="32"/>
      <c r="AY49" s="32"/>
      <c r="AZ49" s="33"/>
      <c r="BA49" s="32"/>
      <c r="BB49" s="32"/>
      <c r="BC49" s="33"/>
      <c r="BD49" s="32"/>
      <c r="BE49" s="32"/>
      <c r="BF49" s="32"/>
      <c r="BG49" s="33"/>
      <c r="BH49" s="32"/>
      <c r="BI49" s="32"/>
      <c r="BJ49" s="33"/>
      <c r="BK49" s="32"/>
      <c r="BL49" s="32"/>
      <c r="BM49" s="33"/>
      <c r="BN49" s="32"/>
      <c r="BO49" s="32"/>
      <c r="BP49" s="33"/>
      <c r="BQ49" s="32"/>
      <c r="BV49" s="33"/>
      <c r="BW49" s="32"/>
      <c r="BX49" s="32"/>
      <c r="BY49" s="33"/>
      <c r="BZ49" s="32"/>
      <c r="CA49" s="32"/>
      <c r="CB49" s="33"/>
      <c r="CC49" s="32"/>
      <c r="CD49" s="32"/>
      <c r="CE49" s="33"/>
      <c r="CF49" s="32"/>
      <c r="CG49" s="32"/>
      <c r="CH49" s="33"/>
      <c r="CI49" s="32"/>
      <c r="CJ49" s="32"/>
      <c r="CK49" s="33"/>
      <c r="CL49" s="32"/>
      <c r="CM49" s="32"/>
      <c r="CN49" s="33"/>
      <c r="CO49" s="32"/>
    </row>
    <row r="50" spans="1:93" s="9" customFormat="1" ht="12.6" hidden="1" customHeight="1" x14ac:dyDescent="0.2">
      <c r="A50" s="26" t="s">
        <v>83</v>
      </c>
      <c r="C50" s="32"/>
      <c r="D50" s="33"/>
      <c r="F50" s="32"/>
      <c r="G50" s="32"/>
      <c r="H50" s="33"/>
      <c r="I50" s="32"/>
      <c r="J50" s="32"/>
      <c r="K50" s="33"/>
      <c r="L50" s="32"/>
      <c r="M50" s="32"/>
      <c r="N50" s="33"/>
      <c r="O50" s="32"/>
      <c r="P50" s="32"/>
      <c r="Q50" s="33"/>
      <c r="R50" s="32"/>
      <c r="S50" s="32"/>
      <c r="T50" s="33"/>
      <c r="U50" s="32"/>
      <c r="V50" s="32"/>
      <c r="W50" s="33"/>
      <c r="X50" s="32"/>
      <c r="Y50" s="32"/>
      <c r="Z50" s="33"/>
      <c r="AA50" s="32"/>
      <c r="AB50" s="32"/>
      <c r="AC50" s="33"/>
      <c r="AD50" s="32"/>
      <c r="AI50" s="33"/>
      <c r="AJ50" s="32"/>
      <c r="AP50" s="33"/>
      <c r="AQ50" s="27"/>
      <c r="AR50" s="32"/>
      <c r="AS50" s="33"/>
      <c r="AU50" s="32"/>
      <c r="AV50" s="32"/>
      <c r="AW50" s="33"/>
      <c r="AX50" s="32"/>
      <c r="AY50" s="32"/>
      <c r="AZ50" s="33"/>
      <c r="BA50" s="32"/>
      <c r="BB50" s="32"/>
      <c r="BC50" s="33"/>
      <c r="BD50" s="32"/>
      <c r="BE50" s="32"/>
      <c r="BF50" s="32"/>
      <c r="BG50" s="33"/>
      <c r="BH50" s="32"/>
      <c r="BI50" s="32"/>
      <c r="BJ50" s="33"/>
      <c r="BK50" s="32"/>
      <c r="BL50" s="32"/>
      <c r="BM50" s="33"/>
      <c r="BN50" s="32"/>
      <c r="BO50" s="32"/>
      <c r="BP50" s="33"/>
      <c r="BQ50" s="32"/>
      <c r="BV50" s="33"/>
      <c r="BW50" s="32"/>
      <c r="BX50" s="32"/>
      <c r="BY50" s="33"/>
      <c r="BZ50" s="32"/>
      <c r="CA50" s="32"/>
      <c r="CB50" s="33"/>
      <c r="CC50" s="32"/>
      <c r="CD50" s="32"/>
      <c r="CE50" s="33"/>
      <c r="CF50" s="32"/>
      <c r="CG50" s="32"/>
      <c r="CH50" s="33"/>
      <c r="CI50" s="32"/>
      <c r="CJ50" s="32"/>
      <c r="CK50" s="33"/>
      <c r="CL50" s="32"/>
      <c r="CM50" s="32"/>
      <c r="CN50" s="33"/>
      <c r="CO50" s="32"/>
    </row>
    <row r="51" spans="1:93" s="9" customFormat="1" ht="12.6" hidden="1" customHeight="1" x14ac:dyDescent="0.2">
      <c r="A51" s="26" t="s">
        <v>84</v>
      </c>
      <c r="C51" s="32"/>
      <c r="D51" s="33"/>
      <c r="F51" s="32"/>
      <c r="G51" s="32"/>
      <c r="H51" s="33"/>
      <c r="I51" s="32"/>
      <c r="J51" s="32"/>
      <c r="K51" s="33"/>
      <c r="L51" s="32"/>
      <c r="M51" s="32"/>
      <c r="N51" s="33"/>
      <c r="O51" s="32"/>
      <c r="P51" s="32"/>
      <c r="Q51" s="33"/>
      <c r="R51" s="32"/>
      <c r="S51" s="32"/>
      <c r="T51" s="33"/>
      <c r="U51" s="32"/>
      <c r="V51" s="32"/>
      <c r="W51" s="33"/>
      <c r="X51" s="32"/>
      <c r="Y51" s="32"/>
      <c r="Z51" s="33"/>
      <c r="AA51" s="32"/>
      <c r="AB51" s="32"/>
      <c r="AC51" s="33"/>
      <c r="AD51" s="32"/>
      <c r="AI51" s="33"/>
      <c r="AJ51" s="32"/>
      <c r="AP51" s="33"/>
      <c r="AQ51" s="26"/>
      <c r="AR51" s="32"/>
      <c r="AS51" s="33"/>
      <c r="AU51" s="32"/>
      <c r="AV51" s="32"/>
      <c r="AW51" s="33"/>
      <c r="AX51" s="32"/>
      <c r="AY51" s="32"/>
      <c r="AZ51" s="33"/>
      <c r="BA51" s="32"/>
      <c r="BB51" s="32"/>
      <c r="BC51" s="33"/>
      <c r="BD51" s="32"/>
      <c r="BE51" s="32"/>
      <c r="BF51" s="32"/>
      <c r="BG51" s="33"/>
      <c r="BH51" s="32"/>
      <c r="BI51" s="32"/>
      <c r="BJ51" s="33"/>
      <c r="BK51" s="32"/>
      <c r="BL51" s="32"/>
      <c r="BM51" s="33"/>
      <c r="BN51" s="32"/>
      <c r="BO51" s="32"/>
      <c r="BP51" s="33"/>
      <c r="BQ51" s="32"/>
      <c r="BV51" s="33"/>
      <c r="BW51" s="32"/>
      <c r="BX51" s="32"/>
      <c r="BY51" s="33"/>
      <c r="BZ51" s="32"/>
      <c r="CA51" s="32"/>
      <c r="CB51" s="33"/>
      <c r="CC51" s="32"/>
      <c r="CD51" s="32"/>
      <c r="CE51" s="33"/>
      <c r="CF51" s="32"/>
      <c r="CG51" s="32"/>
      <c r="CH51" s="33"/>
      <c r="CI51" s="32"/>
      <c r="CJ51" s="32"/>
      <c r="CK51" s="33"/>
      <c r="CL51" s="32"/>
      <c r="CM51" s="32"/>
      <c r="CN51" s="33"/>
      <c r="CO51" s="32"/>
    </row>
    <row r="52" spans="1:93" s="9" customFormat="1" ht="12.6" customHeight="1" x14ac:dyDescent="0.2">
      <c r="A52" s="26" t="s">
        <v>117</v>
      </c>
      <c r="C52" s="32"/>
      <c r="D52" s="33"/>
      <c r="F52" s="32"/>
      <c r="G52" s="32"/>
      <c r="H52" s="33"/>
      <c r="I52" s="32"/>
      <c r="J52" s="32"/>
      <c r="K52" s="33"/>
      <c r="L52" s="32"/>
      <c r="M52" s="32"/>
      <c r="N52" s="33"/>
      <c r="O52" s="32"/>
      <c r="P52" s="32"/>
      <c r="Q52" s="33"/>
      <c r="R52" s="32"/>
      <c r="S52" s="32"/>
      <c r="T52" s="33"/>
      <c r="U52" s="32"/>
      <c r="V52" s="32"/>
      <c r="W52" s="33"/>
      <c r="X52" s="32"/>
      <c r="Y52" s="32"/>
      <c r="Z52" s="33"/>
      <c r="AA52" s="32"/>
      <c r="AB52" s="32"/>
      <c r="AC52" s="33"/>
      <c r="AD52" s="32"/>
      <c r="AI52" s="33"/>
      <c r="AJ52" s="32"/>
      <c r="AP52" s="33"/>
      <c r="AQ52" s="26"/>
      <c r="AR52" s="32"/>
      <c r="AS52" s="33"/>
      <c r="AU52" s="32"/>
      <c r="AV52" s="32"/>
      <c r="AW52" s="33"/>
      <c r="AX52" s="32"/>
      <c r="AY52" s="32"/>
      <c r="AZ52" s="33"/>
      <c r="BA52" s="32"/>
      <c r="BB52" s="32"/>
      <c r="BC52" s="33"/>
      <c r="BD52" s="32"/>
      <c r="BE52" s="32"/>
      <c r="BF52" s="32"/>
      <c r="BG52" s="33"/>
      <c r="BH52" s="32"/>
      <c r="BI52" s="32"/>
      <c r="BJ52" s="33"/>
      <c r="BK52" s="32"/>
      <c r="BL52" s="32"/>
      <c r="BM52" s="33"/>
      <c r="BN52" s="32"/>
      <c r="BO52" s="32"/>
      <c r="BP52" s="33"/>
      <c r="BQ52" s="32"/>
      <c r="BV52" s="33"/>
      <c r="BW52" s="32"/>
      <c r="BX52" s="32"/>
      <c r="BY52" s="33"/>
      <c r="BZ52" s="32"/>
      <c r="CA52" s="32"/>
      <c r="CB52" s="33"/>
      <c r="CC52" s="32"/>
      <c r="CD52" s="32"/>
      <c r="CE52" s="33"/>
      <c r="CF52" s="32"/>
      <c r="CG52" s="32"/>
      <c r="CH52" s="33"/>
      <c r="CI52" s="32"/>
      <c r="CJ52" s="32"/>
      <c r="CK52" s="33"/>
      <c r="CL52" s="32"/>
      <c r="CM52" s="32"/>
      <c r="CN52" s="33"/>
      <c r="CO52" s="32"/>
    </row>
    <row r="53" spans="1:93" s="9" customFormat="1" ht="12.6" customHeight="1" x14ac:dyDescent="0.2">
      <c r="A53" s="26" t="s">
        <v>113</v>
      </c>
      <c r="C53" s="32"/>
      <c r="D53" s="33"/>
      <c r="F53" s="32"/>
      <c r="G53" s="32"/>
      <c r="H53" s="33"/>
      <c r="I53" s="32"/>
      <c r="J53" s="32"/>
      <c r="K53" s="33"/>
      <c r="L53" s="32"/>
      <c r="M53" s="32"/>
      <c r="N53" s="33"/>
      <c r="O53" s="32"/>
      <c r="P53" s="32"/>
      <c r="Q53" s="33"/>
      <c r="R53" s="32"/>
      <c r="S53" s="32"/>
      <c r="T53" s="33"/>
      <c r="U53" s="32"/>
      <c r="V53" s="32"/>
      <c r="W53" s="33"/>
      <c r="X53" s="32"/>
      <c r="Y53" s="32"/>
      <c r="Z53" s="33"/>
      <c r="AA53" s="32"/>
      <c r="AB53" s="32"/>
      <c r="AC53" s="33"/>
      <c r="AD53" s="32"/>
      <c r="AI53" s="33"/>
      <c r="AJ53" s="32"/>
      <c r="AP53" s="33"/>
      <c r="AQ53" s="26"/>
      <c r="AR53" s="26"/>
      <c r="AS53" s="26"/>
      <c r="AT53" s="26"/>
      <c r="AU53" s="26"/>
      <c r="AV53" s="26"/>
      <c r="AW53" s="26"/>
      <c r="AX53" s="26"/>
      <c r="AY53" s="26"/>
      <c r="AZ53" s="26"/>
      <c r="BA53" s="26"/>
      <c r="BB53" s="26"/>
      <c r="BC53" s="26"/>
      <c r="BD53" s="26"/>
      <c r="BE53" s="32"/>
      <c r="BF53" s="32"/>
      <c r="BG53" s="33"/>
      <c r="BH53" s="32"/>
      <c r="BI53" s="32"/>
      <c r="BJ53" s="33"/>
      <c r="BK53" s="32"/>
      <c r="BL53" s="32"/>
      <c r="BM53" s="33"/>
      <c r="BN53" s="32"/>
      <c r="BO53" s="32"/>
      <c r="BP53" s="33"/>
      <c r="BQ53" s="32"/>
      <c r="BV53" s="33"/>
      <c r="BW53" s="32"/>
      <c r="BX53" s="32"/>
      <c r="BY53" s="33"/>
      <c r="BZ53" s="32"/>
      <c r="CA53" s="32"/>
      <c r="CB53" s="33"/>
      <c r="CC53" s="32"/>
      <c r="CD53" s="32"/>
      <c r="CE53" s="33"/>
      <c r="CF53" s="32"/>
      <c r="CG53" s="32"/>
      <c r="CH53" s="33"/>
      <c r="CI53" s="32"/>
      <c r="CJ53" s="32"/>
      <c r="CK53" s="33"/>
      <c r="CL53" s="32"/>
      <c r="CM53" s="32"/>
      <c r="CN53" s="33"/>
      <c r="CO53" s="32"/>
    </row>
    <row r="54" spans="1:93" s="9" customFormat="1" ht="12.6" hidden="1" customHeight="1" x14ac:dyDescent="0.2">
      <c r="A54" s="26" t="s">
        <v>85</v>
      </c>
      <c r="C54" s="32"/>
      <c r="D54" s="33"/>
      <c r="F54" s="32"/>
      <c r="G54" s="32"/>
      <c r="H54" s="33"/>
      <c r="I54" s="32"/>
      <c r="J54" s="32"/>
      <c r="K54" s="33"/>
      <c r="L54" s="32"/>
      <c r="M54" s="32"/>
      <c r="N54" s="33"/>
      <c r="O54" s="32"/>
      <c r="P54" s="32"/>
      <c r="Q54" s="33"/>
      <c r="R54" s="32"/>
      <c r="S54" s="32"/>
      <c r="T54" s="33"/>
      <c r="U54" s="32"/>
      <c r="V54" s="32"/>
      <c r="W54" s="33"/>
      <c r="X54" s="32"/>
      <c r="Y54" s="32"/>
      <c r="Z54" s="33"/>
      <c r="AA54" s="32"/>
      <c r="AB54" s="32"/>
      <c r="AC54" s="33"/>
      <c r="AD54" s="32"/>
      <c r="AI54" s="33"/>
      <c r="AJ54" s="32"/>
      <c r="AP54" s="33"/>
      <c r="AQ54" s="26"/>
      <c r="AR54" s="26"/>
      <c r="AS54" s="26"/>
      <c r="AT54" s="26"/>
      <c r="AU54" s="26"/>
      <c r="AV54" s="26"/>
      <c r="AW54" s="26"/>
      <c r="AX54" s="26"/>
      <c r="AY54" s="26"/>
      <c r="AZ54" s="26"/>
      <c r="BA54" s="26"/>
      <c r="BB54" s="26"/>
      <c r="BC54" s="26"/>
      <c r="BD54" s="26"/>
      <c r="BE54" s="32"/>
      <c r="BF54" s="32"/>
      <c r="BG54" s="33"/>
      <c r="BH54" s="32"/>
      <c r="BI54" s="32"/>
      <c r="BJ54" s="33"/>
      <c r="BK54" s="32"/>
      <c r="BL54" s="32"/>
      <c r="BM54" s="33"/>
      <c r="BN54" s="32"/>
      <c r="BO54" s="32"/>
      <c r="BP54" s="33"/>
      <c r="BQ54" s="32"/>
      <c r="BV54" s="33"/>
      <c r="BW54" s="32"/>
      <c r="BX54" s="32"/>
      <c r="BY54" s="33"/>
      <c r="BZ54" s="32"/>
      <c r="CA54" s="32"/>
      <c r="CB54" s="33"/>
      <c r="CC54" s="32"/>
      <c r="CD54" s="32"/>
      <c r="CE54" s="33"/>
      <c r="CF54" s="32"/>
      <c r="CG54" s="32"/>
      <c r="CH54" s="33"/>
      <c r="CI54" s="32"/>
      <c r="CJ54" s="32"/>
      <c r="CK54" s="33"/>
      <c r="CL54" s="32"/>
      <c r="CM54" s="32"/>
      <c r="CN54" s="33"/>
      <c r="CO54" s="32"/>
    </row>
    <row r="55" spans="1:93" s="9" customFormat="1" ht="12.6" customHeight="1" x14ac:dyDescent="0.2">
      <c r="A55" s="26" t="s">
        <v>86</v>
      </c>
      <c r="C55" s="32"/>
      <c r="D55" s="33"/>
      <c r="F55" s="32"/>
      <c r="G55" s="32"/>
      <c r="H55" s="33"/>
      <c r="I55" s="32"/>
      <c r="J55" s="32"/>
      <c r="K55" s="33"/>
      <c r="L55" s="32"/>
      <c r="M55" s="32"/>
      <c r="N55" s="33"/>
      <c r="O55" s="32"/>
      <c r="P55" s="32"/>
      <c r="Q55" s="33"/>
      <c r="R55" s="32"/>
      <c r="S55" s="32"/>
      <c r="T55" s="33"/>
      <c r="U55" s="32"/>
      <c r="V55" s="32"/>
      <c r="W55" s="33"/>
      <c r="X55" s="32"/>
      <c r="Y55" s="32"/>
      <c r="Z55" s="33"/>
      <c r="AA55" s="32"/>
      <c r="AB55" s="32"/>
      <c r="AC55" s="33"/>
      <c r="AD55" s="32"/>
      <c r="AI55" s="33"/>
      <c r="AJ55" s="32"/>
      <c r="AP55" s="33"/>
      <c r="AQ55" s="26"/>
      <c r="AR55" s="26"/>
      <c r="AS55" s="26"/>
      <c r="AT55" s="26"/>
      <c r="AU55" s="26"/>
      <c r="AV55" s="26"/>
      <c r="AW55" s="26"/>
      <c r="AX55" s="26"/>
      <c r="AY55" s="26"/>
      <c r="AZ55" s="26"/>
      <c r="BA55" s="26"/>
      <c r="BB55" s="26"/>
      <c r="BC55" s="26"/>
      <c r="BD55" s="26"/>
      <c r="BE55" s="32"/>
      <c r="BF55" s="32"/>
      <c r="BG55" s="33"/>
      <c r="BH55" s="32"/>
      <c r="BI55" s="32"/>
      <c r="BJ55" s="33"/>
      <c r="BK55" s="32"/>
      <c r="BL55" s="32"/>
      <c r="BM55" s="33"/>
      <c r="BN55" s="32"/>
      <c r="BO55" s="32"/>
      <c r="BP55" s="33"/>
      <c r="BQ55" s="32"/>
      <c r="BV55" s="33"/>
      <c r="BW55" s="32"/>
      <c r="BX55" s="32"/>
      <c r="BY55" s="33"/>
      <c r="BZ55" s="32"/>
      <c r="CA55" s="32"/>
      <c r="CB55" s="33"/>
      <c r="CC55" s="32"/>
      <c r="CD55" s="32"/>
      <c r="CE55" s="33"/>
      <c r="CF55" s="32"/>
      <c r="CG55" s="32"/>
      <c r="CH55" s="33"/>
      <c r="CI55" s="32"/>
      <c r="CJ55" s="32"/>
      <c r="CK55" s="33"/>
      <c r="CL55" s="32"/>
      <c r="CM55" s="32"/>
      <c r="CN55" s="33"/>
      <c r="CO55" s="32"/>
    </row>
    <row r="56" spans="1:93" s="9" customFormat="1" ht="12.6" customHeight="1" x14ac:dyDescent="0.2">
      <c r="A56" s="26" t="s">
        <v>87</v>
      </c>
      <c r="C56" s="32"/>
      <c r="D56" s="33"/>
      <c r="F56" s="32"/>
      <c r="G56" s="32"/>
      <c r="H56" s="33"/>
      <c r="I56" s="32"/>
      <c r="J56" s="32"/>
      <c r="K56" s="33"/>
      <c r="L56" s="32"/>
      <c r="M56" s="32"/>
      <c r="N56" s="33"/>
      <c r="O56" s="32"/>
      <c r="P56" s="32"/>
      <c r="Q56" s="33"/>
      <c r="R56" s="32"/>
      <c r="S56" s="32"/>
      <c r="T56" s="33"/>
      <c r="U56" s="32"/>
      <c r="V56" s="32"/>
      <c r="W56" s="33"/>
      <c r="X56" s="32"/>
      <c r="Y56" s="32"/>
      <c r="Z56" s="33"/>
      <c r="AA56" s="32"/>
      <c r="AB56" s="32"/>
      <c r="AC56" s="33"/>
      <c r="AD56" s="32"/>
      <c r="AI56" s="33"/>
      <c r="AJ56" s="32"/>
      <c r="AP56" s="33"/>
      <c r="AQ56" s="26"/>
      <c r="AR56" s="26"/>
      <c r="AS56" s="26"/>
      <c r="AT56" s="26"/>
      <c r="AU56" s="26"/>
      <c r="AV56" s="26"/>
      <c r="AW56" s="26"/>
      <c r="AX56" s="26"/>
      <c r="AY56" s="26"/>
      <c r="AZ56" s="26"/>
      <c r="BA56" s="26"/>
      <c r="BB56" s="26"/>
      <c r="BC56" s="26"/>
      <c r="BD56" s="26"/>
      <c r="BE56" s="32"/>
      <c r="BF56" s="32"/>
      <c r="BG56" s="33"/>
      <c r="BH56" s="32"/>
      <c r="BI56" s="32"/>
      <c r="BJ56" s="33"/>
      <c r="BK56" s="32"/>
      <c r="BL56" s="32"/>
      <c r="BM56" s="33"/>
      <c r="BN56" s="32"/>
      <c r="BO56" s="32"/>
      <c r="BP56" s="33"/>
      <c r="BQ56" s="32"/>
      <c r="BV56" s="33"/>
      <c r="BW56" s="32"/>
      <c r="BX56" s="32"/>
      <c r="BY56" s="33"/>
      <c r="BZ56" s="32"/>
      <c r="CA56" s="32"/>
      <c r="CB56" s="33"/>
      <c r="CC56" s="32"/>
      <c r="CD56" s="32"/>
      <c r="CE56" s="33"/>
      <c r="CF56" s="32"/>
      <c r="CG56" s="32"/>
      <c r="CH56" s="33"/>
      <c r="CI56" s="32"/>
      <c r="CJ56" s="32"/>
      <c r="CK56" s="33"/>
      <c r="CL56" s="32"/>
      <c r="CM56" s="32"/>
      <c r="CN56" s="33"/>
      <c r="CO56" s="32"/>
    </row>
    <row r="57" spans="1:93" s="9" customFormat="1" ht="12.6" customHeight="1" x14ac:dyDescent="0.2">
      <c r="A57" s="26" t="s">
        <v>88</v>
      </c>
      <c r="C57" s="32"/>
      <c r="D57" s="33"/>
      <c r="F57" s="32"/>
      <c r="G57" s="32"/>
      <c r="H57" s="33"/>
      <c r="I57" s="32"/>
      <c r="J57" s="32"/>
      <c r="K57" s="33"/>
      <c r="L57" s="32"/>
      <c r="M57" s="32"/>
      <c r="N57" s="33"/>
      <c r="O57" s="32"/>
      <c r="P57" s="32"/>
      <c r="Q57" s="33"/>
      <c r="R57" s="32"/>
      <c r="S57" s="32"/>
      <c r="T57" s="33"/>
      <c r="U57" s="32"/>
      <c r="V57" s="32"/>
      <c r="W57" s="33"/>
      <c r="X57" s="32"/>
      <c r="Y57" s="32"/>
      <c r="Z57" s="33"/>
      <c r="AA57" s="32"/>
      <c r="AB57" s="32"/>
      <c r="AC57" s="33"/>
      <c r="AD57" s="32"/>
      <c r="AI57" s="33"/>
      <c r="AJ57" s="32"/>
      <c r="AP57" s="33"/>
      <c r="AQ57" s="26"/>
      <c r="AR57" s="26"/>
      <c r="AS57" s="26"/>
      <c r="AT57" s="26"/>
      <c r="AU57" s="26"/>
      <c r="AV57" s="26"/>
      <c r="AW57" s="26"/>
      <c r="AX57" s="26"/>
      <c r="AY57" s="26"/>
      <c r="AZ57" s="26"/>
      <c r="BA57" s="26"/>
      <c r="BB57" s="26"/>
      <c r="BC57" s="26"/>
      <c r="BD57" s="26"/>
      <c r="BE57" s="32"/>
      <c r="BF57" s="32"/>
      <c r="BG57" s="33"/>
      <c r="BH57" s="32"/>
      <c r="BI57" s="32"/>
      <c r="BJ57" s="33"/>
      <c r="BK57" s="32"/>
      <c r="BL57" s="32"/>
      <c r="BM57" s="33"/>
      <c r="BN57" s="32"/>
      <c r="BO57" s="32"/>
      <c r="BP57" s="33"/>
      <c r="BQ57" s="32"/>
      <c r="BV57" s="33"/>
      <c r="BW57" s="32"/>
      <c r="BX57" s="32"/>
      <c r="BY57" s="33"/>
      <c r="BZ57" s="32"/>
      <c r="CA57" s="32"/>
      <c r="CB57" s="33"/>
      <c r="CC57" s="32"/>
      <c r="CD57" s="32"/>
      <c r="CE57" s="33"/>
      <c r="CF57" s="32"/>
      <c r="CG57" s="32"/>
      <c r="CH57" s="33"/>
      <c r="CI57" s="32"/>
      <c r="CJ57" s="32"/>
      <c r="CK57" s="33"/>
      <c r="CL57" s="32"/>
      <c r="CM57" s="32"/>
      <c r="CN57" s="33"/>
      <c r="CO57" s="32"/>
    </row>
    <row r="58" spans="1:93" s="9" customFormat="1" ht="12.6" customHeight="1" x14ac:dyDescent="0.2">
      <c r="A58" s="26" t="s">
        <v>89</v>
      </c>
      <c r="C58" s="32"/>
      <c r="D58" s="33"/>
      <c r="F58" s="32"/>
      <c r="G58" s="32"/>
      <c r="H58" s="33"/>
      <c r="I58" s="32"/>
      <c r="J58" s="32"/>
      <c r="K58" s="33"/>
      <c r="L58" s="32"/>
      <c r="M58" s="32"/>
      <c r="N58" s="33"/>
      <c r="O58" s="32"/>
      <c r="P58" s="32"/>
      <c r="Q58" s="33"/>
      <c r="R58" s="32"/>
      <c r="S58" s="32"/>
      <c r="T58" s="33"/>
      <c r="U58" s="32"/>
      <c r="V58" s="32"/>
      <c r="W58" s="33"/>
      <c r="X58" s="32"/>
      <c r="Y58" s="32"/>
      <c r="Z58" s="33"/>
      <c r="AA58" s="32"/>
      <c r="AB58" s="32"/>
      <c r="AC58" s="33"/>
      <c r="AD58" s="32"/>
      <c r="AI58" s="33"/>
      <c r="AJ58" s="32"/>
      <c r="AP58" s="33"/>
      <c r="AQ58" s="26"/>
      <c r="AR58" s="26"/>
      <c r="AS58" s="26"/>
      <c r="AT58" s="26"/>
      <c r="AU58" s="26"/>
      <c r="AV58" s="26"/>
      <c r="AW58" s="26"/>
      <c r="AX58" s="26"/>
      <c r="AY58" s="26"/>
      <c r="AZ58" s="26"/>
      <c r="BA58" s="26"/>
      <c r="BB58" s="26"/>
      <c r="BC58" s="26"/>
      <c r="BD58" s="26"/>
      <c r="BE58" s="32"/>
      <c r="BF58" s="32"/>
      <c r="BG58" s="33"/>
      <c r="BH58" s="32"/>
      <c r="BI58" s="32"/>
      <c r="BJ58" s="33"/>
      <c r="BK58" s="32"/>
      <c r="BL58" s="32"/>
      <c r="BM58" s="33"/>
      <c r="BN58" s="32"/>
      <c r="BO58" s="32"/>
      <c r="BP58" s="33"/>
      <c r="BQ58" s="32"/>
      <c r="BV58" s="33"/>
      <c r="BW58" s="32"/>
      <c r="BX58" s="32"/>
      <c r="BY58" s="33"/>
      <c r="BZ58" s="32"/>
      <c r="CA58" s="32"/>
      <c r="CB58" s="33"/>
      <c r="CC58" s="32"/>
      <c r="CD58" s="32"/>
      <c r="CE58" s="33"/>
      <c r="CF58" s="32"/>
      <c r="CG58" s="32"/>
      <c r="CH58" s="33"/>
      <c r="CI58" s="32"/>
      <c r="CJ58" s="32"/>
      <c r="CK58" s="33"/>
      <c r="CL58" s="32"/>
      <c r="CM58" s="32"/>
      <c r="CN58" s="33"/>
      <c r="CO58" s="32"/>
    </row>
    <row r="59" spans="1:93" s="9" customFormat="1" ht="12.6" customHeight="1" x14ac:dyDescent="0.2">
      <c r="A59" s="26" t="s">
        <v>90</v>
      </c>
      <c r="C59" s="32"/>
      <c r="D59" s="33"/>
      <c r="F59" s="32"/>
      <c r="G59" s="32"/>
      <c r="H59" s="33"/>
      <c r="I59" s="32"/>
      <c r="J59" s="32"/>
      <c r="K59" s="33"/>
      <c r="L59" s="32"/>
      <c r="M59" s="32"/>
      <c r="N59" s="33"/>
      <c r="O59" s="32"/>
      <c r="P59" s="32"/>
      <c r="Q59" s="33"/>
      <c r="R59" s="32"/>
      <c r="S59" s="32"/>
      <c r="T59" s="33"/>
      <c r="U59" s="32"/>
      <c r="V59" s="32"/>
      <c r="W59" s="33"/>
      <c r="X59" s="32"/>
      <c r="Y59" s="32"/>
      <c r="Z59" s="33"/>
      <c r="AA59" s="32"/>
      <c r="AB59" s="32"/>
      <c r="AC59" s="33"/>
      <c r="AD59" s="32"/>
      <c r="AI59" s="33"/>
      <c r="AJ59" s="32"/>
      <c r="AP59" s="33"/>
      <c r="AQ59" s="26"/>
      <c r="AR59" s="26"/>
      <c r="AS59" s="26"/>
      <c r="AT59" s="26"/>
      <c r="AU59" s="26"/>
      <c r="AV59" s="26"/>
      <c r="AW59" s="26"/>
      <c r="AX59" s="26"/>
      <c r="AY59" s="26"/>
      <c r="AZ59" s="26"/>
      <c r="BA59" s="26"/>
      <c r="BB59" s="26"/>
      <c r="BC59" s="26"/>
      <c r="BD59" s="26"/>
      <c r="BE59" s="32"/>
      <c r="BF59" s="32"/>
      <c r="BG59" s="33"/>
      <c r="BH59" s="32"/>
      <c r="BI59" s="32"/>
      <c r="BJ59" s="33"/>
      <c r="BK59" s="32"/>
      <c r="BL59" s="32"/>
      <c r="BM59" s="33"/>
      <c r="BN59" s="32"/>
      <c r="BO59" s="32"/>
      <c r="BP59" s="33"/>
      <c r="BQ59" s="32"/>
      <c r="BV59" s="33"/>
      <c r="BW59" s="32"/>
      <c r="BX59" s="32"/>
      <c r="BY59" s="33"/>
      <c r="BZ59" s="32"/>
      <c r="CA59" s="32"/>
      <c r="CB59" s="33"/>
      <c r="CC59" s="32"/>
      <c r="CD59" s="32"/>
      <c r="CE59" s="33"/>
      <c r="CF59" s="32"/>
      <c r="CG59" s="32"/>
      <c r="CH59" s="33"/>
      <c r="CI59" s="32"/>
      <c r="CJ59" s="32"/>
      <c r="CK59" s="33"/>
      <c r="CL59" s="32"/>
      <c r="CM59" s="32"/>
      <c r="CN59" s="33"/>
      <c r="CO59" s="32"/>
    </row>
    <row r="60" spans="1:93" s="9" customFormat="1" ht="12.6" hidden="1" customHeight="1" x14ac:dyDescent="0.2">
      <c r="A60" s="26" t="s">
        <v>91</v>
      </c>
      <c r="C60" s="32"/>
      <c r="D60" s="33"/>
      <c r="F60" s="32"/>
      <c r="G60" s="32"/>
      <c r="H60" s="33"/>
      <c r="I60" s="32"/>
      <c r="J60" s="32"/>
      <c r="K60" s="33"/>
      <c r="L60" s="32"/>
      <c r="M60" s="32"/>
      <c r="N60" s="33"/>
      <c r="O60" s="32"/>
      <c r="P60" s="32"/>
      <c r="Q60" s="33"/>
      <c r="R60" s="32"/>
      <c r="S60" s="32"/>
      <c r="T60" s="33"/>
      <c r="U60" s="32"/>
      <c r="V60" s="32"/>
      <c r="W60" s="33"/>
      <c r="X60" s="32"/>
      <c r="Y60" s="32"/>
      <c r="Z60" s="33"/>
      <c r="AA60" s="32"/>
      <c r="AB60" s="32"/>
      <c r="AC60" s="33"/>
      <c r="AD60" s="32"/>
      <c r="AI60" s="33"/>
      <c r="AJ60" s="32"/>
      <c r="AP60" s="33"/>
      <c r="AQ60" s="26"/>
      <c r="AR60" s="26"/>
      <c r="AS60" s="26"/>
      <c r="AT60" s="26"/>
      <c r="AU60" s="26"/>
      <c r="AV60" s="26"/>
      <c r="AW60" s="26"/>
      <c r="AX60" s="26"/>
      <c r="AY60" s="26"/>
      <c r="AZ60" s="26"/>
      <c r="BA60" s="26"/>
      <c r="BB60" s="26"/>
      <c r="BC60" s="26"/>
      <c r="BD60" s="26"/>
      <c r="BE60" s="32"/>
      <c r="BF60" s="32"/>
      <c r="BG60" s="33"/>
      <c r="BH60" s="32"/>
      <c r="BI60" s="32"/>
      <c r="BJ60" s="33"/>
      <c r="BK60" s="32"/>
      <c r="BL60" s="32"/>
      <c r="BM60" s="33"/>
      <c r="BN60" s="32"/>
      <c r="BO60" s="32"/>
      <c r="BP60" s="33"/>
      <c r="BQ60" s="32"/>
      <c r="BV60" s="33"/>
      <c r="BW60" s="32"/>
      <c r="BX60" s="32"/>
      <c r="BY60" s="33"/>
      <c r="BZ60" s="32"/>
      <c r="CA60" s="32"/>
      <c r="CB60" s="33"/>
      <c r="CC60" s="32"/>
      <c r="CD60" s="32"/>
      <c r="CE60" s="33"/>
      <c r="CF60" s="32"/>
      <c r="CG60" s="32"/>
      <c r="CH60" s="33"/>
      <c r="CI60" s="32"/>
      <c r="CJ60" s="32"/>
      <c r="CK60" s="33"/>
      <c r="CL60" s="32"/>
      <c r="CM60" s="32"/>
      <c r="CN60" s="33"/>
      <c r="CO60" s="32"/>
    </row>
    <row r="61" spans="1:93" s="9" customFormat="1" ht="12.6" customHeight="1" x14ac:dyDescent="0.2">
      <c r="A61" s="26" t="s">
        <v>119</v>
      </c>
      <c r="C61" s="32"/>
      <c r="D61" s="33"/>
      <c r="F61" s="32"/>
      <c r="G61" s="32"/>
      <c r="H61" s="33"/>
      <c r="I61" s="32"/>
      <c r="J61" s="32"/>
      <c r="K61" s="33"/>
      <c r="L61" s="32"/>
      <c r="M61" s="32"/>
      <c r="N61" s="33"/>
      <c r="O61" s="32"/>
      <c r="P61" s="32"/>
      <c r="Q61" s="33"/>
      <c r="R61" s="32"/>
      <c r="S61" s="32"/>
      <c r="T61" s="33"/>
      <c r="U61" s="32"/>
      <c r="V61" s="32"/>
      <c r="W61" s="33"/>
      <c r="X61" s="32"/>
      <c r="Y61" s="32"/>
      <c r="Z61" s="33"/>
      <c r="AA61" s="32"/>
      <c r="AB61" s="32"/>
      <c r="AC61" s="33"/>
      <c r="AD61" s="32"/>
      <c r="AI61" s="33"/>
      <c r="AJ61" s="32"/>
      <c r="AP61" s="33"/>
      <c r="AQ61" s="26"/>
      <c r="AR61" s="26"/>
      <c r="AS61" s="26"/>
      <c r="AT61" s="26"/>
      <c r="AU61" s="26"/>
      <c r="AV61" s="26"/>
      <c r="AW61" s="26"/>
      <c r="AX61" s="26"/>
      <c r="AY61" s="26"/>
      <c r="AZ61" s="26"/>
      <c r="BA61" s="26"/>
      <c r="BB61" s="26"/>
      <c r="BC61" s="26"/>
      <c r="BD61" s="26"/>
      <c r="BE61" s="32"/>
      <c r="BF61" s="32"/>
      <c r="BG61" s="33"/>
      <c r="BH61" s="32"/>
      <c r="BI61" s="32"/>
      <c r="BJ61" s="33"/>
      <c r="BK61" s="32"/>
      <c r="BL61" s="32"/>
      <c r="BM61" s="33"/>
      <c r="BN61" s="32"/>
      <c r="BO61" s="32"/>
      <c r="BP61" s="33"/>
      <c r="BQ61" s="32"/>
      <c r="BV61" s="33"/>
      <c r="BW61" s="32"/>
      <c r="BX61" s="32"/>
      <c r="BY61" s="33"/>
      <c r="BZ61" s="32"/>
      <c r="CA61" s="32"/>
      <c r="CB61" s="33"/>
      <c r="CC61" s="32"/>
      <c r="CD61" s="32"/>
      <c r="CE61" s="33"/>
      <c r="CF61" s="32"/>
      <c r="CG61" s="32"/>
      <c r="CH61" s="33"/>
      <c r="CI61" s="32"/>
      <c r="CJ61" s="32"/>
      <c r="CK61" s="33"/>
      <c r="CL61" s="32"/>
      <c r="CM61" s="32"/>
      <c r="CN61" s="33"/>
      <c r="CO61" s="32"/>
    </row>
    <row r="62" spans="1:93" s="9" customFormat="1" ht="12.6" customHeight="1" x14ac:dyDescent="0.2">
      <c r="A62" s="26" t="s">
        <v>92</v>
      </c>
      <c r="C62" s="32"/>
      <c r="D62" s="33"/>
      <c r="F62" s="32"/>
      <c r="G62" s="32"/>
      <c r="H62" s="33"/>
      <c r="I62" s="32"/>
      <c r="J62" s="32"/>
      <c r="K62" s="33"/>
      <c r="L62" s="32"/>
      <c r="M62" s="32"/>
      <c r="N62" s="33"/>
      <c r="O62" s="32"/>
      <c r="P62" s="32"/>
      <c r="Q62" s="33"/>
      <c r="R62" s="32"/>
      <c r="S62" s="32"/>
      <c r="T62" s="33"/>
      <c r="U62" s="32"/>
      <c r="V62" s="32"/>
      <c r="W62" s="33"/>
      <c r="X62" s="32"/>
      <c r="Y62" s="32"/>
      <c r="Z62" s="33"/>
      <c r="AA62" s="32"/>
      <c r="AB62" s="32"/>
      <c r="AC62" s="33"/>
      <c r="AD62" s="32"/>
      <c r="AI62" s="33"/>
      <c r="AJ62" s="32"/>
      <c r="AP62" s="33"/>
      <c r="AQ62" s="26"/>
      <c r="AR62" s="26"/>
      <c r="AS62" s="26"/>
      <c r="AT62" s="26"/>
      <c r="AU62" s="26"/>
      <c r="AV62" s="26"/>
      <c r="AW62" s="26"/>
      <c r="AX62" s="26"/>
      <c r="AY62" s="26"/>
      <c r="AZ62" s="26"/>
      <c r="BA62" s="26"/>
      <c r="BB62" s="26"/>
      <c r="BC62" s="26"/>
      <c r="BD62" s="26"/>
      <c r="BE62" s="32"/>
      <c r="BF62" s="32"/>
      <c r="BG62" s="33"/>
      <c r="BH62" s="32"/>
      <c r="BI62" s="32"/>
      <c r="BJ62" s="33"/>
      <c r="BK62" s="32"/>
      <c r="BL62" s="32"/>
      <c r="BM62" s="33"/>
      <c r="BN62" s="32"/>
      <c r="BO62" s="32"/>
      <c r="BP62" s="33"/>
      <c r="BQ62" s="32"/>
      <c r="BV62" s="33"/>
      <c r="BW62" s="32"/>
      <c r="BX62" s="32"/>
      <c r="BY62" s="33"/>
      <c r="BZ62" s="32"/>
      <c r="CA62" s="32"/>
      <c r="CB62" s="33"/>
      <c r="CC62" s="32"/>
      <c r="CD62" s="32"/>
      <c r="CE62" s="33"/>
      <c r="CF62" s="32"/>
      <c r="CG62" s="32"/>
      <c r="CH62" s="33"/>
      <c r="CI62" s="32"/>
      <c r="CJ62" s="32"/>
      <c r="CK62" s="33"/>
      <c r="CL62" s="32"/>
      <c r="CM62" s="32"/>
      <c r="CN62" s="33"/>
      <c r="CO62" s="32"/>
    </row>
    <row r="63" spans="1:93" s="9" customFormat="1" ht="12.6" hidden="1" customHeight="1" x14ac:dyDescent="0.2">
      <c r="A63" s="26" t="s">
        <v>93</v>
      </c>
      <c r="C63" s="28"/>
      <c r="D63" s="47"/>
      <c r="E63" s="28"/>
      <c r="F63" s="28"/>
      <c r="G63" s="28"/>
      <c r="H63" s="47"/>
      <c r="I63" s="28"/>
      <c r="J63" s="28"/>
      <c r="K63" s="47"/>
      <c r="L63" s="28"/>
      <c r="M63" s="28"/>
      <c r="N63" s="47"/>
      <c r="O63" s="28"/>
      <c r="P63" s="32"/>
      <c r="Q63" s="33"/>
      <c r="R63" s="32"/>
      <c r="S63" s="32"/>
      <c r="T63" s="33"/>
      <c r="U63" s="32"/>
      <c r="V63" s="32"/>
      <c r="W63" s="33"/>
      <c r="X63" s="32"/>
      <c r="Y63" s="32"/>
      <c r="Z63" s="33"/>
      <c r="AA63" s="32"/>
      <c r="AB63" s="32"/>
      <c r="AC63" s="33"/>
      <c r="AD63" s="32"/>
      <c r="AI63" s="33"/>
      <c r="AJ63" s="32"/>
      <c r="AP63" s="33"/>
      <c r="AQ63" s="26"/>
      <c r="AR63" s="26"/>
      <c r="AS63" s="26"/>
      <c r="AT63" s="26"/>
      <c r="AU63" s="26"/>
      <c r="AV63" s="26"/>
      <c r="AW63" s="26"/>
      <c r="AX63" s="26"/>
      <c r="AY63" s="26"/>
      <c r="AZ63" s="26"/>
      <c r="BA63" s="26"/>
      <c r="BB63" s="26"/>
      <c r="BC63" s="26"/>
      <c r="BD63" s="26"/>
      <c r="BE63" s="32"/>
      <c r="BF63" s="32"/>
      <c r="BG63" s="33"/>
      <c r="BH63" s="32"/>
      <c r="BI63" s="32"/>
      <c r="BJ63" s="33"/>
      <c r="BK63" s="32"/>
      <c r="BL63" s="32"/>
      <c r="BM63" s="33"/>
      <c r="BN63" s="32"/>
      <c r="BO63" s="32"/>
      <c r="BP63" s="33"/>
      <c r="BQ63" s="32"/>
      <c r="BV63" s="33"/>
      <c r="BW63" s="32"/>
      <c r="BX63" s="32"/>
      <c r="BY63" s="33"/>
      <c r="BZ63" s="32"/>
      <c r="CA63" s="32"/>
      <c r="CB63" s="33"/>
      <c r="CC63" s="32"/>
      <c r="CD63" s="32"/>
      <c r="CE63" s="33"/>
      <c r="CF63" s="32"/>
      <c r="CG63" s="32"/>
      <c r="CH63" s="33"/>
      <c r="CI63" s="32"/>
      <c r="CJ63" s="32"/>
      <c r="CK63" s="33"/>
      <c r="CM63" s="32"/>
      <c r="CN63" s="33"/>
      <c r="CO63" s="32"/>
    </row>
    <row r="64" spans="1:93" s="9" customFormat="1" ht="12.6" customHeight="1" x14ac:dyDescent="0.2">
      <c r="A64" s="26" t="s">
        <v>94</v>
      </c>
      <c r="C64" s="28"/>
      <c r="D64" s="47"/>
      <c r="E64" s="28"/>
      <c r="F64" s="28"/>
      <c r="G64" s="28"/>
      <c r="H64" s="47"/>
      <c r="I64" s="28"/>
      <c r="J64" s="28"/>
      <c r="K64" s="47"/>
      <c r="L64" s="28"/>
      <c r="M64" s="28"/>
      <c r="N64" s="47"/>
      <c r="O64" s="28"/>
      <c r="P64" s="32"/>
      <c r="Q64" s="33"/>
      <c r="R64" s="32"/>
      <c r="S64" s="32"/>
      <c r="T64" s="33"/>
      <c r="U64" s="32"/>
      <c r="V64" s="32"/>
      <c r="W64" s="33"/>
      <c r="X64" s="32"/>
      <c r="Y64" s="32"/>
      <c r="Z64" s="33"/>
      <c r="AA64" s="32"/>
      <c r="AB64" s="32"/>
      <c r="AC64" s="33"/>
      <c r="AD64" s="32"/>
      <c r="AI64" s="33"/>
      <c r="AJ64" s="32"/>
      <c r="AP64" s="33"/>
      <c r="AQ64" s="26"/>
      <c r="AR64" s="26"/>
      <c r="AS64" s="26"/>
      <c r="AT64" s="26"/>
      <c r="AU64" s="26"/>
      <c r="AV64" s="26"/>
      <c r="AW64" s="26"/>
      <c r="AX64" s="26"/>
      <c r="AY64" s="26"/>
      <c r="AZ64" s="26"/>
      <c r="BA64" s="26"/>
      <c r="BB64" s="26"/>
      <c r="BC64" s="26"/>
      <c r="BD64" s="26"/>
      <c r="BE64" s="32"/>
      <c r="BF64" s="32"/>
      <c r="BG64" s="33"/>
      <c r="BH64" s="32"/>
      <c r="BI64" s="32"/>
      <c r="BJ64" s="33"/>
      <c r="BK64" s="32"/>
      <c r="BL64" s="32"/>
      <c r="BM64" s="33"/>
      <c r="BN64" s="32"/>
      <c r="BO64" s="32"/>
      <c r="BP64" s="33"/>
      <c r="BQ64" s="32"/>
      <c r="BV64" s="33"/>
      <c r="BW64" s="32"/>
      <c r="BX64" s="32"/>
      <c r="BY64" s="33"/>
      <c r="BZ64" s="32"/>
      <c r="CA64" s="32"/>
      <c r="CB64" s="33"/>
      <c r="CC64" s="32"/>
      <c r="CD64" s="32"/>
      <c r="CE64" s="33"/>
      <c r="CF64" s="32"/>
      <c r="CG64" s="32"/>
      <c r="CH64" s="33"/>
      <c r="CI64" s="32"/>
      <c r="CJ64" s="32"/>
      <c r="CK64" s="33"/>
      <c r="CL64" s="32"/>
      <c r="CN64" s="48"/>
    </row>
    <row r="65" spans="1:93" s="9" customFormat="1" ht="12.6" hidden="1" customHeight="1" x14ac:dyDescent="0.2">
      <c r="A65" s="26" t="s">
        <v>95</v>
      </c>
      <c r="C65" s="28"/>
      <c r="D65" s="47"/>
      <c r="E65" s="28"/>
      <c r="F65" s="28"/>
      <c r="G65" s="28"/>
      <c r="H65" s="47"/>
      <c r="I65" s="28"/>
      <c r="J65" s="28"/>
      <c r="K65" s="47"/>
      <c r="L65" s="28"/>
      <c r="M65" s="28"/>
      <c r="N65" s="47"/>
      <c r="O65" s="28"/>
      <c r="Q65" s="48"/>
      <c r="T65" s="48"/>
      <c r="W65" s="48"/>
      <c r="Z65" s="48"/>
      <c r="AC65" s="48"/>
      <c r="AI65" s="48"/>
      <c r="AP65" s="48"/>
      <c r="AQ65" s="26"/>
      <c r="AR65" s="26"/>
      <c r="AS65" s="26"/>
      <c r="AT65" s="26"/>
      <c r="AU65" s="26"/>
      <c r="AV65" s="26"/>
      <c r="AW65" s="26"/>
      <c r="AX65" s="26"/>
      <c r="AY65" s="26"/>
      <c r="AZ65" s="26"/>
      <c r="BA65" s="26"/>
      <c r="BB65" s="26"/>
      <c r="BC65" s="26"/>
      <c r="BD65" s="26"/>
      <c r="BG65" s="48"/>
      <c r="BJ65" s="48"/>
      <c r="BM65" s="48"/>
      <c r="BP65" s="48"/>
      <c r="BV65" s="48"/>
      <c r="BY65" s="48"/>
      <c r="CB65" s="48"/>
      <c r="CE65" s="48"/>
      <c r="CH65" s="48"/>
      <c r="CK65" s="48"/>
      <c r="CL65" s="32"/>
      <c r="CN65" s="48"/>
    </row>
    <row r="66" spans="1:93" s="9" customFormat="1" ht="12.6" customHeight="1" x14ac:dyDescent="0.2">
      <c r="A66" s="26" t="s">
        <v>96</v>
      </c>
      <c r="C66" s="28"/>
      <c r="D66" s="47"/>
      <c r="E66" s="28"/>
      <c r="F66" s="28"/>
      <c r="G66" s="28"/>
      <c r="H66" s="47"/>
      <c r="I66" s="28"/>
      <c r="J66" s="28"/>
      <c r="K66" s="47"/>
      <c r="L66" s="28"/>
      <c r="M66" s="28"/>
      <c r="N66" s="47"/>
      <c r="O66" s="28"/>
      <c r="Q66" s="48"/>
      <c r="T66" s="48"/>
      <c r="W66" s="48"/>
      <c r="Z66" s="48"/>
      <c r="AC66" s="48"/>
      <c r="AI66" s="48"/>
      <c r="AP66" s="48"/>
      <c r="AQ66" s="26"/>
      <c r="AR66" s="26"/>
      <c r="AS66" s="26"/>
      <c r="AT66" s="26"/>
      <c r="AU66" s="26"/>
      <c r="AV66" s="26"/>
      <c r="AW66" s="26"/>
      <c r="AX66" s="26"/>
      <c r="AY66" s="26"/>
      <c r="AZ66" s="26"/>
      <c r="BA66" s="26"/>
      <c r="BB66" s="26"/>
      <c r="BC66" s="26"/>
      <c r="BD66" s="26"/>
      <c r="BG66" s="48"/>
      <c r="BJ66" s="48"/>
      <c r="BM66" s="48"/>
      <c r="BP66" s="48"/>
      <c r="BV66" s="48"/>
      <c r="BY66" s="48"/>
      <c r="CB66" s="48"/>
      <c r="CE66" s="48"/>
      <c r="CH66" s="48"/>
      <c r="CK66" s="48"/>
      <c r="CL66" s="32"/>
      <c r="CN66" s="48"/>
    </row>
    <row r="67" spans="1:93" s="9" customFormat="1" ht="12.6" customHeight="1" x14ac:dyDescent="0.2">
      <c r="A67" s="26" t="s">
        <v>97</v>
      </c>
      <c r="C67" s="29"/>
      <c r="D67" s="29"/>
      <c r="E67" s="29"/>
      <c r="F67" s="29"/>
      <c r="G67" s="29"/>
      <c r="H67" s="29"/>
      <c r="I67" s="29"/>
      <c r="J67" s="29"/>
      <c r="K67" s="29"/>
      <c r="L67" s="29"/>
      <c r="M67" s="29"/>
      <c r="N67" s="29"/>
      <c r="O67" s="29"/>
      <c r="Q67" s="48"/>
      <c r="T67" s="48"/>
      <c r="W67" s="48"/>
      <c r="Z67" s="48"/>
      <c r="AC67" s="48"/>
      <c r="AI67" s="48"/>
      <c r="AP67" s="48"/>
      <c r="AQ67" s="26"/>
      <c r="AR67" s="26"/>
      <c r="AS67" s="26"/>
      <c r="AT67" s="26"/>
      <c r="AU67" s="26"/>
      <c r="AV67" s="26"/>
      <c r="AW67" s="26"/>
      <c r="AX67" s="26"/>
      <c r="AY67" s="26"/>
      <c r="AZ67" s="26"/>
      <c r="BA67" s="26"/>
      <c r="BB67" s="26"/>
      <c r="BC67" s="26"/>
      <c r="BD67" s="26"/>
      <c r="BG67" s="48"/>
      <c r="BJ67" s="48"/>
      <c r="BM67" s="48"/>
      <c r="BP67" s="48"/>
      <c r="BV67" s="48"/>
      <c r="BY67" s="48"/>
      <c r="CB67" s="48"/>
      <c r="CE67" s="48"/>
      <c r="CH67" s="48"/>
      <c r="CK67" s="48"/>
      <c r="CL67" s="32"/>
      <c r="CN67" s="48"/>
    </row>
    <row r="68" spans="1:93" s="9" customFormat="1" ht="12.6" hidden="1" customHeight="1" x14ac:dyDescent="0.2">
      <c r="A68" s="26" t="s">
        <v>98</v>
      </c>
      <c r="C68" s="29"/>
      <c r="D68" s="29"/>
      <c r="E68" s="29"/>
      <c r="F68" s="29"/>
      <c r="G68" s="29"/>
      <c r="H68" s="29"/>
      <c r="I68" s="29"/>
      <c r="J68" s="29"/>
      <c r="K68" s="29"/>
      <c r="L68" s="29"/>
      <c r="M68" s="29"/>
      <c r="N68" s="29"/>
      <c r="O68" s="29"/>
      <c r="Q68" s="48"/>
      <c r="T68" s="48"/>
      <c r="W68" s="48"/>
      <c r="Z68" s="48"/>
      <c r="AC68" s="48"/>
      <c r="AI68" s="48"/>
      <c r="AP68" s="48"/>
      <c r="AQ68" s="26"/>
      <c r="AR68" s="26"/>
      <c r="AS68" s="26"/>
      <c r="AT68" s="26"/>
      <c r="AU68" s="26"/>
      <c r="AV68" s="26"/>
      <c r="AW68" s="26"/>
      <c r="AX68" s="26"/>
      <c r="AY68" s="26"/>
      <c r="AZ68" s="26"/>
      <c r="BA68" s="26"/>
      <c r="BB68" s="26"/>
      <c r="BC68" s="26"/>
      <c r="BD68" s="26"/>
      <c r="BG68" s="48"/>
      <c r="BJ68" s="48"/>
      <c r="BM68" s="48"/>
      <c r="BP68" s="48"/>
      <c r="BV68" s="48"/>
      <c r="BY68" s="48"/>
      <c r="CB68" s="48"/>
      <c r="CE68" s="48"/>
      <c r="CH68" s="48"/>
      <c r="CK68" s="48"/>
      <c r="CL68" s="32"/>
      <c r="CN68" s="48"/>
    </row>
    <row r="69" spans="1:93" s="43" customFormat="1" ht="12.6" customHeight="1" x14ac:dyDescent="0.2">
      <c r="A69" s="26" t="s">
        <v>114</v>
      </c>
      <c r="C69" s="29"/>
      <c r="D69" s="29"/>
      <c r="E69" s="29"/>
      <c r="F69" s="29"/>
      <c r="G69" s="29"/>
      <c r="H69" s="29"/>
      <c r="I69" s="29"/>
      <c r="J69" s="29"/>
      <c r="K69" s="29"/>
      <c r="L69" s="29"/>
      <c r="M69" s="29"/>
      <c r="N69" s="29"/>
      <c r="O69" s="29"/>
      <c r="P69" s="9"/>
      <c r="Q69" s="48"/>
      <c r="R69" s="9"/>
      <c r="S69" s="9"/>
      <c r="T69" s="48"/>
      <c r="U69" s="9"/>
      <c r="V69" s="9"/>
      <c r="W69" s="48"/>
      <c r="X69" s="9"/>
      <c r="Y69" s="9"/>
      <c r="Z69" s="48"/>
      <c r="AA69" s="9"/>
      <c r="AB69" s="9"/>
      <c r="AC69" s="48"/>
      <c r="AD69" s="9"/>
      <c r="AE69" s="9"/>
      <c r="AF69" s="9"/>
      <c r="AG69" s="9"/>
      <c r="AH69" s="9"/>
      <c r="AI69" s="48"/>
      <c r="AJ69" s="9"/>
      <c r="AK69" s="9"/>
      <c r="AL69" s="9"/>
      <c r="AM69" s="9"/>
      <c r="AN69" s="9"/>
      <c r="AO69" s="9"/>
      <c r="AP69" s="48"/>
      <c r="AQ69" s="26"/>
      <c r="AR69" s="26"/>
      <c r="AS69" s="26"/>
      <c r="AT69" s="26"/>
      <c r="AU69" s="26"/>
      <c r="AV69" s="26"/>
      <c r="AW69" s="26"/>
      <c r="AX69" s="26"/>
      <c r="AY69" s="26"/>
      <c r="AZ69" s="26"/>
      <c r="BA69" s="26"/>
      <c r="BB69" s="26"/>
      <c r="BC69" s="26"/>
      <c r="BD69" s="26"/>
      <c r="BE69" s="9"/>
      <c r="BF69" s="9"/>
      <c r="BG69" s="48"/>
      <c r="BH69" s="9"/>
      <c r="BI69" s="9"/>
      <c r="BJ69" s="48"/>
      <c r="BK69" s="9"/>
      <c r="BL69" s="9"/>
      <c r="BM69" s="48"/>
      <c r="BN69" s="9"/>
      <c r="BO69" s="9"/>
      <c r="BP69" s="48"/>
      <c r="BQ69" s="9"/>
      <c r="BR69" s="9"/>
      <c r="BS69" s="9"/>
      <c r="BT69" s="9"/>
      <c r="BU69" s="9"/>
      <c r="BV69" s="48"/>
      <c r="BW69" s="9"/>
      <c r="BX69" s="9"/>
      <c r="BY69" s="48"/>
      <c r="BZ69" s="9"/>
      <c r="CA69" s="9"/>
      <c r="CB69" s="48"/>
      <c r="CC69" s="9"/>
      <c r="CD69" s="9"/>
      <c r="CE69" s="48"/>
      <c r="CF69" s="9"/>
      <c r="CG69" s="9"/>
      <c r="CH69" s="48"/>
      <c r="CI69" s="9"/>
      <c r="CJ69" s="9"/>
      <c r="CK69" s="48"/>
      <c r="CL69" s="9"/>
      <c r="CM69" s="9"/>
      <c r="CN69" s="48"/>
      <c r="CO69" s="9"/>
    </row>
    <row r="70" spans="1:93" s="9" customFormat="1" ht="12.6" customHeight="1" x14ac:dyDescent="0.2">
      <c r="A70" s="26" t="s">
        <v>99</v>
      </c>
      <c r="C70" s="29"/>
      <c r="D70" s="29"/>
      <c r="E70" s="29"/>
      <c r="F70" s="29"/>
      <c r="G70" s="29"/>
      <c r="H70" s="29"/>
      <c r="I70" s="29"/>
      <c r="J70" s="29"/>
      <c r="K70" s="29"/>
      <c r="L70" s="29"/>
      <c r="M70" s="29"/>
      <c r="N70" s="29"/>
      <c r="O70" s="29"/>
      <c r="Q70" s="48"/>
      <c r="T70" s="48"/>
      <c r="W70" s="48"/>
      <c r="Z70" s="48"/>
      <c r="AC70" s="48"/>
      <c r="AI70" s="48"/>
      <c r="AP70" s="48"/>
      <c r="AQ70" s="26"/>
      <c r="AR70" s="26"/>
      <c r="AS70" s="26"/>
      <c r="AT70" s="26"/>
      <c r="AU70" s="26"/>
      <c r="AV70" s="26"/>
      <c r="AW70" s="26"/>
      <c r="AX70" s="26"/>
      <c r="AY70" s="26"/>
      <c r="AZ70" s="26"/>
      <c r="BA70" s="26"/>
      <c r="BB70" s="26"/>
      <c r="BC70" s="26"/>
      <c r="BD70" s="26"/>
      <c r="BG70" s="48"/>
      <c r="BJ70" s="48"/>
      <c r="BM70" s="48"/>
      <c r="BP70" s="48"/>
      <c r="BV70" s="48"/>
      <c r="BY70" s="48"/>
      <c r="CB70" s="48"/>
      <c r="CE70" s="48"/>
      <c r="CH70" s="48"/>
      <c r="CK70" s="48"/>
      <c r="CN70" s="48"/>
    </row>
    <row r="71" spans="1:93" s="9" customFormat="1" ht="12" customHeight="1" x14ac:dyDescent="0.2">
      <c r="A71" s="26" t="s">
        <v>100</v>
      </c>
      <c r="C71" s="29"/>
      <c r="D71" s="29"/>
      <c r="E71" s="29"/>
      <c r="F71" s="29"/>
      <c r="G71" s="29"/>
      <c r="H71" s="29"/>
      <c r="I71" s="29"/>
      <c r="J71" s="29"/>
      <c r="K71" s="29"/>
      <c r="L71" s="29"/>
      <c r="M71" s="29"/>
      <c r="N71" s="29"/>
      <c r="O71" s="29"/>
      <c r="Q71" s="48"/>
      <c r="T71" s="48"/>
      <c r="W71" s="48"/>
      <c r="Z71" s="48"/>
      <c r="AC71" s="48"/>
      <c r="AI71" s="48"/>
      <c r="AP71" s="48"/>
      <c r="AQ71" s="26"/>
      <c r="AR71" s="26"/>
      <c r="AS71" s="26"/>
      <c r="AT71" s="26"/>
      <c r="AU71" s="26"/>
      <c r="AV71" s="26"/>
      <c r="AW71" s="26"/>
      <c r="AX71" s="26"/>
      <c r="AY71" s="26"/>
      <c r="AZ71" s="26"/>
      <c r="BA71" s="26"/>
      <c r="BB71" s="26"/>
      <c r="BC71" s="26"/>
      <c r="BD71" s="26"/>
      <c r="BG71" s="48"/>
      <c r="BJ71" s="48"/>
      <c r="BM71" s="48"/>
      <c r="BP71" s="48"/>
      <c r="BV71" s="48"/>
      <c r="BY71" s="48"/>
      <c r="CB71" s="48"/>
      <c r="CE71" s="48"/>
      <c r="CH71" s="48"/>
      <c r="CK71" s="48"/>
      <c r="CN71" s="48"/>
    </row>
    <row r="72" spans="1:93" s="9" customFormat="1" ht="12" customHeight="1" x14ac:dyDescent="0.2">
      <c r="A72" s="26" t="s">
        <v>101</v>
      </c>
      <c r="C72" s="29"/>
      <c r="D72" s="29"/>
      <c r="E72" s="29"/>
      <c r="F72" s="29"/>
      <c r="G72" s="29"/>
      <c r="H72" s="29"/>
      <c r="I72" s="29"/>
      <c r="J72" s="29"/>
      <c r="K72" s="29"/>
      <c r="L72" s="29"/>
      <c r="M72" s="29"/>
      <c r="N72" s="29"/>
      <c r="O72" s="29"/>
      <c r="Q72" s="48"/>
      <c r="T72" s="48"/>
      <c r="W72" s="48"/>
      <c r="Z72" s="48"/>
      <c r="AC72" s="48"/>
      <c r="AI72" s="48"/>
      <c r="AP72" s="48"/>
      <c r="AQ72" s="26"/>
      <c r="AR72" s="26"/>
      <c r="AS72" s="26"/>
      <c r="AT72" s="26"/>
      <c r="AU72" s="26"/>
      <c r="AV72" s="26"/>
      <c r="AW72" s="26"/>
      <c r="AX72" s="26"/>
      <c r="AY72" s="26"/>
      <c r="AZ72" s="26"/>
      <c r="BA72" s="26"/>
      <c r="BB72" s="26"/>
      <c r="BC72" s="26"/>
      <c r="BD72" s="26"/>
      <c r="BG72" s="48"/>
      <c r="BJ72" s="48"/>
      <c r="BM72" s="48"/>
      <c r="BP72" s="48"/>
      <c r="BV72" s="48"/>
      <c r="BY72" s="48"/>
      <c r="CB72" s="48"/>
      <c r="CE72" s="48"/>
      <c r="CH72" s="48"/>
      <c r="CK72" s="48"/>
      <c r="CN72" s="48"/>
    </row>
    <row r="73" spans="1:93" s="9" customFormat="1" ht="12" hidden="1" customHeight="1" x14ac:dyDescent="0.2">
      <c r="A73" s="26" t="s">
        <v>102</v>
      </c>
      <c r="C73" s="29"/>
      <c r="D73" s="29"/>
      <c r="E73" s="29"/>
      <c r="F73" s="29"/>
      <c r="G73" s="29"/>
      <c r="H73" s="29"/>
      <c r="I73" s="29"/>
      <c r="J73" s="29"/>
      <c r="K73" s="29"/>
      <c r="L73" s="29"/>
      <c r="M73" s="29"/>
      <c r="N73" s="29"/>
      <c r="O73" s="29"/>
      <c r="Q73" s="48"/>
      <c r="T73" s="48"/>
      <c r="W73" s="48"/>
      <c r="Z73" s="48"/>
      <c r="AC73" s="48"/>
      <c r="AI73" s="48"/>
      <c r="AP73" s="48"/>
      <c r="AQ73" s="26"/>
      <c r="AR73" s="26"/>
      <c r="AS73" s="26"/>
      <c r="AT73" s="26"/>
      <c r="AU73" s="26"/>
      <c r="AV73" s="26"/>
      <c r="AW73" s="26"/>
      <c r="AX73" s="26"/>
      <c r="AY73" s="26"/>
      <c r="AZ73" s="26"/>
      <c r="BA73" s="26"/>
      <c r="BB73" s="26"/>
      <c r="BC73" s="26"/>
      <c r="BD73" s="26"/>
      <c r="BG73" s="48"/>
      <c r="BJ73" s="48"/>
      <c r="BM73" s="48"/>
      <c r="BP73" s="48"/>
      <c r="BV73" s="48"/>
      <c r="BY73" s="48"/>
      <c r="CB73" s="48"/>
      <c r="CE73" s="48"/>
      <c r="CH73" s="48"/>
      <c r="CK73" s="48"/>
      <c r="CN73" s="48"/>
    </row>
    <row r="74" spans="1:93" s="9" customFormat="1" ht="12" customHeight="1" x14ac:dyDescent="0.2">
      <c r="A74" s="26" t="s">
        <v>103</v>
      </c>
      <c r="C74" s="29"/>
      <c r="D74" s="29"/>
      <c r="E74" s="29"/>
      <c r="F74" s="29"/>
      <c r="G74" s="29"/>
      <c r="H74" s="29"/>
      <c r="I74" s="29"/>
      <c r="J74" s="29"/>
      <c r="K74" s="29"/>
      <c r="L74" s="29"/>
      <c r="M74" s="29"/>
      <c r="N74" s="29"/>
      <c r="O74" s="29"/>
      <c r="Q74" s="48"/>
      <c r="T74" s="48"/>
      <c r="W74" s="48"/>
      <c r="Z74" s="48"/>
      <c r="AC74" s="48"/>
      <c r="AI74" s="48"/>
      <c r="AP74" s="48"/>
      <c r="AQ74" s="26"/>
      <c r="AR74" s="26"/>
      <c r="AS74" s="26"/>
      <c r="AT74" s="26"/>
      <c r="AU74" s="26"/>
      <c r="AV74" s="26"/>
      <c r="AW74" s="26"/>
      <c r="AX74" s="26"/>
      <c r="AY74" s="26"/>
      <c r="AZ74" s="26"/>
      <c r="BA74" s="26"/>
      <c r="BB74" s="26"/>
      <c r="BC74" s="26"/>
      <c r="BD74" s="26"/>
      <c r="BG74" s="48"/>
      <c r="BJ74" s="48"/>
      <c r="BM74" s="48"/>
      <c r="BP74" s="48"/>
      <c r="BV74" s="48"/>
      <c r="BY74" s="48"/>
      <c r="CB74" s="48"/>
      <c r="CE74" s="48"/>
      <c r="CH74" s="48"/>
      <c r="CK74" s="48"/>
      <c r="CN74" s="48"/>
    </row>
    <row r="75" spans="1:93" s="9" customFormat="1" ht="12.6" hidden="1" customHeight="1" x14ac:dyDescent="0.2">
      <c r="A75" s="26" t="s">
        <v>104</v>
      </c>
      <c r="C75" s="29"/>
      <c r="D75" s="29"/>
      <c r="E75" s="29"/>
      <c r="F75" s="29"/>
      <c r="G75" s="29"/>
      <c r="H75" s="29"/>
      <c r="I75" s="29"/>
      <c r="J75" s="29"/>
      <c r="K75" s="29"/>
      <c r="L75" s="29"/>
      <c r="M75" s="29"/>
      <c r="N75" s="29"/>
      <c r="O75" s="29"/>
      <c r="Q75" s="48"/>
      <c r="T75" s="48"/>
      <c r="W75" s="48"/>
      <c r="Z75" s="48"/>
      <c r="AC75" s="48"/>
      <c r="AI75" s="48"/>
      <c r="AP75" s="48"/>
      <c r="AQ75" s="75"/>
      <c r="AR75" s="76"/>
      <c r="AS75" s="76"/>
      <c r="AT75" s="76"/>
      <c r="AU75" s="76"/>
      <c r="AV75" s="76"/>
      <c r="AW75" s="76"/>
      <c r="AX75" s="76"/>
      <c r="AY75" s="76"/>
      <c r="AZ75" s="76"/>
      <c r="BA75" s="76"/>
      <c r="BB75" s="76"/>
      <c r="BC75" s="76"/>
      <c r="BD75" s="76"/>
      <c r="BG75" s="48"/>
      <c r="BJ75" s="48"/>
      <c r="BM75" s="48"/>
      <c r="BP75" s="48"/>
      <c r="BV75" s="48"/>
      <c r="BY75" s="48"/>
      <c r="CB75" s="48"/>
      <c r="CE75" s="48"/>
      <c r="CH75" s="48"/>
      <c r="CK75" s="48"/>
      <c r="CN75" s="48"/>
    </row>
    <row r="76" spans="1:93" s="9" customFormat="1" ht="12.6" customHeight="1" x14ac:dyDescent="0.2">
      <c r="A76" s="27" t="s">
        <v>105</v>
      </c>
      <c r="C76" s="29"/>
      <c r="D76" s="29"/>
      <c r="E76" s="29"/>
      <c r="F76" s="29"/>
      <c r="G76" s="29"/>
      <c r="H76" s="29"/>
      <c r="I76" s="29"/>
      <c r="J76" s="29"/>
      <c r="K76" s="29"/>
      <c r="L76" s="29"/>
      <c r="M76" s="29"/>
      <c r="N76" s="29"/>
      <c r="O76" s="29"/>
      <c r="Q76" s="48"/>
      <c r="T76" s="48"/>
      <c r="W76" s="48"/>
      <c r="Z76" s="48"/>
      <c r="AC76" s="48"/>
      <c r="AI76" s="48"/>
      <c r="AP76" s="48"/>
      <c r="AQ76" s="27"/>
      <c r="AR76" s="73"/>
      <c r="AS76" s="73"/>
      <c r="AT76" s="73"/>
      <c r="AU76" s="73"/>
      <c r="AV76" s="73"/>
      <c r="AW76" s="73"/>
      <c r="AX76" s="73"/>
      <c r="AY76" s="73"/>
      <c r="AZ76" s="73"/>
      <c r="BA76" s="73"/>
      <c r="BB76" s="73"/>
      <c r="BC76" s="73"/>
      <c r="BD76" s="73"/>
      <c r="BG76" s="48"/>
      <c r="BJ76" s="48"/>
      <c r="BM76" s="48"/>
      <c r="BP76" s="48"/>
      <c r="BV76" s="48"/>
      <c r="BY76" s="48"/>
      <c r="CB76" s="48"/>
      <c r="CE76" s="48"/>
      <c r="CH76" s="48"/>
      <c r="CK76" s="48"/>
      <c r="CN76" s="48"/>
    </row>
    <row r="77" spans="1:93" s="9" customFormat="1" ht="12.6" customHeight="1" x14ac:dyDescent="0.2">
      <c r="A77" s="26" t="s">
        <v>106</v>
      </c>
      <c r="C77" s="29"/>
      <c r="D77" s="29"/>
      <c r="E77" s="29"/>
      <c r="F77" s="29"/>
      <c r="G77" s="29"/>
      <c r="H77" s="29"/>
      <c r="I77" s="29"/>
      <c r="J77" s="29"/>
      <c r="K77" s="29"/>
      <c r="L77" s="29"/>
      <c r="M77" s="29"/>
      <c r="N77" s="29"/>
      <c r="O77" s="29"/>
      <c r="Q77" s="48"/>
      <c r="T77" s="48"/>
      <c r="W77" s="48"/>
      <c r="Z77" s="48"/>
      <c r="AC77" s="48"/>
      <c r="AI77" s="48"/>
      <c r="AP77" s="48"/>
      <c r="AQ77" s="26"/>
      <c r="AR77" s="73"/>
      <c r="AS77" s="73"/>
      <c r="AT77" s="73"/>
      <c r="AU77" s="73"/>
      <c r="AV77" s="73"/>
      <c r="AW77" s="73"/>
      <c r="AX77" s="73"/>
      <c r="AY77" s="73"/>
      <c r="AZ77" s="73"/>
      <c r="BA77" s="73"/>
      <c r="BB77" s="73"/>
      <c r="BC77" s="73"/>
      <c r="BD77" s="73"/>
      <c r="BG77" s="48"/>
      <c r="BJ77" s="48"/>
      <c r="BM77" s="48"/>
      <c r="BP77" s="48"/>
      <c r="BV77" s="48"/>
      <c r="BY77" s="48"/>
      <c r="CB77" s="48"/>
      <c r="CE77" s="48"/>
      <c r="CH77" s="48"/>
      <c r="CK77" s="48"/>
      <c r="CN77" s="48"/>
    </row>
    <row r="78" spans="1:93" s="9" customFormat="1" ht="12.6" customHeight="1" x14ac:dyDescent="0.2">
      <c r="A78" s="26" t="s">
        <v>107</v>
      </c>
      <c r="C78" s="29"/>
      <c r="D78" s="29"/>
      <c r="E78" s="29"/>
      <c r="F78" s="29"/>
      <c r="G78" s="29"/>
      <c r="H78" s="29"/>
      <c r="I78" s="29"/>
      <c r="J78" s="29"/>
      <c r="K78" s="29"/>
      <c r="L78" s="29"/>
      <c r="M78" s="29"/>
      <c r="N78" s="29"/>
      <c r="O78" s="29"/>
      <c r="Q78" s="48"/>
      <c r="T78" s="48"/>
      <c r="W78" s="48"/>
      <c r="Z78" s="48"/>
      <c r="AC78" s="48"/>
      <c r="AI78" s="48"/>
      <c r="AP78" s="48"/>
      <c r="AQ78" s="26"/>
      <c r="AR78" s="73"/>
      <c r="AS78" s="73"/>
      <c r="AT78" s="73"/>
      <c r="AU78" s="73"/>
      <c r="AV78" s="73"/>
      <c r="AW78" s="73"/>
      <c r="AX78" s="73"/>
      <c r="AY78" s="73"/>
      <c r="AZ78" s="73"/>
      <c r="BA78" s="73"/>
      <c r="BB78" s="73"/>
      <c r="BC78" s="73"/>
      <c r="BD78" s="73"/>
      <c r="BG78" s="48"/>
      <c r="BJ78" s="48"/>
      <c r="BM78" s="48"/>
      <c r="BP78" s="48"/>
      <c r="BV78" s="48"/>
      <c r="BY78" s="48"/>
      <c r="CB78" s="48"/>
      <c r="CE78" s="48"/>
      <c r="CH78" s="48"/>
      <c r="CK78" s="48"/>
      <c r="CN78" s="48"/>
    </row>
    <row r="79" spans="1:93" s="9" customFormat="1" ht="12.6" customHeight="1" x14ac:dyDescent="0.2">
      <c r="A79" s="27" t="s">
        <v>108</v>
      </c>
      <c r="C79" s="58"/>
      <c r="D79" s="48"/>
      <c r="H79" s="48"/>
      <c r="K79" s="48"/>
      <c r="N79" s="48"/>
      <c r="Q79" s="48"/>
      <c r="T79" s="48"/>
      <c r="W79" s="48"/>
      <c r="Z79" s="48"/>
      <c r="AC79" s="48"/>
      <c r="AI79" s="48"/>
      <c r="AP79" s="59"/>
      <c r="AQ79" s="60"/>
      <c r="AR79" s="58"/>
      <c r="AS79" s="48"/>
      <c r="AW79" s="48"/>
      <c r="AZ79" s="48"/>
      <c r="BC79" s="48"/>
      <c r="BG79" s="48"/>
      <c r="BJ79" s="48"/>
      <c r="BM79" s="48"/>
      <c r="BP79" s="48"/>
      <c r="BV79" s="48"/>
      <c r="BY79" s="48"/>
      <c r="CB79" s="48"/>
      <c r="CE79" s="48"/>
      <c r="CH79" s="48"/>
      <c r="CK79" s="48"/>
      <c r="CN79" s="48"/>
    </row>
    <row r="80" spans="1:93" s="9" customFormat="1" ht="12.6" customHeight="1" x14ac:dyDescent="0.2">
      <c r="A80" s="26" t="s">
        <v>109</v>
      </c>
      <c r="C80" s="58"/>
      <c r="D80" s="48"/>
      <c r="H80" s="48"/>
      <c r="K80" s="48"/>
      <c r="N80" s="48"/>
      <c r="Q80" s="48"/>
      <c r="T80" s="48"/>
      <c r="W80" s="48"/>
      <c r="Z80" s="48"/>
      <c r="AC80" s="48"/>
      <c r="AI80" s="48"/>
      <c r="AP80" s="59"/>
      <c r="AQ80" s="61"/>
      <c r="AR80" s="58"/>
      <c r="AS80" s="48"/>
      <c r="AW80" s="48"/>
      <c r="AZ80" s="48"/>
      <c r="BC80" s="48"/>
      <c r="BG80" s="48"/>
      <c r="BJ80" s="48"/>
      <c r="BM80" s="48"/>
      <c r="BP80" s="48"/>
      <c r="BV80" s="48"/>
      <c r="BY80" s="48"/>
      <c r="CB80" s="48"/>
      <c r="CE80" s="48"/>
      <c r="CH80" s="48"/>
      <c r="CK80" s="48"/>
      <c r="CN80" s="48"/>
    </row>
    <row r="81" spans="1:95" s="9" customFormat="1" ht="33.75" customHeight="1" x14ac:dyDescent="0.2">
      <c r="A81" s="78" t="s">
        <v>118</v>
      </c>
      <c r="B81" s="78"/>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P81" s="59"/>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c r="CL81" s="77"/>
      <c r="CM81" s="77"/>
      <c r="CN81" s="77"/>
      <c r="CO81" s="77"/>
      <c r="CP81" s="77"/>
      <c r="CQ81" s="77"/>
    </row>
    <row r="82" spans="1:95" s="9" customFormat="1" ht="12.6" customHeight="1" x14ac:dyDescent="0.2">
      <c r="A82" s="26"/>
      <c r="C82" s="58"/>
      <c r="D82" s="48"/>
      <c r="H82" s="48"/>
      <c r="K82" s="48"/>
      <c r="N82" s="48"/>
      <c r="Q82" s="48"/>
      <c r="T82" s="48"/>
      <c r="W82" s="48"/>
      <c r="Z82" s="48"/>
      <c r="AC82" s="48"/>
      <c r="AI82" s="48"/>
      <c r="AP82" s="59"/>
      <c r="AQ82" s="61"/>
      <c r="AR82" s="58"/>
      <c r="AS82" s="48"/>
      <c r="AW82" s="48"/>
      <c r="AZ82" s="48"/>
      <c r="BC82" s="48"/>
      <c r="BG82" s="48"/>
      <c r="BJ82" s="48"/>
      <c r="BM82" s="48"/>
      <c r="BP82" s="48"/>
      <c r="BV82" s="48"/>
      <c r="BY82" s="48"/>
      <c r="CB82" s="48"/>
      <c r="CE82" s="48"/>
      <c r="CH82" s="48"/>
      <c r="CK82" s="48"/>
      <c r="CN82" s="48"/>
    </row>
    <row r="83" spans="1:95" s="9" customFormat="1" ht="12.6" customHeight="1" x14ac:dyDescent="0.2">
      <c r="A83" s="26"/>
      <c r="C83" s="58"/>
      <c r="D83" s="48"/>
      <c r="H83" s="48"/>
      <c r="K83" s="48"/>
      <c r="N83" s="48"/>
      <c r="Q83" s="48"/>
      <c r="T83" s="48"/>
      <c r="W83" s="48"/>
      <c r="Z83" s="48"/>
      <c r="AC83" s="48"/>
      <c r="AI83" s="48"/>
      <c r="AP83" s="59"/>
      <c r="AQ83" s="61"/>
      <c r="AR83" s="58"/>
      <c r="AS83" s="48"/>
      <c r="AW83" s="48"/>
      <c r="AZ83" s="48"/>
      <c r="BC83" s="48"/>
      <c r="BG83" s="48"/>
      <c r="BJ83" s="48"/>
      <c r="BM83" s="48"/>
      <c r="BP83" s="48"/>
      <c r="BV83" s="48"/>
      <c r="BY83" s="48"/>
      <c r="CB83" s="48"/>
      <c r="CE83" s="48"/>
      <c r="CH83" s="48"/>
      <c r="CK83" s="48"/>
      <c r="CN83" s="48"/>
    </row>
    <row r="84" spans="1:95" s="9" customFormat="1" ht="12.6" customHeight="1" x14ac:dyDescent="0.2">
      <c r="A84" s="26"/>
      <c r="C84" s="58"/>
      <c r="D84" s="48"/>
      <c r="H84" s="48"/>
      <c r="K84" s="48"/>
      <c r="N84" s="48"/>
      <c r="Q84" s="48"/>
      <c r="T84" s="48"/>
      <c r="W84" s="48"/>
      <c r="Z84" s="48"/>
      <c r="AC84" s="48"/>
      <c r="AI84" s="48"/>
      <c r="AP84" s="59"/>
      <c r="AQ84" s="61"/>
      <c r="AR84" s="58"/>
      <c r="AS84" s="48"/>
      <c r="AW84" s="48"/>
      <c r="AZ84" s="48"/>
      <c r="BC84" s="48"/>
      <c r="BG84" s="48"/>
      <c r="BJ84" s="48"/>
      <c r="BM84" s="48"/>
      <c r="BP84" s="48"/>
      <c r="BV84" s="48"/>
      <c r="BY84" s="48"/>
      <c r="CB84" s="48"/>
      <c r="CE84" s="48"/>
      <c r="CH84" s="48"/>
      <c r="CK84" s="48"/>
      <c r="CN84" s="48"/>
    </row>
    <row r="85" spans="1:95" s="9" customFormat="1" ht="13.5" customHeight="1" x14ac:dyDescent="0.2">
      <c r="A85" s="26"/>
      <c r="C85" s="58"/>
      <c r="D85" s="48"/>
      <c r="H85" s="48"/>
      <c r="K85" s="48"/>
      <c r="N85" s="48"/>
      <c r="Q85" s="48"/>
      <c r="T85" s="48"/>
      <c r="W85" s="48"/>
      <c r="Z85" s="48"/>
      <c r="AC85" s="48"/>
      <c r="AI85" s="48"/>
      <c r="AP85" s="59"/>
      <c r="AQ85" s="61"/>
      <c r="AR85" s="58"/>
      <c r="AS85" s="48"/>
      <c r="AW85" s="48"/>
      <c r="AZ85" s="48"/>
      <c r="BC85" s="48"/>
      <c r="BG85" s="48"/>
      <c r="BJ85" s="48"/>
      <c r="BM85" s="48"/>
      <c r="BP85" s="48"/>
      <c r="BV85" s="48"/>
      <c r="BY85" s="48"/>
      <c r="CB85" s="48"/>
      <c r="CE85" s="48"/>
      <c r="CH85" s="48"/>
      <c r="CK85" s="48"/>
      <c r="CN85" s="48"/>
    </row>
    <row r="86" spans="1:95" s="9" customFormat="1" ht="12" customHeight="1" x14ac:dyDescent="0.2">
      <c r="A86" s="60" t="s">
        <v>121</v>
      </c>
      <c r="C86" s="30"/>
      <c r="D86" s="48"/>
      <c r="H86" s="48"/>
      <c r="K86" s="48"/>
      <c r="N86" s="48"/>
      <c r="Q86" s="48"/>
      <c r="T86" s="48"/>
      <c r="W86" s="48"/>
      <c r="Z86" s="48"/>
      <c r="AC86" s="48"/>
      <c r="AI86" s="48"/>
      <c r="AP86" s="48"/>
      <c r="AQ86" s="60"/>
      <c r="AR86" s="30"/>
      <c r="AS86" s="48"/>
      <c r="AW86" s="48"/>
      <c r="AZ86" s="48"/>
      <c r="BC86" s="48"/>
      <c r="BG86" s="48"/>
      <c r="BJ86" s="48"/>
      <c r="BM86" s="48"/>
      <c r="BP86" s="48"/>
      <c r="BV86" s="48"/>
      <c r="BY86" s="48"/>
      <c r="CB86" s="48"/>
      <c r="CE86" s="48"/>
      <c r="CH86" s="48"/>
      <c r="CK86" s="48"/>
      <c r="CN86" s="48"/>
    </row>
    <row r="87" spans="1:95" s="9" customFormat="1" ht="22.35" customHeight="1" x14ac:dyDescent="0.2">
      <c r="A87" s="57" t="s">
        <v>110</v>
      </c>
      <c r="C87" s="30"/>
      <c r="D87" s="48"/>
      <c r="H87" s="48"/>
      <c r="K87" s="48"/>
      <c r="N87" s="48"/>
      <c r="Q87" s="48"/>
      <c r="T87" s="48"/>
      <c r="W87" s="48"/>
      <c r="Z87" s="48"/>
      <c r="AC87" s="48"/>
      <c r="AI87" s="48"/>
      <c r="AP87" s="48"/>
      <c r="AQ87" s="31"/>
      <c r="AR87" s="30"/>
      <c r="AS87" s="48"/>
      <c r="AW87" s="48"/>
      <c r="AZ87" s="48"/>
      <c r="BC87" s="48"/>
      <c r="BG87" s="48"/>
      <c r="BJ87" s="48"/>
      <c r="BM87" s="48"/>
      <c r="BP87" s="48"/>
      <c r="BV87" s="48"/>
      <c r="BY87" s="48"/>
      <c r="CB87" s="48"/>
      <c r="CE87" s="48"/>
      <c r="CH87" s="48"/>
      <c r="CK87" s="48"/>
      <c r="CM87" s="32"/>
      <c r="CN87" s="33"/>
      <c r="CO87" s="32"/>
    </row>
    <row r="88" spans="1:95" ht="11.25" customHeight="1" x14ac:dyDescent="0.2">
      <c r="A88" s="60" t="s">
        <v>111</v>
      </c>
      <c r="D88" s="33"/>
      <c r="E88" s="9"/>
      <c r="AE88" s="9"/>
      <c r="AF88" s="9"/>
      <c r="AG88" s="33"/>
      <c r="AH88" s="9"/>
      <c r="AL88" s="32"/>
      <c r="AM88" s="33"/>
      <c r="AN88" s="9"/>
      <c r="AO88" s="9"/>
      <c r="AQ88" s="31"/>
      <c r="AR88" s="9"/>
      <c r="AS88" s="33"/>
      <c r="AT88" s="9"/>
      <c r="AU88" s="32"/>
      <c r="AW88" s="33"/>
      <c r="AX88" s="32"/>
      <c r="AZ88" s="33"/>
      <c r="BA88" s="32"/>
      <c r="BC88" s="33"/>
      <c r="BD88" s="32"/>
      <c r="BR88" s="9"/>
      <c r="BS88" s="9"/>
      <c r="BT88" s="9"/>
      <c r="BU88" s="9"/>
      <c r="CL88" s="9"/>
    </row>
    <row r="89" spans="1:95" s="9" customFormat="1" ht="11.45" customHeight="1" x14ac:dyDescent="0.2">
      <c r="A89" s="57"/>
      <c r="B89" s="45"/>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I89" s="57"/>
      <c r="AJ89" s="57"/>
      <c r="AP89" s="57"/>
      <c r="AQ89" s="45"/>
      <c r="AR89" s="57"/>
      <c r="AS89" s="57"/>
      <c r="AT89" s="57"/>
      <c r="AU89" s="57"/>
      <c r="AV89" s="57"/>
      <c r="AW89" s="57"/>
      <c r="AX89" s="57"/>
      <c r="AY89" s="57"/>
      <c r="AZ89" s="57"/>
      <c r="BA89" s="57"/>
      <c r="BB89" s="57"/>
      <c r="BC89" s="57"/>
      <c r="BD89" s="57"/>
      <c r="CM89" s="32"/>
      <c r="CN89" s="33"/>
      <c r="CO89" s="32"/>
    </row>
    <row r="90" spans="1:95" ht="11.25" customHeight="1" x14ac:dyDescent="0.2">
      <c r="A90" s="57" t="s">
        <v>112</v>
      </c>
      <c r="AE90" s="9"/>
      <c r="AF90" s="9"/>
      <c r="AH90" s="33"/>
      <c r="AL90" s="32"/>
      <c r="AM90" s="33"/>
      <c r="AN90" s="9"/>
      <c r="AO90" s="9"/>
      <c r="AQ90" s="9"/>
      <c r="AR90" s="9"/>
      <c r="AT90" s="33"/>
      <c r="AU90" s="32"/>
      <c r="AW90" s="33"/>
      <c r="AX90" s="32"/>
      <c r="AZ90" s="33"/>
      <c r="BA90" s="32"/>
      <c r="BC90" s="33"/>
      <c r="BD90" s="32"/>
      <c r="BR90" s="9"/>
      <c r="BS90" s="9"/>
      <c r="BT90" s="9"/>
      <c r="BU90" s="9"/>
      <c r="BX90" s="33"/>
      <c r="BY90" s="32"/>
      <c r="CA90" s="33"/>
      <c r="CB90" s="32"/>
      <c r="CD90" s="33"/>
      <c r="CE90" s="32"/>
      <c r="CG90" s="33"/>
      <c r="CH90" s="32"/>
    </row>
  </sheetData>
  <mergeCells count="5">
    <mergeCell ref="A34:AA34"/>
    <mergeCell ref="AQ34:BW34"/>
    <mergeCell ref="AQ75:BD75"/>
    <mergeCell ref="AQ81:CQ81"/>
    <mergeCell ref="A81:AI81"/>
  </mergeCells>
  <hyperlinks>
    <hyperlink ref="A33" r:id="rId1" display="https://www.media-stat.admin.ch/web/apps/glossary/index.php?n=glo-363-fr"/>
  </hyperlinks>
  <pageMargins left="0.7" right="0.7" top="0.78740157499999996" bottom="0.78740157499999996" header="0.3" footer="0.3"/>
  <pageSetup paperSize="9" scale="53" orientation="landscape" horizontalDpi="1200" verticalDpi="1200" r:id="rId2"/>
  <colBreaks count="1" manualBreakCount="1">
    <brk id="39" max="76" man="1"/>
  </colBreaks>
  <ignoredErrors>
    <ignoredError sqref="CP8:CP32 A7:C7 A8:C17 A21:C24 A20 A26:C31 A25 A32 A19:C19 A18"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 17.2.5.1.2</vt:lpstr>
      <vt:lpstr>'T 17.2.5.1.2'!Zone_d_impression</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Feller Alessandro</dc:creator>
  <cp:lastModifiedBy>Silberstein Julie BFS</cp:lastModifiedBy>
  <dcterms:created xsi:type="dcterms:W3CDTF">2020-03-16T08:56:25Z</dcterms:created>
  <dcterms:modified xsi:type="dcterms:W3CDTF">2020-10-27T11:29:51Z</dcterms:modified>
</cp:coreProperties>
</file>