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4_KANTONALE WAHLEN\Diffusion\2020\08.11.20_JU\"/>
    </mc:Choice>
  </mc:AlternateContent>
  <bookViews>
    <workbookView xWindow="0" yWindow="0" windowWidth="12070" windowHeight="3080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2" r:id="rId8"/>
    <sheet name="E1" sheetId="10" r:id="rId9"/>
    <sheet name="E2" sheetId="6" r:id="rId10"/>
    <sheet name="E3" sheetId="3" r:id="rId11"/>
    <sheet name="Abk" sheetId="9" r:id="rId12"/>
  </sheets>
  <definedNames>
    <definedName name="_xlnm.Print_Titles" localSheetId="1">'A1'!$1:$1</definedName>
    <definedName name="_xlnm.Print_Area" localSheetId="1">'A1'!$A$1:$K$2</definedName>
    <definedName name="_xlnm.Print_Area" localSheetId="11">Abk!$A$1:$C$44</definedName>
    <definedName name="_xlnm.Print_Area" localSheetId="2">'B1'!$A$1:$O$83</definedName>
    <definedName name="_xlnm.Print_Area" localSheetId="3">'B2'!$A$1:$AE$18</definedName>
    <definedName name="_xlnm.Print_Area" localSheetId="4">'B3'!$A$1:$M$19</definedName>
    <definedName name="_xlnm.Print_Area" localSheetId="5">'B4'!$A$1:$AK$20</definedName>
    <definedName name="_xlnm.Print_Area" localSheetId="6">'C'!$A$1:$Y$16</definedName>
    <definedName name="_xlnm.Print_Area" localSheetId="7">D!$A$1:$S$15</definedName>
    <definedName name="_xlnm.Print_Area" localSheetId="8">'E1'!$A$1:$K$32</definedName>
    <definedName name="_xlnm.Print_Area" localSheetId="9">'E2'!$A$1:$K$21</definedName>
    <definedName name="_xlnm.Print_Area" localSheetId="10">'E3'!$A$1:$AE$21</definedName>
    <definedName name="_xlnm.Print_Area" localSheetId="0">Übersicht!$A$1:$F$32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0" i="3" l="1"/>
  <c r="AH15" i="3"/>
  <c r="AH14" i="3"/>
  <c r="AH13" i="3"/>
  <c r="AH12" i="3"/>
  <c r="AH11" i="3"/>
  <c r="AH9" i="3"/>
  <c r="AH8" i="3"/>
  <c r="AH7" i="3"/>
  <c r="AH6" i="3"/>
  <c r="AH5" i="3"/>
  <c r="L14" i="6"/>
  <c r="L16" i="10"/>
  <c r="AH7" i="5"/>
  <c r="AH6" i="5"/>
  <c r="L14" i="11"/>
  <c r="K14" i="11"/>
  <c r="J14" i="11"/>
  <c r="I14" i="11"/>
  <c r="H14" i="11"/>
  <c r="G14" i="11"/>
  <c r="F14" i="11"/>
  <c r="E14" i="11"/>
  <c r="D14" i="11"/>
  <c r="C14" i="11"/>
  <c r="B14" i="11"/>
  <c r="AE7" i="5"/>
  <c r="AE6" i="5"/>
  <c r="AE15" i="3"/>
  <c r="AE14" i="3"/>
  <c r="AE13" i="3"/>
  <c r="AE12" i="3"/>
  <c r="AE11" i="3"/>
  <c r="AE9" i="3"/>
  <c r="AE8" i="3"/>
  <c r="AE7" i="3"/>
  <c r="AE6" i="3"/>
  <c r="AE5" i="3"/>
  <c r="K14" i="6"/>
  <c r="K16" i="10"/>
  <c r="AH15" i="4"/>
  <c r="AH14" i="4"/>
  <c r="AH13" i="4"/>
  <c r="AH12" i="4"/>
  <c r="AH10" i="4"/>
  <c r="AH8" i="4"/>
  <c r="AH7" i="4"/>
  <c r="AH6" i="4"/>
  <c r="AH5" i="4"/>
  <c r="AB7" i="5"/>
  <c r="AB6" i="5"/>
  <c r="AB15" i="3"/>
  <c r="AB14" i="3"/>
  <c r="AB13" i="3"/>
  <c r="AB12" i="3"/>
  <c r="AB11" i="3"/>
  <c r="AB9" i="3"/>
  <c r="AB8" i="3"/>
  <c r="AB7" i="3"/>
  <c r="AB6" i="3"/>
  <c r="AB5" i="3"/>
  <c r="Y15" i="3"/>
  <c r="Y14" i="3"/>
  <c r="Y13" i="3"/>
  <c r="Y12" i="3"/>
  <c r="Y11" i="3"/>
  <c r="Y9" i="3"/>
  <c r="Y8" i="3"/>
  <c r="Y7" i="3"/>
  <c r="Y6" i="3"/>
  <c r="Y5" i="3"/>
  <c r="V15" i="3"/>
  <c r="V14" i="3"/>
  <c r="V13" i="3"/>
  <c r="V12" i="3"/>
  <c r="V11" i="3"/>
  <c r="V9" i="3"/>
  <c r="V8" i="3"/>
  <c r="V7" i="3"/>
  <c r="V6" i="3"/>
  <c r="V5" i="3"/>
  <c r="S15" i="3"/>
  <c r="S14" i="3"/>
  <c r="S13" i="3"/>
  <c r="S12" i="3"/>
  <c r="S11" i="3"/>
  <c r="S9" i="3"/>
  <c r="S8" i="3"/>
  <c r="S7" i="3"/>
  <c r="S6" i="3"/>
  <c r="S5" i="3"/>
  <c r="P15" i="3"/>
  <c r="P14" i="3"/>
  <c r="P13" i="3"/>
  <c r="P12" i="3"/>
  <c r="P11" i="3"/>
  <c r="P9" i="3"/>
  <c r="P8" i="3"/>
  <c r="P7" i="3"/>
  <c r="P6" i="3"/>
  <c r="P5" i="3"/>
  <c r="M15" i="3"/>
  <c r="M14" i="3"/>
  <c r="M13" i="3"/>
  <c r="M12" i="3"/>
  <c r="M11" i="3"/>
  <c r="M9" i="3"/>
  <c r="M8" i="3"/>
  <c r="M7" i="3"/>
  <c r="M6" i="3"/>
  <c r="M5" i="3"/>
  <c r="J15" i="3"/>
  <c r="J14" i="3"/>
  <c r="J13" i="3"/>
  <c r="J12" i="3"/>
  <c r="J11" i="3"/>
  <c r="J9" i="3"/>
  <c r="J8" i="3"/>
  <c r="J7" i="3"/>
  <c r="J6" i="3"/>
  <c r="J5" i="3"/>
  <c r="G15" i="3"/>
  <c r="G14" i="3"/>
  <c r="G13" i="3"/>
  <c r="G12" i="3"/>
  <c r="G11" i="3"/>
  <c r="G9" i="3"/>
  <c r="G8" i="3"/>
  <c r="G7" i="3"/>
  <c r="G6" i="3"/>
  <c r="G5" i="3"/>
  <c r="D15" i="3"/>
  <c r="D14" i="3"/>
  <c r="D13" i="3"/>
  <c r="D12" i="3"/>
  <c r="D11" i="3"/>
  <c r="D9" i="3"/>
  <c r="D8" i="3"/>
  <c r="D7" i="3"/>
  <c r="D6" i="3"/>
  <c r="D5" i="3"/>
  <c r="Y9" i="5"/>
  <c r="Y8" i="5"/>
  <c r="Y7" i="5"/>
  <c r="Y6" i="5"/>
  <c r="Y5" i="5"/>
  <c r="V9" i="5"/>
  <c r="V8" i="5"/>
  <c r="V7" i="5"/>
  <c r="V6" i="5"/>
  <c r="V5" i="5"/>
  <c r="S9" i="5"/>
  <c r="S8" i="5"/>
  <c r="S7" i="5"/>
  <c r="S6" i="5"/>
  <c r="S5" i="5"/>
  <c r="P9" i="5"/>
  <c r="P8" i="5"/>
  <c r="P7" i="5"/>
  <c r="P6" i="5"/>
  <c r="P5" i="5"/>
  <c r="M9" i="5"/>
  <c r="M8" i="5"/>
  <c r="M7" i="5"/>
  <c r="M6" i="5"/>
  <c r="M5" i="5"/>
  <c r="J9" i="5"/>
  <c r="J8" i="5"/>
  <c r="J7" i="5"/>
  <c r="J6" i="5"/>
  <c r="J5" i="5"/>
  <c r="G9" i="5"/>
  <c r="G8" i="5"/>
  <c r="G7" i="5"/>
  <c r="G6" i="5"/>
  <c r="G5" i="5"/>
  <c r="D5" i="5"/>
  <c r="D9" i="5"/>
  <c r="D8" i="5"/>
  <c r="D7" i="5"/>
  <c r="D6" i="5"/>
  <c r="AE15" i="4"/>
  <c r="AE14" i="4"/>
  <c r="AE13" i="4"/>
  <c r="AE10" i="4"/>
  <c r="AE8" i="4"/>
  <c r="AE7" i="4"/>
  <c r="AE6" i="4"/>
  <c r="AE5" i="4"/>
  <c r="AB15" i="4"/>
  <c r="AB14" i="4"/>
  <c r="AB13" i="4"/>
  <c r="AB10" i="4"/>
  <c r="AB8" i="4"/>
  <c r="AB7" i="4"/>
  <c r="AB6" i="4"/>
  <c r="AB5" i="4"/>
  <c r="Y15" i="4"/>
  <c r="Y14" i="4"/>
  <c r="Y13" i="4"/>
  <c r="Y10" i="4"/>
  <c r="Y8" i="4"/>
  <c r="Y7" i="4"/>
  <c r="Y6" i="4"/>
  <c r="Y5" i="4"/>
  <c r="V15" i="4"/>
  <c r="V14" i="4"/>
  <c r="V13" i="4"/>
  <c r="V10" i="4"/>
  <c r="V8" i="4"/>
  <c r="V7" i="4"/>
  <c r="V6" i="4"/>
  <c r="V5" i="4"/>
  <c r="S15" i="4"/>
  <c r="S14" i="4"/>
  <c r="S13" i="4"/>
  <c r="S10" i="4"/>
  <c r="S8" i="4"/>
  <c r="S7" i="4"/>
  <c r="S6" i="4"/>
  <c r="S5" i="4"/>
  <c r="P15" i="4"/>
  <c r="P14" i="4"/>
  <c r="P13" i="4"/>
  <c r="P10" i="4"/>
  <c r="P8" i="4"/>
  <c r="P7" i="4"/>
  <c r="P6" i="4"/>
  <c r="P5" i="4"/>
  <c r="M15" i="4"/>
  <c r="M14" i="4"/>
  <c r="M13" i="4"/>
  <c r="M10" i="4"/>
  <c r="M8" i="4"/>
  <c r="M7" i="4"/>
  <c r="M6" i="4"/>
  <c r="M5" i="4"/>
  <c r="J15" i="4"/>
  <c r="J6" i="4"/>
  <c r="J7" i="4"/>
  <c r="J8" i="4"/>
  <c r="J10" i="4"/>
  <c r="J13" i="4"/>
  <c r="J14" i="4"/>
  <c r="J5" i="4"/>
  <c r="A1" i="5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A1" i="2"/>
  <c r="C16" i="10"/>
  <c r="D16" i="10"/>
  <c r="E16" i="10"/>
  <c r="F16" i="10"/>
  <c r="G16" i="10"/>
  <c r="H16" i="10"/>
  <c r="I16" i="10"/>
  <c r="J16" i="10"/>
  <c r="B16" i="10"/>
  <c r="C14" i="6"/>
  <c r="D14" i="6"/>
  <c r="E14" i="6"/>
  <c r="F14" i="6"/>
  <c r="G14" i="6"/>
  <c r="H14" i="6"/>
  <c r="I14" i="6"/>
  <c r="J14" i="6"/>
  <c r="B14" i="6"/>
  <c r="A1" i="15"/>
  <c r="A1" i="3"/>
  <c r="A1" i="6"/>
  <c r="A1" i="10"/>
  <c r="A1" i="12"/>
  <c r="A1" i="4"/>
  <c r="A1" i="8"/>
  <c r="A1" i="11"/>
</calcChain>
</file>

<file path=xl/sharedStrings.xml><?xml version="1.0" encoding="utf-8"?>
<sst xmlns="http://schemas.openxmlformats.org/spreadsheetml/2006/main" count="761" uniqueCount="248">
  <si>
    <t>Mandate nach Geschlecht</t>
  </si>
  <si>
    <t>FDP</t>
  </si>
  <si>
    <t>CVP</t>
  </si>
  <si>
    <t>SVP</t>
  </si>
  <si>
    <t>Total</t>
  </si>
  <si>
    <t>F</t>
  </si>
  <si>
    <t>M</t>
  </si>
  <si>
    <t>SP</t>
  </si>
  <si>
    <t>*</t>
  </si>
  <si>
    <t>LdU</t>
  </si>
  <si>
    <t>EVP</t>
  </si>
  <si>
    <t>CSP</t>
  </si>
  <si>
    <t>GLP</t>
  </si>
  <si>
    <t>PdA</t>
  </si>
  <si>
    <t>POCH</t>
  </si>
  <si>
    <t>FGA</t>
  </si>
  <si>
    <t>GP</t>
  </si>
  <si>
    <t>Rep.</t>
  </si>
  <si>
    <t>EDU</t>
  </si>
  <si>
    <t>Übrige</t>
  </si>
  <si>
    <t>Wahlbeteiligung</t>
  </si>
  <si>
    <t>Das Zeichen «*» bedeutet, dass die Partei im entsprechenden Jahr nicht zu den Wahlen angetreten ist.</t>
  </si>
  <si>
    <t>Anmerkungen:</t>
  </si>
  <si>
    <t>1979:</t>
  </si>
  <si>
    <t>1987:</t>
  </si>
  <si>
    <t>1991:</t>
  </si>
  <si>
    <t>1995:</t>
  </si>
  <si>
    <t>1999:</t>
  </si>
  <si>
    <t>2003:</t>
  </si>
  <si>
    <t>2007:</t>
  </si>
  <si>
    <t>Mandate</t>
  </si>
  <si>
    <t>Wahlstatistik</t>
  </si>
  <si>
    <t>Bundesamt für Statistik (BFS)</t>
  </si>
  <si>
    <t>Kanton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</si>
  <si>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</si>
  <si>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</si>
  <si>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</si>
  <si>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</si>
  <si>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</si>
  <si>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</si>
  <si>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</si>
  <si>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</si>
  <si>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</si>
  <si>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</si>
  <si>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</si>
  <si>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</si>
  <si>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</si>
  <si>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</si>
  <si>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</si>
  <si>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</si>
  <si>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</si>
  <si>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</si>
  <si>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</si>
  <si>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</si>
  <si>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</si>
  <si>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</si>
  <si>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</si>
  <si>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</si>
  <si>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</si>
  <si>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</si>
  <si>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</si>
  <si>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</si>
  <si>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</si>
  <si>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</si>
  <si>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</si>
  <si>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</si>
  <si>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</si>
  <si>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</si>
  <si>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</si>
  <si>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</si>
  <si>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</si>
  <si>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</si>
  <si>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</si>
  <si>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</si>
  <si>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</si>
  <si>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</si>
  <si>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</si>
  <si>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</si>
  <si>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</si>
  <si>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</si>
  <si>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</si>
  <si>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</si>
  <si>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</si>
  <si>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</si>
  <si>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</si>
  <si>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</si>
  <si>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</si>
  <si>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</si>
  <si>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</si>
  <si>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</si>
  <si>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</si>
  <si>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</si>
  <si>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</si>
  <si>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</si>
  <si>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</si>
  <si>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</si>
  <si>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</si>
  <si>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</si>
  <si>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</si>
  <si>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</si>
  <si>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</si>
  <si>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</si>
  <si>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</si>
  <si>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</si>
  <si>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</si>
  <si>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</si>
  <si>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</si>
  <si>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</si>
  <si>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</si>
  <si>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</si>
  <si>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</si>
  <si>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</si>
  <si>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Jura</t>
  </si>
  <si>
    <t>Im Kanton Jura wird die Abordnung in den Ständerat im Proporzverfahren gewählt.</t>
  </si>
  <si>
    <t>Parti démocrate-chrétien du Jura (PDC): 27,2%</t>
  </si>
  <si>
    <t>Jeunes démocrates-chrétiens (JDC): 5,8%</t>
  </si>
  <si>
    <t>Parti démocrate-chrétien du Jura (PDC): 25,9%</t>
  </si>
  <si>
    <t>Jeunes démocrates-chrétiens (JDC): 10,1%</t>
  </si>
  <si>
    <t>Parti démocrate-chrétien du Jura (PDC): 32,0%</t>
  </si>
  <si>
    <t>Jeunes démocrates-chrétiens (JDC): 6,2%</t>
  </si>
  <si>
    <t>Association des femmes libérales-radicales jurassiennes (AFLRJ): 1,7%</t>
  </si>
  <si>
    <t>Parti libéral-radical jurassien (PLRJ): 15,5%</t>
  </si>
  <si>
    <t>Jeunesses libérales-radicales jurassiennes (JLRJ): 2,3%</t>
  </si>
  <si>
    <t>Parti démocrate-chrétien du Jura (PDC): 36,2%</t>
  </si>
  <si>
    <t>Jeunes démocrates-chrétiens du Jura (JDC): 3,0%</t>
  </si>
  <si>
    <t>Parti socialiste jurassien (PSJ): 30,2%</t>
  </si>
  <si>
    <t>Jeunesse socialiste et progressiste jurassienne (JSPJ): 4,0%</t>
  </si>
  <si>
    <t>Parti libéral-radical jurassien – Responsabilité (PLRJ-R): 7,8%</t>
  </si>
  <si>
    <t>Parti libéral-radical jurassien – Liberté (PLRJ-L): 8,5%</t>
  </si>
  <si>
    <t>Parti démocrate-chrétien du Jura (PDC): 35,2%</t>
  </si>
  <si>
    <t>Jeunes démocrates-chrétiens du Jura (JDC): 4,2%</t>
  </si>
  <si>
    <t>Parti socialiste jurassien (PSJ): 29,9%</t>
  </si>
  <si>
    <t>Jeunesse socialiste et progressiste jurassienne (JSPJ): 4,3%</t>
  </si>
  <si>
    <t>Parti libéral-radical jurassien (PLRJ): 10,5%</t>
  </si>
  <si>
    <t>Parti libéral-radical jurassien (PLRJ) / Parti libéral-radical jurassien, jeunesse: 2,9%</t>
  </si>
  <si>
    <t>Parti socialiste jurassien (PSJ): 31,8%</t>
  </si>
  <si>
    <t>Jeunesse socialiste et progressiste jurassienne (JSPJ): 5,1%</t>
  </si>
  <si>
    <t>Union démocratique du centre (UDC): 10,8%</t>
  </si>
  <si>
    <t>Union démocratique du centre, jeunesse UDC: 2,9%</t>
  </si>
  <si>
    <t>Erläuterungen zu den «Übrigen» mit einem Sitzgewinn:</t>
  </si>
  <si>
    <t>Liste d'unité jurassienne et populaire (PCS et PS)</t>
  </si>
  <si>
    <t>Unité jurassienne</t>
  </si>
  <si>
    <t>Parti radical réformiste 5,8%</t>
  </si>
  <si>
    <t>Entente libérale - radicale réformiste 4,7%</t>
  </si>
  <si>
    <t>Renouveau démocratique jurassien 0,4%</t>
  </si>
  <si>
    <t>Liste commune PST/AVF 4,70%</t>
  </si>
  <si>
    <t>Liste commune PST/AVF 4,79%, sans parti Ajoie et Clos-du-Doubs 0,40%</t>
  </si>
  <si>
    <t>Liste commune AVF/PST 4,35%, indépendant et sans parti du Jura 0,52%</t>
  </si>
  <si>
    <t>Liste commune AVF/PST 4,37%, liste commune UDC/UDF/Indépendants et sans parti du Jura 3,15%</t>
  </si>
  <si>
    <t>Anmerkungen zur Kategorie "Übrige" inkl. die dort aufgeführten Mischlisten:</t>
  </si>
  <si>
    <t>Parti radical réformiste</t>
  </si>
  <si>
    <t>Entente libérale - radicale réformiste</t>
  </si>
  <si>
    <t>Anmerkungen zu den Übrigen:</t>
  </si>
  <si>
    <t>Angaben zu den Übrigen vgl. Blatt E2</t>
  </si>
  <si>
    <t>2011:</t>
  </si>
  <si>
    <t>Parti démocrate-chrétien (PDC): 28%</t>
  </si>
  <si>
    <t>Jeunes démocrates-chrétiens (JDC): 5.2%</t>
  </si>
  <si>
    <t>Parti socialiste jurassien (PSJ): 25.7%</t>
  </si>
  <si>
    <t>Jeunesse socialiste et progressiste jurassienne (JSPJ): 5.1%</t>
  </si>
  <si>
    <t>Union démocratique du centre (UDC): 12.5%</t>
  </si>
  <si>
    <t>Union démocratique du centre (UDC) - Jeunesse (UDCJ): 2.9%</t>
  </si>
  <si>
    <t>Partei</t>
  </si>
  <si>
    <t>Parteien: Verzeichnis der Abkürzungen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</si>
  <si>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</si>
  <si>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</si>
  <si>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</si>
  <si>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</si>
  <si>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</si>
  <si>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</si>
  <si>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</si>
  <si>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</si>
  <si>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</si>
  <si>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</si>
  <si>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</si>
  <si>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</si>
  <si>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</si>
  <si>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</si>
  <si>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</si>
  <si>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</si>
  <si>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</si>
  <si>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</si>
  <si>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</si>
  <si>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</si>
  <si>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Nationalratswahlen ab 1979</t>
  </si>
  <si>
    <t>Liste commune AVF/PST à Delémont (3,23%), liste commune UDC/UDF à Porrentruy (4,39%)</t>
  </si>
  <si>
    <t>1982–2015</t>
  </si>
  <si>
    <t>Jeunes libéraux-radicaux jurassiens (JLRJ): 1,7%</t>
  </si>
  <si>
    <t>Parti Libéral Radical (PLR): 15,1%</t>
  </si>
  <si>
    <t xml:space="preserve">Jeunes démocrates-chrétiens du Jura (JDC): 3,0%  </t>
  </si>
  <si>
    <t>Parti démocrate-chrétien du Jura (PDC): 24,6%</t>
  </si>
  <si>
    <t>Jeunesse Socialiste et Progressiste du Jura (JSPJ): 1,3%</t>
  </si>
  <si>
    <t>Parti socialiste jurassien (PSJ): 22,4%</t>
  </si>
  <si>
    <t>Les Jeunes Verts jurassiens (JVerts): 2,3%</t>
  </si>
  <si>
    <t>Les Verts jurassiens (Verts): 4,9%</t>
  </si>
  <si>
    <t>CVP:</t>
  </si>
  <si>
    <t>FDP:</t>
  </si>
  <si>
    <t>SP:</t>
  </si>
  <si>
    <t>SVP:</t>
  </si>
  <si>
    <t>GPS:</t>
  </si>
  <si>
    <t>Rauraque du Nord (1,52%), Hop Suisse (0,28%).</t>
  </si>
  <si>
    <t>seit 2014: Mitte Links CSP Schweiz</t>
  </si>
  <si>
    <t>Grüne / Grüne Partei der Schweiz</t>
  </si>
  <si>
    <t xml:space="preserve">Freiheits-Partei der Schweiz </t>
  </si>
  <si>
    <t>1985–1994 und seit 2009: Auto-Partei</t>
  </si>
  <si>
    <t>Parti démocrate-chrétien (PDC): 28,0%</t>
  </si>
  <si>
    <t>Jeunes démocrates-chrétiens (JDC). 5,2%</t>
  </si>
  <si>
    <t>Parti socialiste jurassien (PSJ). 25,7%</t>
  </si>
  <si>
    <t>Union démocratique du centre (UDC). 12,5%</t>
  </si>
  <si>
    <t>Union démocratique du centre (UDC) - Jeunesse (UDCJ): 2,9%</t>
  </si>
  <si>
    <t>2015:</t>
  </si>
  <si>
    <t>Parti Libéral Radical (PLR): 15.1%</t>
  </si>
  <si>
    <t>Jeunes libéraux-radicaux jurassiens (JLRJ): 1.7%</t>
  </si>
  <si>
    <t>Parti démocrate-chrétien du Jura (PDC): 24.6%</t>
  </si>
  <si>
    <t>Jeunes démocrates-chrétiens du Jura (JDC): 3%</t>
  </si>
  <si>
    <t>Parti socialiste jurassien (PSJ): 22.4%</t>
  </si>
  <si>
    <t>Jeunesse Socialiste et Progressiste du Jura (JSPJ): 1.3%</t>
  </si>
  <si>
    <t>Les Verts jurassiens (Verts): 4.9%</t>
  </si>
  <si>
    <t>Les Jeunes Verts jurassiens (JVerts): 2.3%</t>
  </si>
  <si>
    <t>Quellen: BFS, Wahlstatistik</t>
  </si>
  <si>
    <t>© BFS 2020</t>
  </si>
  <si>
    <t>Auskunft: Bundesamt für Statistik (BFS), Sektion Politik, Kultur, Medien, 058 463 61 58, poku@bfs.admin.ch</t>
  </si>
  <si>
    <t>1979–2019</t>
  </si>
  <si>
    <t>2019:</t>
  </si>
  <si>
    <t>Parti libéral-radical jurassien – innovation: 6%</t>
  </si>
  <si>
    <t>Parti libéral-radical jurassien - Jeunes: 1.9%</t>
  </si>
  <si>
    <t>Parti libéral-radical jurassien – environnement: 1.2%</t>
  </si>
  <si>
    <t>Parti démocrate-chrétien du Jura: 17.8%</t>
  </si>
  <si>
    <t>Jeunes démocrates-chrétiens du Jura 1: 3.6%</t>
  </si>
  <si>
    <t>Jeunes démocrates-chrétiens du Jura 2: 1.4%</t>
  </si>
  <si>
    <t>Parti socialiste jurassien: 23%</t>
  </si>
  <si>
    <t>Jeunesse socialiste jurassienne: 4%</t>
  </si>
  <si>
    <t>Union Démocratique du Centre: 5.5%</t>
  </si>
  <si>
    <t>Union Démocratique du Centre Agricole: 7.7%</t>
  </si>
  <si>
    <t>Union Démocratique du Centre Jeunes: 1.3%</t>
  </si>
  <si>
    <t>CSP:</t>
  </si>
  <si>
    <t>Parti chrétien social indépendant - Femmes: 3.4%</t>
  </si>
  <si>
    <t>Parti chrétien social indépendant - Jeunes: 1.1%</t>
  </si>
  <si>
    <t>Parti chrétien social indépendant - Hommes: 5.1%</t>
  </si>
  <si>
    <t>Les Vert-e-s Jurassien-ne-s: 12.2%</t>
  </si>
  <si>
    <t>Les Jeunes Vert-e-s Jurassien-ne-s: 3.4%</t>
  </si>
  <si>
    <t>17.02.01_26JU</t>
  </si>
  <si>
    <t>Quelle : BFS - Statistik der Nationalratswahlen</t>
  </si>
  <si>
    <t>Auskunft: Bundesamt für Statistik (BFS), Sektion Politik, Kultur, Medien, poku@bfs.admin.ch, Tel. 058 463 61 58</t>
  </si>
  <si>
    <t/>
  </si>
  <si>
    <t>Gemeinsame Liste FGA/PdA in Delémont und Les Franches-Montagnes 3,65%, Gemeinsame Liste SVP/EDU in Porrentruy 4,27%, Übrige Parteien: Avenir de Bonheur (AB) in Delémont 0,45%</t>
  </si>
  <si>
    <t>PVL</t>
  </si>
  <si>
    <t>1978–2020</t>
  </si>
  <si>
    <t>Geändert am: 09.11.2020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</si>
</sst>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  &quot;@"/>
    <numFmt numFmtId="165" formatCode="0.0&quot;     &quot;"/>
    <numFmt numFmtId="166" formatCode="0.0&quot;      &quot;"/>
    <numFmt numFmtId="167" formatCode="0.0"/>
    <numFmt numFmtId="168" formatCode="0&quot;      &quot;"/>
    <numFmt numFmtId="169" formatCode="0.0&quot;       &quot;"/>
    <numFmt numFmtId="170" formatCode="@&quot;  &quot;"/>
    <numFmt numFmtId="171" formatCode="0.0&quot; &quot;"/>
    <numFmt numFmtId="172" formatCode="0&quot; &quot;"/>
    <numFmt numFmtId="173" formatCode="0&quot;  &quot;"/>
    <numFmt numFmtId="174" formatCode="0.0&quot;        &quot;"/>
    <numFmt numFmtId="175" formatCode="0&quot;        &quot;"/>
    <numFmt numFmtId="176" formatCode="#,###,##0__;\-#,###,##0__;0__;@__"/>
  </numFmts>
  <fonts count="29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u/>
      <sz val="8"/>
      <color indexed="12"/>
      <name val="Arial"/>
      <family val="2"/>
    </font>
    <font>
      <sz val="9"/>
      <name val="Syntax"/>
      <family val="2"/>
    </font>
    <font>
      <sz val="8"/>
      <name val="Syntax"/>
      <family val="2"/>
    </font>
    <font>
      <sz val="8"/>
      <color indexed="10"/>
      <name val="Syntax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u/>
      <sz val="8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4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8EAF7"/>
        <bgColor rgb="FFCCFFFF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7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NumberFormat="1" applyFont="1" applyFill="1" applyBorder="1"/>
    <xf numFmtId="0" fontId="7" fillId="2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13" fillId="2" borderId="0" xfId="1" applyNumberForma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0" fontId="0" fillId="0" borderId="0" xfId="0" applyAlignment="1"/>
    <xf numFmtId="0" fontId="13" fillId="0" borderId="0" xfId="1" applyNumberFormat="1" applyFill="1" applyBorder="1" applyAlignment="1" applyProtection="1">
      <alignment horizontal="right"/>
    </xf>
    <xf numFmtId="167" fontId="7" fillId="0" borderId="0" xfId="0" applyNumberFormat="1" applyFont="1" applyFill="1"/>
    <xf numFmtId="0" fontId="4" fillId="0" borderId="0" xfId="0" applyFont="1" applyFill="1" applyBorder="1"/>
    <xf numFmtId="0" fontId="6" fillId="0" borderId="0" xfId="0" applyFont="1"/>
    <xf numFmtId="0" fontId="14" fillId="2" borderId="0" xfId="0" applyFont="1" applyFill="1"/>
    <xf numFmtId="0" fontId="15" fillId="2" borderId="0" xfId="0" applyFont="1" applyFill="1" applyBorder="1"/>
    <xf numFmtId="0" fontId="15" fillId="2" borderId="0" xfId="0" applyNumberFormat="1" applyFont="1" applyFill="1" applyBorder="1"/>
    <xf numFmtId="0" fontId="15" fillId="2" borderId="0" xfId="0" applyFont="1" applyFill="1"/>
    <xf numFmtId="0" fontId="16" fillId="2" borderId="0" xfId="0" applyFont="1" applyFill="1" applyBorder="1"/>
    <xf numFmtId="0" fontId="15" fillId="2" borderId="0" xfId="0" applyNumberFormat="1" applyFont="1" applyFill="1"/>
    <xf numFmtId="0" fontId="7" fillId="2" borderId="0" xfId="0" quotePrefix="1" applyFont="1" applyFill="1"/>
    <xf numFmtId="0" fontId="15" fillId="2" borderId="0" xfId="0" quotePrefix="1" applyFont="1" applyFill="1"/>
    <xf numFmtId="0" fontId="2" fillId="4" borderId="0" xfId="0" applyFont="1" applyFill="1"/>
    <xf numFmtId="0" fontId="6" fillId="4" borderId="0" xfId="0" applyFont="1" applyFill="1"/>
    <xf numFmtId="49" fontId="15" fillId="3" borderId="0" xfId="0" applyNumberFormat="1" applyFont="1" applyFill="1" applyBorder="1"/>
    <xf numFmtId="49" fontId="16" fillId="3" borderId="0" xfId="0" applyNumberFormat="1" applyFont="1" applyFill="1" applyBorder="1"/>
    <xf numFmtId="49" fontId="15" fillId="3" borderId="0" xfId="0" applyNumberFormat="1" applyFont="1" applyFill="1"/>
    <xf numFmtId="49" fontId="15" fillId="5" borderId="0" xfId="0" applyNumberFormat="1" applyFont="1" applyFill="1" applyBorder="1"/>
    <xf numFmtId="167" fontId="15" fillId="5" borderId="0" xfId="0" applyNumberFormat="1" applyFont="1" applyFill="1" applyBorder="1"/>
    <xf numFmtId="0" fontId="5" fillId="4" borderId="0" xfId="0" applyFont="1" applyFill="1"/>
    <xf numFmtId="0" fontId="15" fillId="4" borderId="0" xfId="0" applyNumberFormat="1" applyFont="1" applyFill="1" applyBorder="1"/>
    <xf numFmtId="0" fontId="15" fillId="4" borderId="0" xfId="0" applyFont="1" applyFill="1" applyBorder="1"/>
    <xf numFmtId="0" fontId="8" fillId="0" borderId="0" xfId="0" applyFont="1" applyAlignment="1"/>
    <xf numFmtId="0" fontId="8" fillId="0" borderId="0" xfId="0" applyFont="1"/>
    <xf numFmtId="49" fontId="7" fillId="5" borderId="0" xfId="0" applyNumberFormat="1" applyFont="1" applyFill="1" applyBorder="1"/>
    <xf numFmtId="0" fontId="13" fillId="0" borderId="0" xfId="1" applyFont="1" applyAlignment="1" applyProtection="1"/>
    <xf numFmtId="0" fontId="18" fillId="0" borderId="0" xfId="0" applyFont="1" applyFill="1"/>
    <xf numFmtId="0" fontId="13" fillId="0" borderId="0" xfId="1" applyFont="1" applyFill="1" applyAlignment="1" applyProtection="1"/>
    <xf numFmtId="11" fontId="8" fillId="0" borderId="0" xfId="0" applyNumberFormat="1" applyFont="1" applyFill="1"/>
    <xf numFmtId="0" fontId="8" fillId="0" borderId="5" xfId="0" applyFont="1" applyFill="1" applyBorder="1"/>
    <xf numFmtId="0" fontId="8" fillId="0" borderId="0" xfId="0" applyFont="1" applyFill="1" applyBorder="1" applyAlignment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19" fillId="0" borderId="0" xfId="0" applyFont="1" applyFill="1"/>
    <xf numFmtId="0" fontId="22" fillId="0" borderId="0" xfId="0" applyFont="1" applyFill="1"/>
    <xf numFmtId="0" fontId="13" fillId="0" borderId="5" xfId="1" applyFont="1" applyFill="1" applyBorder="1" applyAlignment="1" applyProtection="1"/>
    <xf numFmtId="0" fontId="8" fillId="4" borderId="0" xfId="0" applyFont="1" applyFill="1"/>
    <xf numFmtId="0" fontId="19" fillId="4" borderId="0" xfId="0" applyFont="1" applyFill="1"/>
    <xf numFmtId="0" fontId="8" fillId="6" borderId="0" xfId="0" applyFont="1" applyFill="1"/>
    <xf numFmtId="0" fontId="13" fillId="2" borderId="0" xfId="1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left"/>
    </xf>
    <xf numFmtId="166" fontId="8" fillId="3" borderId="10" xfId="0" applyNumberFormat="1" applyFont="1" applyFill="1" applyBorder="1" applyAlignment="1"/>
    <xf numFmtId="0" fontId="8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/>
    <xf numFmtId="166" fontId="8" fillId="3" borderId="0" xfId="0" applyNumberFormat="1" applyFont="1" applyFill="1" applyBorder="1" applyAlignment="1">
      <alignment horizontal="center"/>
    </xf>
    <xf numFmtId="166" fontId="8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/>
    <xf numFmtId="0" fontId="19" fillId="0" borderId="0" xfId="0" applyNumberFormat="1" applyFont="1" applyFill="1" applyBorder="1"/>
    <xf numFmtId="0" fontId="19" fillId="0" borderId="0" xfId="0" applyFont="1" applyFill="1" applyBorder="1"/>
    <xf numFmtId="0" fontId="8" fillId="0" borderId="1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72" fontId="8" fillId="0" borderId="0" xfId="0" applyNumberFormat="1" applyFont="1" applyFill="1" applyBorder="1" applyAlignment="1">
      <alignment horizontal="right"/>
    </xf>
    <xf numFmtId="0" fontId="19" fillId="3" borderId="0" xfId="0" applyFont="1" applyFill="1"/>
    <xf numFmtId="0" fontId="8" fillId="3" borderId="0" xfId="0" applyFont="1" applyFill="1" applyBorder="1"/>
    <xf numFmtId="0" fontId="6" fillId="3" borderId="0" xfId="0" applyNumberFormat="1" applyFont="1" applyFill="1" applyBorder="1"/>
    <xf numFmtId="0" fontId="8" fillId="3" borderId="0" xfId="0" applyFont="1" applyFill="1"/>
    <xf numFmtId="0" fontId="18" fillId="3" borderId="0" xfId="0" applyFont="1" applyFill="1" applyBorder="1"/>
    <xf numFmtId="49" fontId="8" fillId="3" borderId="0" xfId="0" applyNumberFormat="1" applyFont="1" applyFill="1" applyBorder="1"/>
    <xf numFmtId="0" fontId="20" fillId="0" borderId="0" xfId="0" applyFont="1"/>
    <xf numFmtId="49" fontId="8" fillId="3" borderId="0" xfId="0" applyNumberFormat="1" applyFont="1" applyFill="1"/>
    <xf numFmtId="49" fontId="18" fillId="3" borderId="0" xfId="0" applyNumberFormat="1" applyFont="1" applyFill="1" applyBorder="1"/>
    <xf numFmtId="0" fontId="6" fillId="0" borderId="0" xfId="0" applyNumberFormat="1" applyFont="1" applyFill="1" applyBorder="1" applyAlignment="1"/>
    <xf numFmtId="0" fontId="8" fillId="7" borderId="7" xfId="0" applyNumberFormat="1" applyFont="1" applyFill="1" applyBorder="1" applyAlignment="1">
      <alignment vertical="center"/>
    </xf>
    <xf numFmtId="166" fontId="8" fillId="7" borderId="7" xfId="0" applyNumberFormat="1" applyFont="1" applyFill="1" applyBorder="1" applyAlignment="1">
      <alignment vertical="center"/>
    </xf>
    <xf numFmtId="0" fontId="9" fillId="3" borderId="11" xfId="0" applyNumberFormat="1" applyFont="1" applyFill="1" applyBorder="1"/>
    <xf numFmtId="168" fontId="9" fillId="3" borderId="11" xfId="0" applyNumberFormat="1" applyFont="1" applyFill="1" applyBorder="1" applyAlignment="1"/>
    <xf numFmtId="0" fontId="8" fillId="0" borderId="0" xfId="2"/>
    <xf numFmtId="0" fontId="9" fillId="6" borderId="1" xfId="0" applyNumberFormat="1" applyFont="1" applyFill="1" applyBorder="1" applyAlignment="1">
      <alignment vertical="center"/>
    </xf>
    <xf numFmtId="172" fontId="9" fillId="6" borderId="1" xfId="0" applyNumberFormat="1" applyFont="1" applyFill="1" applyBorder="1" applyAlignment="1">
      <alignment horizontal="right" vertical="center"/>
    </xf>
    <xf numFmtId="172" fontId="8" fillId="0" borderId="0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6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2" borderId="0" xfId="0" applyNumberFormat="1" applyFont="1" applyFill="1"/>
    <xf numFmtId="0" fontId="19" fillId="2" borderId="0" xfId="0" applyNumberFormat="1" applyFont="1" applyFill="1"/>
    <xf numFmtId="0" fontId="24" fillId="2" borderId="0" xfId="0" applyFont="1" applyFill="1" applyBorder="1"/>
    <xf numFmtId="0" fontId="8" fillId="2" borderId="0" xfId="0" quotePrefix="1" applyNumberFormat="1" applyFont="1" applyFill="1" applyBorder="1"/>
    <xf numFmtId="0" fontId="6" fillId="2" borderId="0" xfId="0" applyNumberFormat="1" applyFont="1" applyFill="1" applyBorder="1"/>
    <xf numFmtId="46" fontId="8" fillId="2" borderId="0" xfId="0" quotePrefix="1" applyNumberFormat="1" applyFont="1" applyFill="1" applyBorder="1"/>
    <xf numFmtId="0" fontId="8" fillId="4" borderId="0" xfId="0" applyFont="1" applyFill="1" applyBorder="1"/>
    <xf numFmtId="0" fontId="6" fillId="2" borderId="0" xfId="0" applyFont="1" applyFill="1"/>
    <xf numFmtId="0" fontId="8" fillId="4" borderId="0" xfId="0" applyNumberFormat="1" applyFont="1" applyFill="1" applyBorder="1"/>
    <xf numFmtId="0" fontId="8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64" fontId="8" fillId="9" borderId="12" xfId="0" applyNumberFormat="1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left"/>
    </xf>
    <xf numFmtId="164" fontId="8" fillId="9" borderId="0" xfId="0" applyNumberFormat="1" applyFont="1" applyFill="1" applyAlignment="1">
      <alignment horizontal="left"/>
    </xf>
    <xf numFmtId="174" fontId="8" fillId="9" borderId="0" xfId="0" applyNumberFormat="1" applyFont="1" applyFill="1"/>
    <xf numFmtId="166" fontId="8" fillId="9" borderId="0" xfId="0" applyNumberFormat="1" applyFont="1" applyFill="1"/>
    <xf numFmtId="167" fontId="8" fillId="9" borderId="0" xfId="0" applyNumberFormat="1" applyFont="1" applyFill="1" applyAlignment="1">
      <alignment horizontal="center" vertical="center"/>
    </xf>
    <xf numFmtId="166" fontId="8" fillId="9" borderId="0" xfId="0" applyNumberFormat="1" applyFont="1" applyFill="1" applyAlignment="1">
      <alignment horizontal="center"/>
    </xf>
    <xf numFmtId="0" fontId="8" fillId="9" borderId="0" xfId="0" applyFont="1" applyFill="1"/>
    <xf numFmtId="166" fontId="8" fillId="9" borderId="0" xfId="0" applyNumberFormat="1" applyFont="1" applyFill="1" applyAlignment="1">
      <alignment horizontal="center" vertical="center"/>
    </xf>
    <xf numFmtId="0" fontId="8" fillId="9" borderId="16" xfId="0" applyFont="1" applyFill="1" applyBorder="1"/>
    <xf numFmtId="164" fontId="8" fillId="9" borderId="16" xfId="0" applyNumberFormat="1" applyFont="1" applyFill="1" applyBorder="1" applyAlignment="1">
      <alignment horizontal="left"/>
    </xf>
    <xf numFmtId="175" fontId="8" fillId="9" borderId="16" xfId="0" applyNumberFormat="1" applyFont="1" applyFill="1" applyBorder="1"/>
    <xf numFmtId="168" fontId="8" fillId="9" borderId="16" xfId="0" applyNumberFormat="1" applyFont="1" applyFill="1" applyBorder="1"/>
    <xf numFmtId="1" fontId="8" fillId="9" borderId="4" xfId="0" applyNumberFormat="1" applyFont="1" applyFill="1" applyBorder="1" applyAlignment="1">
      <alignment horizontal="center" vertical="center"/>
    </xf>
    <xf numFmtId="166" fontId="8" fillId="10" borderId="12" xfId="0" applyNumberFormat="1" applyFont="1" applyFill="1" applyBorder="1" applyAlignment="1">
      <alignment vertical="center"/>
    </xf>
    <xf numFmtId="166" fontId="8" fillId="10" borderId="17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/>
    <xf numFmtId="0" fontId="8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center"/>
    </xf>
    <xf numFmtId="171" fontId="8" fillId="0" borderId="0" xfId="0" applyNumberFormat="1" applyFont="1" applyFill="1" applyBorder="1" applyAlignment="1"/>
    <xf numFmtId="0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9" fontId="8" fillId="0" borderId="0" xfId="0" applyNumberFormat="1" applyFont="1" applyFill="1" applyBorder="1"/>
    <xf numFmtId="170" fontId="18" fillId="0" borderId="0" xfId="0" applyNumberFormat="1" applyFont="1" applyFill="1" applyAlignment="1">
      <alignment horizontal="right"/>
    </xf>
    <xf numFmtId="0" fontId="21" fillId="0" borderId="0" xfId="0" applyFont="1" applyFill="1"/>
    <xf numFmtId="0" fontId="21" fillId="0" borderId="0" xfId="0" applyNumberFormat="1" applyFont="1" applyFill="1" applyBorder="1"/>
    <xf numFmtId="0" fontId="8" fillId="2" borderId="0" xfId="0" applyFont="1" applyFill="1" applyBorder="1" applyAlignment="1"/>
    <xf numFmtId="172" fontId="8" fillId="6" borderId="1" xfId="0" applyNumberFormat="1" applyFont="1" applyFill="1" applyBorder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left"/>
    </xf>
    <xf numFmtId="173" fontId="8" fillId="2" borderId="0" xfId="0" applyNumberFormat="1" applyFont="1" applyFill="1" applyBorder="1" applyAlignment="1"/>
    <xf numFmtId="173" fontId="8" fillId="6" borderId="1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8" fillId="2" borderId="4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left" vertical="center"/>
    </xf>
    <xf numFmtId="171" fontId="8" fillId="6" borderId="1" xfId="0" applyNumberFormat="1" applyFont="1" applyFill="1" applyBorder="1" applyAlignment="1">
      <alignment vertical="center"/>
    </xf>
    <xf numFmtId="0" fontId="8" fillId="8" borderId="0" xfId="0" applyFont="1" applyFill="1" applyAlignment="1"/>
    <xf numFmtId="171" fontId="8" fillId="2" borderId="0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/>
    </xf>
    <xf numFmtId="172" fontId="9" fillId="2" borderId="1" xfId="0" applyNumberFormat="1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23" fillId="2" borderId="0" xfId="0" applyFont="1" applyFill="1" applyBorder="1" applyAlignment="1"/>
    <xf numFmtId="0" fontId="23" fillId="2" borderId="0" xfId="0" applyNumberFormat="1" applyFont="1" applyFill="1" applyBorder="1"/>
    <xf numFmtId="0" fontId="23" fillId="2" borderId="0" xfId="0" applyNumberFormat="1" applyFont="1" applyFill="1"/>
    <xf numFmtId="0" fontId="8" fillId="0" borderId="0" xfId="0" applyNumberFormat="1" applyFont="1" applyFill="1"/>
    <xf numFmtId="172" fontId="8" fillId="0" borderId="0" xfId="0" applyNumberFormat="1" applyFont="1" applyFill="1" applyAlignment="1">
      <alignment horizontal="right"/>
    </xf>
    <xf numFmtId="46" fontId="8" fillId="0" borderId="0" xfId="0" quotePrefix="1" applyNumberFormat="1" applyFont="1" applyFill="1"/>
    <xf numFmtId="172" fontId="8" fillId="6" borderId="1" xfId="0" applyNumberFormat="1" applyFont="1" applyFill="1" applyBorder="1" applyAlignment="1">
      <alignment horizontal="right" vertical="center"/>
    </xf>
    <xf numFmtId="0" fontId="24" fillId="0" borderId="0" xfId="0" applyFont="1" applyFill="1" applyBorder="1"/>
    <xf numFmtId="167" fontId="8" fillId="0" borderId="0" xfId="0" applyNumberFormat="1" applyFont="1" applyFill="1"/>
    <xf numFmtId="0" fontId="22" fillId="0" borderId="0" xfId="0" applyFont="1"/>
    <xf numFmtId="0" fontId="28" fillId="4" borderId="0" xfId="0" applyFont="1" applyFill="1" applyAlignment="1">
      <alignment horizontal="justify"/>
    </xf>
    <xf numFmtId="0" fontId="27" fillId="4" borderId="0" xfId="0" applyFont="1" applyFill="1"/>
    <xf numFmtId="0" fontId="6" fillId="4" borderId="0" xfId="0" applyFont="1" applyFill="1" applyAlignment="1">
      <alignment horizontal="justify"/>
    </xf>
    <xf numFmtId="0" fontId="1" fillId="6" borderId="0" xfId="0" applyFont="1" applyFill="1"/>
    <xf numFmtId="0" fontId="1" fillId="3" borderId="9" xfId="0" applyNumberFormat="1" applyFont="1" applyFill="1" applyBorder="1" applyAlignment="1">
      <alignment horizontal="center" vertical="center"/>
    </xf>
    <xf numFmtId="167" fontId="1" fillId="3" borderId="10" xfId="0" applyNumberFormat="1" applyFon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Border="1" applyAlignment="1">
      <alignment horizontal="center"/>
    </xf>
    <xf numFmtId="166" fontId="1" fillId="7" borderId="7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right"/>
    </xf>
    <xf numFmtId="49" fontId="1" fillId="3" borderId="0" xfId="0" quotePrefix="1" applyNumberFormat="1" applyFont="1" applyFill="1"/>
    <xf numFmtId="0" fontId="1" fillId="3" borderId="0" xfId="0" applyFont="1" applyFill="1"/>
    <xf numFmtId="0" fontId="1" fillId="0" borderId="0" xfId="0" applyFont="1"/>
    <xf numFmtId="49" fontId="1" fillId="3" borderId="0" xfId="0" applyNumberFormat="1" applyFont="1" applyFill="1"/>
    <xf numFmtId="49" fontId="9" fillId="3" borderId="0" xfId="0" applyNumberFormat="1" applyFont="1" applyFill="1"/>
    <xf numFmtId="1" fontId="1" fillId="9" borderId="15" xfId="0" applyNumberFormat="1" applyFont="1" applyFill="1" applyBorder="1" applyAlignment="1">
      <alignment horizontal="center" vertical="center"/>
    </xf>
    <xf numFmtId="167" fontId="1" fillId="9" borderId="0" xfId="0" applyNumberFormat="1" applyFont="1" applyFill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67" fontId="1" fillId="1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/>
    <xf numFmtId="171" fontId="1" fillId="0" borderId="0" xfId="0" applyNumberFormat="1" applyFont="1" applyFill="1" applyBorder="1" applyAlignment="1"/>
    <xf numFmtId="172" fontId="1" fillId="6" borderId="1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/>
    <xf numFmtId="173" fontId="1" fillId="6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1" fontId="1" fillId="6" borderId="1" xfId="0" applyNumberFormat="1" applyFont="1" applyFill="1" applyBorder="1" applyAlignment="1">
      <alignment vertical="center"/>
    </xf>
    <xf numFmtId="165" fontId="1" fillId="0" borderId="0" xfId="0" applyNumberFormat="1" applyFont="1" applyFill="1" applyBorder="1"/>
    <xf numFmtId="0" fontId="1" fillId="0" borderId="0" xfId="0" applyNumberFormat="1" applyFont="1" applyFill="1"/>
    <xf numFmtId="172" fontId="23" fillId="0" borderId="0" xfId="0" applyNumberFormat="1" applyFont="1" applyFill="1" applyAlignment="1">
      <alignment horizontal="right"/>
    </xf>
    <xf numFmtId="172" fontId="1" fillId="0" borderId="0" xfId="0" applyNumberFormat="1" applyFont="1" applyFill="1" applyAlignment="1">
      <alignment horizontal="right"/>
    </xf>
    <xf numFmtId="172" fontId="1" fillId="6" borderId="1" xfId="0" applyNumberFormat="1" applyFont="1" applyFill="1" applyBorder="1" applyAlignment="1">
      <alignment horizontal="right" vertical="center"/>
    </xf>
    <xf numFmtId="176" fontId="1" fillId="2" borderId="0" xfId="4" applyNumberFormat="1" applyFont="1" applyFill="1" applyAlignment="1">
      <alignment horizontal="right"/>
    </xf>
    <xf numFmtId="167" fontId="1" fillId="0" borderId="0" xfId="0" applyNumberFormat="1" applyFont="1" applyFill="1"/>
    <xf numFmtId="176" fontId="1" fillId="2" borderId="0" xfId="5" applyNumberFormat="1" applyFont="1" applyFill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0" xfId="0" applyNumberFormat="1" applyFont="1" applyFill="1"/>
    <xf numFmtId="171" fontId="1" fillId="2" borderId="0" xfId="0" applyNumberFormat="1" applyFont="1" applyFill="1" applyBorder="1"/>
    <xf numFmtId="11" fontId="1" fillId="0" borderId="0" xfId="0" applyNumberFormat="1" applyFont="1" applyFill="1"/>
    <xf numFmtId="0" fontId="1" fillId="2" borderId="6" xfId="0" applyNumberFormat="1" applyFont="1" applyFill="1" applyBorder="1" applyAlignment="1">
      <alignment horizontal="center" vertical="center"/>
    </xf>
  </cellXfs>
  <cellStyles count="6">
    <cellStyle name="Lien hypertexte" xfId="1" builtinId="8"/>
    <cellStyle name="Normal" xfId="0" builtinId="0"/>
    <cellStyle name="Standard 2" xfId="2"/>
    <cellStyle name="Standard 7 2 2" xfId="3"/>
    <cellStyle name="Standard_2003 (2)" xfId="4"/>
    <cellStyle name="Standard_T17.2.4.1 (2)" xfId="5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zoomScaleNormal="100" workbookViewId="0"/>
  </sheetViews>
  <sheetFormatPr baseColWidth="10" defaultColWidth="9.109375" defaultRowHeight="10"/>
  <cols>
    <col min="1" max="1" width="35.6640625" style="23" customWidth="1"/>
    <col min="2" max="2" width="3.44140625" style="23" customWidth="1"/>
    <col min="3" max="3" width="17" style="23" customWidth="1"/>
    <col min="4" max="4" width="21.44140625" style="23" customWidth="1"/>
    <col min="5" max="5" width="12.109375" style="23" customWidth="1"/>
    <col min="6" max="6" width="63.6640625" style="23" customWidth="1"/>
    <col min="7" max="16384" width="9.109375" style="23"/>
  </cols>
  <sheetData>
    <row r="1" spans="1:6" s="12" customFormat="1" ht="11.5">
      <c r="A1" s="12" t="s">
        <v>32</v>
      </c>
      <c r="F1" s="25" t="s">
        <v>240</v>
      </c>
    </row>
    <row r="2" spans="1:6" s="12" customFormat="1" ht="11.5">
      <c r="A2" s="12" t="s">
        <v>31</v>
      </c>
      <c r="F2" s="25"/>
    </row>
    <row r="3" spans="1:6" s="12" customFormat="1" ht="11.5">
      <c r="F3" s="25"/>
    </row>
    <row r="4" spans="1:6" s="27" customFormat="1" ht="18">
      <c r="A4" s="12" t="s">
        <v>42</v>
      </c>
      <c r="B4" s="26"/>
      <c r="F4" s="28"/>
    </row>
    <row r="5" spans="1:6" s="27" customFormat="1" ht="14.15" customHeight="1">
      <c r="A5" s="72" t="s">
        <v>33</v>
      </c>
      <c r="B5" s="72"/>
      <c r="C5" s="72" t="s">
        <v>112</v>
      </c>
      <c r="D5" s="29"/>
      <c r="F5" s="28"/>
    </row>
    <row r="6" spans="1:6" s="27" customFormat="1" ht="18">
      <c r="A6" s="29"/>
      <c r="B6" s="29"/>
      <c r="C6" s="29"/>
      <c r="D6" s="29"/>
      <c r="F6" s="28"/>
    </row>
    <row r="7" spans="1:6" s="32" customFormat="1" ht="17.25" customHeight="1">
      <c r="A7" s="30" t="s">
        <v>34</v>
      </c>
      <c r="B7" s="31" t="s">
        <v>52</v>
      </c>
      <c r="C7" s="31"/>
      <c r="D7" s="31"/>
      <c r="E7" s="30" t="s">
        <v>35</v>
      </c>
      <c r="F7" s="30" t="s">
        <v>36</v>
      </c>
    </row>
    <row r="8" spans="1:6">
      <c r="A8" s="23" t="s">
        <v>183</v>
      </c>
      <c r="B8" s="23" t="s">
        <v>58</v>
      </c>
      <c r="C8" s="63" t="s">
        <v>30</v>
      </c>
      <c r="E8" s="34" t="s">
        <v>221</v>
      </c>
    </row>
    <row r="9" spans="1:6" ht="6" customHeight="1">
      <c r="A9" s="76"/>
      <c r="B9" s="76"/>
      <c r="C9" s="76"/>
      <c r="D9" s="76"/>
      <c r="E9" s="196"/>
      <c r="F9" s="76"/>
    </row>
    <row r="10" spans="1:6">
      <c r="A10" s="23" t="s">
        <v>183</v>
      </c>
      <c r="B10" s="23" t="s">
        <v>59</v>
      </c>
      <c r="C10" s="63" t="s">
        <v>82</v>
      </c>
      <c r="E10" s="34" t="s">
        <v>221</v>
      </c>
      <c r="F10" s="23" t="s">
        <v>44</v>
      </c>
    </row>
    <row r="11" spans="1:6">
      <c r="B11" s="23" t="s">
        <v>60</v>
      </c>
      <c r="C11" s="63" t="s">
        <v>0</v>
      </c>
      <c r="E11" s="34" t="s">
        <v>221</v>
      </c>
    </row>
    <row r="12" spans="1:6">
      <c r="B12" s="23" t="s">
        <v>72</v>
      </c>
      <c r="C12" s="63" t="s">
        <v>70</v>
      </c>
      <c r="E12" s="34" t="s">
        <v>221</v>
      </c>
    </row>
    <row r="13" spans="1:6">
      <c r="B13" s="23" t="s">
        <v>73</v>
      </c>
      <c r="C13" s="63" t="s">
        <v>71</v>
      </c>
      <c r="E13" s="34" t="s">
        <v>221</v>
      </c>
      <c r="F13" s="64"/>
    </row>
    <row r="14" spans="1:6" ht="6" customHeight="1">
      <c r="A14" s="76"/>
      <c r="B14" s="76"/>
      <c r="C14" s="76"/>
      <c r="D14" s="76"/>
      <c r="E14" s="196"/>
      <c r="F14" s="76"/>
    </row>
    <row r="15" spans="1:6">
      <c r="A15" s="23" t="s">
        <v>54</v>
      </c>
      <c r="B15" s="23" t="s">
        <v>61</v>
      </c>
      <c r="C15" s="65" t="s">
        <v>0</v>
      </c>
      <c r="E15" s="34" t="s">
        <v>221</v>
      </c>
      <c r="F15" s="64"/>
    </row>
    <row r="16" spans="1:6" ht="6" customHeight="1">
      <c r="A16" s="76"/>
      <c r="B16" s="76"/>
      <c r="C16" s="76"/>
      <c r="D16" s="76"/>
      <c r="E16" s="76"/>
      <c r="F16" s="76"/>
    </row>
    <row r="17" spans="1:6">
      <c r="A17" s="23" t="s">
        <v>37</v>
      </c>
      <c r="B17" s="23" t="s">
        <v>63</v>
      </c>
      <c r="C17" s="65" t="s">
        <v>0</v>
      </c>
      <c r="E17" s="66" t="s">
        <v>185</v>
      </c>
      <c r="F17" s="64"/>
    </row>
    <row r="18" spans="1:6" ht="6" customHeight="1">
      <c r="A18" s="76"/>
      <c r="B18" s="76"/>
      <c r="C18" s="76"/>
      <c r="D18" s="76"/>
      <c r="E18" s="76"/>
      <c r="F18" s="76"/>
    </row>
    <row r="19" spans="1:6">
      <c r="A19" s="23" t="s">
        <v>38</v>
      </c>
      <c r="B19" s="23" t="s">
        <v>74</v>
      </c>
      <c r="C19" s="65" t="s">
        <v>82</v>
      </c>
      <c r="E19" s="236" t="s">
        <v>246</v>
      </c>
      <c r="F19" s="23" t="s">
        <v>83</v>
      </c>
    </row>
    <row r="20" spans="1:6">
      <c r="B20" s="23" t="s">
        <v>75</v>
      </c>
      <c r="C20" s="65" t="s">
        <v>30</v>
      </c>
      <c r="E20" s="236" t="s">
        <v>246</v>
      </c>
    </row>
    <row r="21" spans="1:6">
      <c r="B21" s="23" t="s">
        <v>76</v>
      </c>
      <c r="C21" s="65" t="s">
        <v>0</v>
      </c>
      <c r="E21" s="236" t="s">
        <v>246</v>
      </c>
    </row>
    <row r="22" spans="1:6" ht="6" customHeight="1">
      <c r="A22" s="76"/>
      <c r="B22" s="76"/>
      <c r="C22" s="76"/>
      <c r="D22" s="76"/>
      <c r="E22" s="76"/>
      <c r="F22" s="76"/>
    </row>
    <row r="23" spans="1:6">
      <c r="A23" s="67" t="s">
        <v>39</v>
      </c>
      <c r="B23" s="67" t="s">
        <v>53</v>
      </c>
      <c r="C23" s="73" t="s">
        <v>40</v>
      </c>
      <c r="D23" s="67"/>
      <c r="E23" s="67"/>
      <c r="F23" s="67"/>
    </row>
    <row r="24" spans="1:6">
      <c r="C24" s="68" t="s">
        <v>41</v>
      </c>
    </row>
    <row r="26" spans="1:6">
      <c r="A26" s="69" t="s">
        <v>66</v>
      </c>
    </row>
    <row r="27" spans="1:6" s="69" customFormat="1">
      <c r="A27" s="69" t="s">
        <v>67</v>
      </c>
      <c r="E27" s="70"/>
    </row>
    <row r="28" spans="1:6" s="69" customFormat="1">
      <c r="A28" s="69" t="s">
        <v>68</v>
      </c>
      <c r="E28" s="70"/>
    </row>
    <row r="29" spans="1:6" ht="19" customHeight="1">
      <c r="A29" s="34" t="s">
        <v>247</v>
      </c>
    </row>
    <row r="30" spans="1:6" s="71" customFormat="1" ht="20.149999999999999" customHeight="1">
      <c r="A30" s="74" t="s">
        <v>218</v>
      </c>
      <c r="B30" s="23"/>
    </row>
    <row r="31" spans="1:6" s="71" customFormat="1" ht="12.65" customHeight="1">
      <c r="A31" s="74" t="s">
        <v>219</v>
      </c>
      <c r="B31" s="23"/>
    </row>
    <row r="32" spans="1:6" s="71" customFormat="1" ht="12.65" customHeight="1">
      <c r="A32" s="75"/>
      <c r="B32" s="23"/>
    </row>
    <row r="33" spans="1:1">
      <c r="A33" s="74" t="s">
        <v>220</v>
      </c>
    </row>
  </sheetData>
  <phoneticPr fontId="0" type="noConversion"/>
  <hyperlinks>
    <hyperlink ref="C8" location="'A1'!A1" display="Zeitreihe ab 1919"/>
    <hyperlink ref="C10" location="'B1'!A1" display="Parteistärke"/>
    <hyperlink ref="C11" location="'B2'!A1" display="Mandate nach Geschlecht"/>
    <hyperlink ref="C12" location="'B3'!A1" display="Anzahl Wahllisten"/>
    <hyperlink ref="C15" location="'C'!A1" display="Mandate nach Geschlecht"/>
    <hyperlink ref="C17" location="D!A1" display="Mandate nach Geschlecht"/>
    <hyperlink ref="C19" location="'E1'!A1" display="Parteistärke"/>
    <hyperlink ref="C20" location="'E2'!A1" display="Mandate"/>
    <hyperlink ref="C21" location="'E3'!A1" display="Mandate nach Geschlecht"/>
    <hyperlink ref="C23" location="Abk!A1" display="Parteien"/>
    <hyperlink ref="C13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/>
  </sheetViews>
  <sheetFormatPr baseColWidth="10" defaultColWidth="9.109375" defaultRowHeight="10" customHeight="1"/>
  <cols>
    <col min="1" max="1" width="7.6640625" style="20" customWidth="1"/>
    <col min="2" max="12" width="7" style="16" customWidth="1"/>
    <col min="13" max="16384" width="9.109375" style="16"/>
  </cols>
  <sheetData>
    <row r="1" spans="1:12" s="14" customFormat="1" ht="11.5">
      <c r="A1" s="12" t="str">
        <f>"Kanton "&amp;Übersicht!C5</f>
        <v>Kanton Jura</v>
      </c>
      <c r="B1" s="13"/>
      <c r="C1" s="13"/>
      <c r="D1" s="13"/>
      <c r="E1" s="13"/>
      <c r="F1" s="13"/>
      <c r="G1" s="13"/>
      <c r="H1" s="13"/>
      <c r="I1" s="13"/>
      <c r="J1" s="13"/>
      <c r="K1" s="38" t="s">
        <v>43</v>
      </c>
    </row>
    <row r="2" spans="1:12" s="19" customFormat="1" ht="14.15" customHeight="1">
      <c r="A2" s="106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s="21" customFormat="1" ht="18" customHeight="1">
      <c r="A3" s="92" t="s">
        <v>161</v>
      </c>
      <c r="B3" s="93">
        <v>1978</v>
      </c>
      <c r="C3" s="93">
        <v>1982</v>
      </c>
      <c r="D3" s="93">
        <v>1986</v>
      </c>
      <c r="E3" s="93">
        <v>1990</v>
      </c>
      <c r="F3" s="93">
        <v>1994</v>
      </c>
      <c r="G3" s="93">
        <v>1998</v>
      </c>
      <c r="H3" s="93">
        <v>2002</v>
      </c>
      <c r="I3" s="93">
        <v>2006</v>
      </c>
      <c r="J3" s="94">
        <v>2010</v>
      </c>
      <c r="K3" s="94">
        <v>2015</v>
      </c>
      <c r="L3" s="202">
        <v>2020</v>
      </c>
    </row>
    <row r="4" spans="1:12" s="14" customFormat="1" ht="11.5">
      <c r="A4" s="186" t="s">
        <v>1</v>
      </c>
      <c r="B4" s="187">
        <v>14</v>
      </c>
      <c r="C4" s="187">
        <v>16</v>
      </c>
      <c r="D4" s="187">
        <v>16</v>
      </c>
      <c r="E4" s="187">
        <v>15</v>
      </c>
      <c r="F4" s="187">
        <v>15</v>
      </c>
      <c r="G4" s="187">
        <v>14</v>
      </c>
      <c r="H4" s="187">
        <v>12</v>
      </c>
      <c r="I4" s="187">
        <v>11</v>
      </c>
      <c r="J4" s="187">
        <v>8</v>
      </c>
      <c r="K4" s="187">
        <v>9</v>
      </c>
      <c r="L4" s="228">
        <v>8</v>
      </c>
    </row>
    <row r="5" spans="1:12" s="14" customFormat="1" ht="11.5">
      <c r="A5" s="186" t="s">
        <v>2</v>
      </c>
      <c r="B5" s="187">
        <v>21</v>
      </c>
      <c r="C5" s="187">
        <v>20</v>
      </c>
      <c r="D5" s="187">
        <v>22</v>
      </c>
      <c r="E5" s="187">
        <v>21</v>
      </c>
      <c r="F5" s="187">
        <v>22</v>
      </c>
      <c r="G5" s="187">
        <v>19</v>
      </c>
      <c r="H5" s="187">
        <v>20</v>
      </c>
      <c r="I5" s="187">
        <v>19</v>
      </c>
      <c r="J5" s="187">
        <v>19</v>
      </c>
      <c r="K5" s="187">
        <v>17</v>
      </c>
      <c r="L5" s="228">
        <v>15</v>
      </c>
    </row>
    <row r="6" spans="1:12" s="14" customFormat="1" ht="11.5">
      <c r="A6" s="186" t="s">
        <v>7</v>
      </c>
      <c r="B6" s="187">
        <v>11</v>
      </c>
      <c r="C6" s="187">
        <v>11</v>
      </c>
      <c r="D6" s="187">
        <v>11</v>
      </c>
      <c r="E6" s="187">
        <v>12</v>
      </c>
      <c r="F6" s="187">
        <v>12</v>
      </c>
      <c r="G6" s="187">
        <v>15</v>
      </c>
      <c r="H6" s="187">
        <v>15</v>
      </c>
      <c r="I6" s="187">
        <v>13</v>
      </c>
      <c r="J6" s="187">
        <v>14</v>
      </c>
      <c r="K6" s="187">
        <v>12</v>
      </c>
      <c r="L6" s="228">
        <v>13</v>
      </c>
    </row>
    <row r="7" spans="1:12" s="14" customFormat="1" ht="11.5">
      <c r="A7" s="186" t="s">
        <v>3</v>
      </c>
      <c r="B7" s="187">
        <v>1</v>
      </c>
      <c r="C7" s="187">
        <v>1</v>
      </c>
      <c r="D7" s="187">
        <v>1</v>
      </c>
      <c r="E7" s="187">
        <v>1</v>
      </c>
      <c r="F7" s="187">
        <v>1</v>
      </c>
      <c r="G7" s="187">
        <v>1</v>
      </c>
      <c r="H7" s="187">
        <v>2</v>
      </c>
      <c r="I7" s="187">
        <v>3</v>
      </c>
      <c r="J7" s="187">
        <v>4</v>
      </c>
      <c r="K7" s="187">
        <v>8</v>
      </c>
      <c r="L7" s="228">
        <v>7</v>
      </c>
    </row>
    <row r="8" spans="1:12" s="14" customFormat="1" ht="11.5">
      <c r="A8" s="186" t="s">
        <v>11</v>
      </c>
      <c r="B8" s="187">
        <v>8</v>
      </c>
      <c r="C8" s="187">
        <v>8</v>
      </c>
      <c r="D8" s="187">
        <v>8</v>
      </c>
      <c r="E8" s="187">
        <v>8</v>
      </c>
      <c r="F8" s="187">
        <v>8</v>
      </c>
      <c r="G8" s="187">
        <v>8</v>
      </c>
      <c r="H8" s="187">
        <v>8</v>
      </c>
      <c r="I8" s="187">
        <v>9</v>
      </c>
      <c r="J8" s="187">
        <v>8</v>
      </c>
      <c r="K8" s="187">
        <v>8</v>
      </c>
      <c r="L8" s="228">
        <v>6</v>
      </c>
    </row>
    <row r="9" spans="1:12" s="14" customFormat="1" ht="11.5">
      <c r="A9" s="226" t="s">
        <v>12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228">
        <v>2</v>
      </c>
    </row>
    <row r="10" spans="1:12" s="14" customFormat="1" ht="11.5">
      <c r="A10" s="186" t="s">
        <v>13</v>
      </c>
      <c r="B10" s="187">
        <v>2</v>
      </c>
      <c r="C10" s="187">
        <v>1</v>
      </c>
      <c r="D10" s="187">
        <v>1</v>
      </c>
      <c r="E10" s="187"/>
      <c r="F10" s="187"/>
      <c r="G10" s="187">
        <v>1</v>
      </c>
      <c r="H10" s="187">
        <v>1</v>
      </c>
      <c r="I10" s="187">
        <v>2</v>
      </c>
      <c r="J10" s="187">
        <v>1</v>
      </c>
      <c r="K10" s="187">
        <v>2</v>
      </c>
      <c r="L10" s="228">
        <v>2</v>
      </c>
    </row>
    <row r="11" spans="1:12" s="14" customFormat="1" ht="11.5">
      <c r="A11" s="186" t="s">
        <v>15</v>
      </c>
      <c r="B11" s="187"/>
      <c r="C11" s="187">
        <v>1</v>
      </c>
      <c r="D11" s="187">
        <v>1</v>
      </c>
      <c r="E11" s="187">
        <v>3</v>
      </c>
      <c r="F11" s="187">
        <v>2</v>
      </c>
      <c r="G11" s="187">
        <v>2</v>
      </c>
      <c r="H11" s="187">
        <v>2</v>
      </c>
      <c r="I11" s="187">
        <v>1</v>
      </c>
      <c r="J11" s="187">
        <v>2</v>
      </c>
      <c r="K11" s="187"/>
      <c r="L11" s="227"/>
    </row>
    <row r="12" spans="1:12" s="14" customFormat="1" ht="11.5">
      <c r="A12" s="186" t="s">
        <v>62</v>
      </c>
      <c r="B12" s="187"/>
      <c r="C12" s="187"/>
      <c r="D12" s="187"/>
      <c r="E12" s="187"/>
      <c r="F12" s="187"/>
      <c r="G12" s="187"/>
      <c r="H12" s="187"/>
      <c r="I12" s="187">
        <v>2</v>
      </c>
      <c r="J12" s="187">
        <v>4</v>
      </c>
      <c r="K12" s="187">
        <v>4</v>
      </c>
      <c r="L12" s="228">
        <v>7</v>
      </c>
    </row>
    <row r="13" spans="1:12" s="14" customFormat="1" ht="11.5">
      <c r="A13" s="188" t="s">
        <v>19</v>
      </c>
      <c r="B13" s="187">
        <v>3</v>
      </c>
      <c r="C13" s="187">
        <v>2</v>
      </c>
      <c r="D13" s="187"/>
      <c r="E13" s="187"/>
      <c r="F13" s="187"/>
      <c r="G13" s="187"/>
      <c r="H13" s="187"/>
      <c r="I13" s="187"/>
      <c r="J13" s="187"/>
      <c r="K13" s="187"/>
      <c r="L13" s="228"/>
    </row>
    <row r="14" spans="1:12" s="14" customFormat="1" ht="16" customHeight="1">
      <c r="A14" s="119" t="s">
        <v>4</v>
      </c>
      <c r="B14" s="189">
        <f t="shared" ref="B14:K14" si="0">SUM(B4:B13)</f>
        <v>60</v>
      </c>
      <c r="C14" s="189">
        <f t="shared" si="0"/>
        <v>60</v>
      </c>
      <c r="D14" s="189">
        <f t="shared" si="0"/>
        <v>60</v>
      </c>
      <c r="E14" s="189">
        <f t="shared" si="0"/>
        <v>60</v>
      </c>
      <c r="F14" s="189">
        <f t="shared" si="0"/>
        <v>60</v>
      </c>
      <c r="G14" s="189">
        <f t="shared" si="0"/>
        <v>60</v>
      </c>
      <c r="H14" s="189">
        <f t="shared" si="0"/>
        <v>60</v>
      </c>
      <c r="I14" s="189">
        <f t="shared" si="0"/>
        <v>60</v>
      </c>
      <c r="J14" s="189">
        <f t="shared" si="0"/>
        <v>60</v>
      </c>
      <c r="K14" s="189">
        <f t="shared" si="0"/>
        <v>60</v>
      </c>
      <c r="L14" s="229">
        <f>SUM(L4:L13)</f>
        <v>60</v>
      </c>
    </row>
    <row r="15" spans="1:12" s="22" customFormat="1" ht="18" customHeight="1">
      <c r="A15" s="159" t="s">
        <v>152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2" ht="12.65" customHeight="1">
      <c r="A16" s="182">
        <v>1978</v>
      </c>
      <c r="B16" s="165"/>
      <c r="C16" s="165" t="s">
        <v>150</v>
      </c>
      <c r="D16" s="71"/>
      <c r="E16" s="71"/>
      <c r="F16" s="71"/>
      <c r="G16" s="71"/>
      <c r="H16" s="71"/>
      <c r="I16" s="71"/>
      <c r="J16" s="71"/>
      <c r="K16" s="71"/>
    </row>
    <row r="17" spans="1:11" ht="12.65" customHeight="1">
      <c r="A17" s="182">
        <v>1982</v>
      </c>
      <c r="B17" s="165"/>
      <c r="C17" s="165" t="s">
        <v>151</v>
      </c>
      <c r="D17" s="71"/>
      <c r="E17" s="71"/>
      <c r="F17" s="71"/>
      <c r="G17" s="71"/>
      <c r="H17" s="71"/>
      <c r="I17" s="71"/>
      <c r="J17" s="71"/>
      <c r="K17" s="71"/>
    </row>
    <row r="18" spans="1:11" ht="24" customHeight="1">
      <c r="A18" s="177" t="s">
        <v>241</v>
      </c>
      <c r="B18" s="165"/>
      <c r="C18" s="165"/>
      <c r="D18" s="71"/>
      <c r="E18" s="71"/>
      <c r="F18" s="71"/>
      <c r="G18" s="71"/>
      <c r="H18" s="71"/>
      <c r="I18" s="71"/>
      <c r="J18" s="71"/>
      <c r="K18" s="71"/>
    </row>
    <row r="19" spans="1:11" ht="12.65" customHeight="1">
      <c r="A19" s="130" t="s">
        <v>219</v>
      </c>
      <c r="B19" s="165"/>
      <c r="C19" s="165"/>
      <c r="D19" s="71"/>
      <c r="E19" s="71"/>
      <c r="F19" s="71"/>
      <c r="G19" s="71"/>
      <c r="H19" s="71"/>
      <c r="I19" s="71"/>
      <c r="J19" s="71"/>
      <c r="K19" s="71"/>
    </row>
    <row r="20" spans="1:11" ht="12.65" customHeight="1">
      <c r="A20" s="131"/>
      <c r="B20" s="165"/>
      <c r="C20" s="165"/>
      <c r="D20" s="71"/>
      <c r="E20" s="71"/>
      <c r="F20" s="71"/>
      <c r="G20" s="71"/>
      <c r="H20" s="71"/>
      <c r="I20" s="71"/>
      <c r="J20" s="71"/>
      <c r="K20" s="71"/>
    </row>
    <row r="21" spans="1:11" ht="13" customHeight="1">
      <c r="A21" s="132" t="s">
        <v>242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</sheetData>
  <phoneticPr fontId="0" type="noConversion"/>
  <hyperlinks>
    <hyperlink ref="K1" location="Übersicht!A1" display="zurück zur Übersicht"/>
  </hyperlinks>
  <pageMargins left="0.31" right="0.19" top="0.52" bottom="0.43" header="0.41" footer="0.17"/>
  <pageSetup paperSize="9" orientation="portrait" r:id="rId1"/>
  <headerFooter alignWithMargins="0"/>
  <ignoredErrors>
    <ignoredError sqref="B14:K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showGridLines="0" zoomScaleNormal="100" workbookViewId="0">
      <selection activeCell="A2" sqref="A2"/>
    </sheetView>
  </sheetViews>
  <sheetFormatPr baseColWidth="10" defaultColWidth="9.109375" defaultRowHeight="10" customHeight="1"/>
  <cols>
    <col min="1" max="1" width="7.6640625" style="20" customWidth="1"/>
    <col min="2" max="34" width="6.33203125" style="16" customWidth="1"/>
    <col min="35" max="16384" width="9.109375" style="16"/>
  </cols>
  <sheetData>
    <row r="1" spans="1:34" s="14" customFormat="1" ht="11.5">
      <c r="A1" s="12" t="str">
        <f>"Kanton "&amp;Übersicht!C5</f>
        <v>Kanton Jura</v>
      </c>
      <c r="B1" s="13"/>
      <c r="C1" s="13"/>
      <c r="D1" s="13"/>
      <c r="E1" s="39"/>
      <c r="F1" s="13"/>
      <c r="G1" s="13"/>
      <c r="AE1" s="38" t="s">
        <v>43</v>
      </c>
    </row>
    <row r="2" spans="1:34" s="19" customFormat="1" ht="14.15" customHeight="1">
      <c r="A2" s="106" t="s">
        <v>51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4" s="21" customFormat="1" ht="18" customHeight="1">
      <c r="A3" s="154"/>
      <c r="B3" s="94">
        <v>1978</v>
      </c>
      <c r="C3" s="155"/>
      <c r="D3" s="156"/>
      <c r="E3" s="155">
        <v>1982</v>
      </c>
      <c r="F3" s="155"/>
      <c r="G3" s="156"/>
      <c r="H3" s="155">
        <v>1986</v>
      </c>
      <c r="I3" s="155"/>
      <c r="J3" s="156"/>
      <c r="K3" s="155">
        <v>1990</v>
      </c>
      <c r="L3" s="155"/>
      <c r="M3" s="156"/>
      <c r="N3" s="155">
        <v>1994</v>
      </c>
      <c r="O3" s="155"/>
      <c r="P3" s="156"/>
      <c r="Q3" s="155">
        <v>1998</v>
      </c>
      <c r="R3" s="155"/>
      <c r="S3" s="156"/>
      <c r="T3" s="155">
        <v>2002</v>
      </c>
      <c r="U3" s="155"/>
      <c r="V3" s="156"/>
      <c r="W3" s="155">
        <v>2006</v>
      </c>
      <c r="X3" s="155"/>
      <c r="Y3" s="156"/>
      <c r="Z3" s="94">
        <v>2010</v>
      </c>
      <c r="AA3" s="155"/>
      <c r="AB3" s="155"/>
      <c r="AC3" s="94">
        <v>2015</v>
      </c>
      <c r="AD3" s="155"/>
      <c r="AE3" s="155"/>
      <c r="AF3" s="202">
        <v>2020</v>
      </c>
      <c r="AG3" s="213"/>
      <c r="AH3" s="213"/>
    </row>
    <row r="4" spans="1:34" s="22" customFormat="1" ht="18" customHeight="1">
      <c r="A4" s="67" t="s">
        <v>161</v>
      </c>
      <c r="B4" s="93" t="s">
        <v>5</v>
      </c>
      <c r="C4" s="93" t="s">
        <v>6</v>
      </c>
      <c r="D4" s="93" t="s">
        <v>48</v>
      </c>
      <c r="E4" s="156" t="s">
        <v>5</v>
      </c>
      <c r="F4" s="93" t="s">
        <v>6</v>
      </c>
      <c r="G4" s="93" t="s">
        <v>48</v>
      </c>
      <c r="H4" s="156" t="s">
        <v>5</v>
      </c>
      <c r="I4" s="93" t="s">
        <v>6</v>
      </c>
      <c r="J4" s="93" t="s">
        <v>48</v>
      </c>
      <c r="K4" s="156" t="s">
        <v>5</v>
      </c>
      <c r="L4" s="93" t="s">
        <v>6</v>
      </c>
      <c r="M4" s="93" t="s">
        <v>48</v>
      </c>
      <c r="N4" s="156" t="s">
        <v>5</v>
      </c>
      <c r="O4" s="93" t="s">
        <v>6</v>
      </c>
      <c r="P4" s="93" t="s">
        <v>48</v>
      </c>
      <c r="Q4" s="156" t="s">
        <v>5</v>
      </c>
      <c r="R4" s="93" t="s">
        <v>6</v>
      </c>
      <c r="S4" s="93" t="s">
        <v>48</v>
      </c>
      <c r="T4" s="156" t="s">
        <v>5</v>
      </c>
      <c r="U4" s="93" t="s">
        <v>6</v>
      </c>
      <c r="V4" s="93" t="s">
        <v>48</v>
      </c>
      <c r="W4" s="156" t="s">
        <v>5</v>
      </c>
      <c r="X4" s="93" t="s">
        <v>6</v>
      </c>
      <c r="Y4" s="93" t="s">
        <v>48</v>
      </c>
      <c r="Z4" s="93" t="s">
        <v>5</v>
      </c>
      <c r="AA4" s="93" t="s">
        <v>6</v>
      </c>
      <c r="AB4" s="94" t="s">
        <v>48</v>
      </c>
      <c r="AC4" s="93" t="s">
        <v>5</v>
      </c>
      <c r="AD4" s="93" t="s">
        <v>6</v>
      </c>
      <c r="AE4" s="94" t="s">
        <v>48</v>
      </c>
      <c r="AF4" s="214" t="s">
        <v>5</v>
      </c>
      <c r="AG4" s="214" t="s">
        <v>6</v>
      </c>
      <c r="AH4" s="202" t="s">
        <v>48</v>
      </c>
    </row>
    <row r="5" spans="1:34" s="40" customFormat="1" ht="11.5">
      <c r="A5" s="95" t="s">
        <v>1</v>
      </c>
      <c r="B5" s="114"/>
      <c r="C5" s="114">
        <v>14</v>
      </c>
      <c r="D5" s="191">
        <f t="shared" ref="D5:D15" si="0">IF(OR(ISNUMBER(B5),ISNUMBER(C5)),100/SUM(B5:C5)*B5,"")</f>
        <v>0</v>
      </c>
      <c r="E5" s="114"/>
      <c r="F5" s="114">
        <v>16</v>
      </c>
      <c r="G5" s="191">
        <f t="shared" ref="G5:G15" si="1">IF(OR(ISNUMBER(E5),ISNUMBER(F5)),100/SUM(E5:F5)*E5,"")</f>
        <v>0</v>
      </c>
      <c r="H5" s="114"/>
      <c r="I5" s="114">
        <v>16</v>
      </c>
      <c r="J5" s="191">
        <f t="shared" ref="J5:J15" si="2">IF(OR(ISNUMBER(H5),ISNUMBER(I5)),100/SUM(H5:I5)*H5,"")</f>
        <v>0</v>
      </c>
      <c r="K5" s="114">
        <v>1</v>
      </c>
      <c r="L5" s="114">
        <v>14</v>
      </c>
      <c r="M5" s="191">
        <f t="shared" ref="M5:M15" si="3">IF(OR(ISNUMBER(K5),ISNUMBER(L5)),100/SUM(K5:L5)*K5,"")</f>
        <v>6.666666666666667</v>
      </c>
      <c r="N5" s="114">
        <v>1</v>
      </c>
      <c r="O5" s="114">
        <v>14</v>
      </c>
      <c r="P5" s="191">
        <f t="shared" ref="P5:P15" si="4">IF(OR(ISNUMBER(N5),ISNUMBER(O5)),100/SUM(N5:O5)*N5,"")</f>
        <v>6.666666666666667</v>
      </c>
      <c r="Q5" s="114">
        <v>1</v>
      </c>
      <c r="R5" s="114">
        <v>13</v>
      </c>
      <c r="S5" s="191">
        <f t="shared" ref="S5:S15" si="5">IF(OR(ISNUMBER(Q5),ISNUMBER(R5)),100/SUM(Q5:R5)*Q5,"")</f>
        <v>7.1428571428571432</v>
      </c>
      <c r="T5" s="114">
        <v>3</v>
      </c>
      <c r="U5" s="114">
        <v>9</v>
      </c>
      <c r="V5" s="191">
        <f t="shared" ref="V5:V15" si="6">IF(OR(ISNUMBER(T5),ISNUMBER(U5)),100/SUM(T5:U5)*T5,"")</f>
        <v>25</v>
      </c>
      <c r="W5" s="114">
        <v>1</v>
      </c>
      <c r="X5" s="114">
        <v>10</v>
      </c>
      <c r="Y5" s="191">
        <f t="shared" ref="Y5:Y15" si="7">IF(OR(ISNUMBER(W5),ISNUMBER(X5)),100/SUM(W5:X5)*W5,"")</f>
        <v>9.0909090909090917</v>
      </c>
      <c r="Z5" s="114"/>
      <c r="AA5" s="114">
        <v>8</v>
      </c>
      <c r="AB5" s="191">
        <f t="shared" ref="AB5:AB15" si="8">IF(OR(ISNUMBER(Z5),ISNUMBER(AA5)),100/SUM(Z5:AA5)*Z5,"")</f>
        <v>0</v>
      </c>
      <c r="AC5" s="114"/>
      <c r="AD5" s="114">
        <v>9</v>
      </c>
      <c r="AE5" s="191">
        <f t="shared" ref="AE5:AE15" si="9">IF(OR(ISNUMBER(AC5),ISNUMBER(AD5)),100/SUM(AC5:AD5)*AC5,"")</f>
        <v>0</v>
      </c>
      <c r="AF5" s="230">
        <v>0</v>
      </c>
      <c r="AG5" s="230">
        <v>8</v>
      </c>
      <c r="AH5" s="231">
        <f t="shared" ref="AH5:AH15" si="10">IF(OR(ISNUMBER(AF5),ISNUMBER(AG5)),100/SUM(AF5:AG5)*AF5,"")</f>
        <v>0</v>
      </c>
    </row>
    <row r="6" spans="1:34" s="40" customFormat="1" ht="11.5">
      <c r="A6" s="95" t="s">
        <v>2</v>
      </c>
      <c r="B6" s="114">
        <v>2</v>
      </c>
      <c r="C6" s="114">
        <v>19</v>
      </c>
      <c r="D6" s="191">
        <f t="shared" si="0"/>
        <v>9.5238095238095237</v>
      </c>
      <c r="E6" s="114">
        <v>4</v>
      </c>
      <c r="F6" s="114">
        <v>16</v>
      </c>
      <c r="G6" s="191">
        <f t="shared" si="1"/>
        <v>20</v>
      </c>
      <c r="H6" s="114">
        <v>3</v>
      </c>
      <c r="I6" s="114">
        <v>19</v>
      </c>
      <c r="J6" s="191">
        <f t="shared" si="2"/>
        <v>13.636363636363637</v>
      </c>
      <c r="K6" s="114">
        <v>2</v>
      </c>
      <c r="L6" s="114">
        <v>19</v>
      </c>
      <c r="M6" s="191">
        <f t="shared" si="3"/>
        <v>9.5238095238095237</v>
      </c>
      <c r="N6" s="114">
        <v>2</v>
      </c>
      <c r="O6" s="114">
        <v>20</v>
      </c>
      <c r="P6" s="191">
        <f t="shared" si="4"/>
        <v>9.0909090909090917</v>
      </c>
      <c r="Q6" s="114">
        <v>3</v>
      </c>
      <c r="R6" s="114">
        <v>16</v>
      </c>
      <c r="S6" s="191">
        <f t="shared" si="5"/>
        <v>15.789473684210527</v>
      </c>
      <c r="T6" s="114">
        <v>4</v>
      </c>
      <c r="U6" s="114">
        <v>16</v>
      </c>
      <c r="V6" s="191">
        <f t="shared" si="6"/>
        <v>20</v>
      </c>
      <c r="W6" s="114">
        <v>6</v>
      </c>
      <c r="X6" s="114">
        <v>13</v>
      </c>
      <c r="Y6" s="191">
        <f t="shared" si="7"/>
        <v>31.578947368421055</v>
      </c>
      <c r="Z6" s="114">
        <v>3</v>
      </c>
      <c r="AA6" s="114">
        <v>16</v>
      </c>
      <c r="AB6" s="191">
        <f t="shared" si="8"/>
        <v>15.789473684210527</v>
      </c>
      <c r="AC6" s="114">
        <v>6</v>
      </c>
      <c r="AD6" s="114">
        <v>11</v>
      </c>
      <c r="AE6" s="191">
        <f t="shared" si="9"/>
        <v>35.294117647058826</v>
      </c>
      <c r="AF6" s="230">
        <v>3</v>
      </c>
      <c r="AG6" s="230">
        <v>12</v>
      </c>
      <c r="AH6" s="231">
        <f t="shared" si="10"/>
        <v>20</v>
      </c>
    </row>
    <row r="7" spans="1:34" s="40" customFormat="1" ht="11.5">
      <c r="A7" s="95" t="s">
        <v>7</v>
      </c>
      <c r="B7" s="114">
        <v>1</v>
      </c>
      <c r="C7" s="114">
        <v>10</v>
      </c>
      <c r="D7" s="191">
        <f t="shared" si="0"/>
        <v>9.0909090909090917</v>
      </c>
      <c r="E7" s="114">
        <v>1</v>
      </c>
      <c r="F7" s="114">
        <v>10</v>
      </c>
      <c r="G7" s="191">
        <f t="shared" si="1"/>
        <v>9.0909090909090917</v>
      </c>
      <c r="H7" s="114"/>
      <c r="I7" s="114">
        <v>11</v>
      </c>
      <c r="J7" s="191">
        <f t="shared" si="2"/>
        <v>0</v>
      </c>
      <c r="K7" s="114">
        <v>2</v>
      </c>
      <c r="L7" s="114">
        <v>10</v>
      </c>
      <c r="M7" s="191">
        <f t="shared" si="3"/>
        <v>16.666666666666668</v>
      </c>
      <c r="N7" s="114">
        <v>4</v>
      </c>
      <c r="O7" s="114">
        <v>8</v>
      </c>
      <c r="P7" s="191">
        <f t="shared" si="4"/>
        <v>33.333333333333336</v>
      </c>
      <c r="Q7" s="114">
        <v>5</v>
      </c>
      <c r="R7" s="114">
        <v>10</v>
      </c>
      <c r="S7" s="191">
        <f t="shared" si="5"/>
        <v>33.333333333333336</v>
      </c>
      <c r="T7" s="114">
        <v>6</v>
      </c>
      <c r="U7" s="114">
        <v>9</v>
      </c>
      <c r="V7" s="191">
        <f t="shared" si="6"/>
        <v>40</v>
      </c>
      <c r="W7" s="114">
        <v>4</v>
      </c>
      <c r="X7" s="114">
        <v>9</v>
      </c>
      <c r="Y7" s="191">
        <f t="shared" si="7"/>
        <v>30.76923076923077</v>
      </c>
      <c r="Z7" s="114">
        <v>3</v>
      </c>
      <c r="AA7" s="114">
        <v>11</v>
      </c>
      <c r="AB7" s="191">
        <f t="shared" si="8"/>
        <v>21.428571428571431</v>
      </c>
      <c r="AC7" s="114">
        <v>4</v>
      </c>
      <c r="AD7" s="114">
        <v>8</v>
      </c>
      <c r="AE7" s="191">
        <f t="shared" si="9"/>
        <v>33.333333333333336</v>
      </c>
      <c r="AF7" s="230">
        <v>5</v>
      </c>
      <c r="AG7" s="230">
        <v>8</v>
      </c>
      <c r="AH7" s="231">
        <f t="shared" si="10"/>
        <v>38.46153846153846</v>
      </c>
    </row>
    <row r="8" spans="1:34" s="40" customFormat="1" ht="11.5">
      <c r="A8" s="95" t="s">
        <v>3</v>
      </c>
      <c r="B8" s="114"/>
      <c r="C8" s="114">
        <v>1</v>
      </c>
      <c r="D8" s="191">
        <f t="shared" si="0"/>
        <v>0</v>
      </c>
      <c r="E8" s="114"/>
      <c r="F8" s="114">
        <v>1</v>
      </c>
      <c r="G8" s="191">
        <f t="shared" si="1"/>
        <v>0</v>
      </c>
      <c r="H8" s="114"/>
      <c r="I8" s="114">
        <v>1</v>
      </c>
      <c r="J8" s="191">
        <f t="shared" si="2"/>
        <v>0</v>
      </c>
      <c r="K8" s="114"/>
      <c r="L8" s="114">
        <v>1</v>
      </c>
      <c r="M8" s="191">
        <f t="shared" si="3"/>
        <v>0</v>
      </c>
      <c r="N8" s="114"/>
      <c r="O8" s="114">
        <v>1</v>
      </c>
      <c r="P8" s="191">
        <f t="shared" si="4"/>
        <v>0</v>
      </c>
      <c r="Q8" s="114"/>
      <c r="R8" s="114">
        <v>1</v>
      </c>
      <c r="S8" s="191">
        <f t="shared" si="5"/>
        <v>0</v>
      </c>
      <c r="T8" s="114"/>
      <c r="U8" s="114">
        <v>2</v>
      </c>
      <c r="V8" s="191">
        <f t="shared" si="6"/>
        <v>0</v>
      </c>
      <c r="W8" s="114"/>
      <c r="X8" s="114">
        <v>3</v>
      </c>
      <c r="Y8" s="191">
        <f t="shared" si="7"/>
        <v>0</v>
      </c>
      <c r="Z8" s="114"/>
      <c r="AA8" s="114">
        <v>4</v>
      </c>
      <c r="AB8" s="191">
        <f t="shared" si="8"/>
        <v>0</v>
      </c>
      <c r="AC8" s="114">
        <v>1</v>
      </c>
      <c r="AD8" s="114">
        <v>7</v>
      </c>
      <c r="AE8" s="191">
        <f t="shared" si="9"/>
        <v>12.5</v>
      </c>
      <c r="AF8" s="230">
        <v>1</v>
      </c>
      <c r="AG8" s="230">
        <v>6</v>
      </c>
      <c r="AH8" s="231">
        <f t="shared" si="10"/>
        <v>14.285714285714286</v>
      </c>
    </row>
    <row r="9" spans="1:34" s="40" customFormat="1" ht="11.5">
      <c r="A9" s="95" t="s">
        <v>11</v>
      </c>
      <c r="B9" s="114">
        <v>1</v>
      </c>
      <c r="C9" s="114">
        <v>7</v>
      </c>
      <c r="D9" s="191">
        <f t="shared" si="0"/>
        <v>12.5</v>
      </c>
      <c r="E9" s="114"/>
      <c r="F9" s="114">
        <v>8</v>
      </c>
      <c r="G9" s="191">
        <f t="shared" si="1"/>
        <v>0</v>
      </c>
      <c r="H9" s="114">
        <v>2</v>
      </c>
      <c r="I9" s="114">
        <v>6</v>
      </c>
      <c r="J9" s="191">
        <f t="shared" si="2"/>
        <v>25</v>
      </c>
      <c r="K9" s="114">
        <v>2</v>
      </c>
      <c r="L9" s="114">
        <v>6</v>
      </c>
      <c r="M9" s="191">
        <f t="shared" si="3"/>
        <v>25</v>
      </c>
      <c r="N9" s="114">
        <v>1</v>
      </c>
      <c r="O9" s="114">
        <v>7</v>
      </c>
      <c r="P9" s="191">
        <f t="shared" si="4"/>
        <v>12.5</v>
      </c>
      <c r="Q9" s="114">
        <v>1</v>
      </c>
      <c r="R9" s="114">
        <v>7</v>
      </c>
      <c r="S9" s="191">
        <f t="shared" si="5"/>
        <v>12.5</v>
      </c>
      <c r="T9" s="114"/>
      <c r="U9" s="114">
        <v>8</v>
      </c>
      <c r="V9" s="191">
        <f t="shared" si="6"/>
        <v>0</v>
      </c>
      <c r="W9" s="114">
        <v>2</v>
      </c>
      <c r="X9" s="114">
        <v>7</v>
      </c>
      <c r="Y9" s="191">
        <f t="shared" si="7"/>
        <v>22.222222222222221</v>
      </c>
      <c r="Z9" s="114">
        <v>2</v>
      </c>
      <c r="AA9" s="114">
        <v>6</v>
      </c>
      <c r="AB9" s="191">
        <f t="shared" si="8"/>
        <v>25</v>
      </c>
      <c r="AC9" s="114">
        <v>2</v>
      </c>
      <c r="AD9" s="114">
        <v>6</v>
      </c>
      <c r="AE9" s="191">
        <f t="shared" si="9"/>
        <v>25</v>
      </c>
      <c r="AF9" s="230">
        <v>1</v>
      </c>
      <c r="AG9" s="230">
        <v>5</v>
      </c>
      <c r="AH9" s="231">
        <f t="shared" si="10"/>
        <v>16.666666666666668</v>
      </c>
    </row>
    <row r="10" spans="1:34" s="40" customFormat="1" ht="11.5">
      <c r="A10" s="225" t="s">
        <v>245</v>
      </c>
      <c r="B10" s="114"/>
      <c r="C10" s="114"/>
      <c r="D10" s="191"/>
      <c r="E10" s="114"/>
      <c r="F10" s="114"/>
      <c r="G10" s="191"/>
      <c r="H10" s="114"/>
      <c r="I10" s="114"/>
      <c r="J10" s="191"/>
      <c r="K10" s="114"/>
      <c r="L10" s="114"/>
      <c r="M10" s="191"/>
      <c r="N10" s="114"/>
      <c r="O10" s="114"/>
      <c r="P10" s="191"/>
      <c r="Q10" s="114"/>
      <c r="R10" s="114"/>
      <c r="S10" s="191"/>
      <c r="T10" s="114"/>
      <c r="U10" s="114"/>
      <c r="V10" s="191"/>
      <c r="W10" s="114"/>
      <c r="X10" s="114"/>
      <c r="Y10" s="191"/>
      <c r="Z10" s="114"/>
      <c r="AA10" s="114"/>
      <c r="AB10" s="191"/>
      <c r="AC10" s="114"/>
      <c r="AD10" s="114"/>
      <c r="AE10" s="191"/>
      <c r="AF10" s="230">
        <v>1</v>
      </c>
      <c r="AG10" s="230">
        <v>1</v>
      </c>
      <c r="AH10" s="231">
        <f t="shared" si="10"/>
        <v>50</v>
      </c>
    </row>
    <row r="11" spans="1:34" s="40" customFormat="1" ht="11.5">
      <c r="A11" s="95" t="s">
        <v>13</v>
      </c>
      <c r="B11" s="114"/>
      <c r="C11" s="114">
        <v>2</v>
      </c>
      <c r="D11" s="191">
        <f t="shared" si="0"/>
        <v>0</v>
      </c>
      <c r="E11" s="114"/>
      <c r="F11" s="114">
        <v>1</v>
      </c>
      <c r="G11" s="191">
        <f t="shared" si="1"/>
        <v>0</v>
      </c>
      <c r="H11" s="114"/>
      <c r="I11" s="114">
        <v>1</v>
      </c>
      <c r="J11" s="191">
        <f t="shared" si="2"/>
        <v>0</v>
      </c>
      <c r="K11" s="114"/>
      <c r="L11" s="114"/>
      <c r="M11" s="191" t="str">
        <f t="shared" si="3"/>
        <v/>
      </c>
      <c r="N11" s="114"/>
      <c r="O11" s="114"/>
      <c r="P11" s="191" t="str">
        <f t="shared" si="4"/>
        <v/>
      </c>
      <c r="Q11" s="114"/>
      <c r="R11" s="114">
        <v>1</v>
      </c>
      <c r="S11" s="191">
        <f t="shared" si="5"/>
        <v>0</v>
      </c>
      <c r="T11" s="114"/>
      <c r="U11" s="114">
        <v>1</v>
      </c>
      <c r="V11" s="191">
        <f t="shared" si="6"/>
        <v>0</v>
      </c>
      <c r="W11" s="114"/>
      <c r="X11" s="114">
        <v>2</v>
      </c>
      <c r="Y11" s="191">
        <f t="shared" si="7"/>
        <v>0</v>
      </c>
      <c r="Z11" s="114"/>
      <c r="AA11" s="114">
        <v>1</v>
      </c>
      <c r="AB11" s="191">
        <f t="shared" si="8"/>
        <v>0</v>
      </c>
      <c r="AC11" s="114"/>
      <c r="AD11" s="114">
        <v>2</v>
      </c>
      <c r="AE11" s="191">
        <f t="shared" si="9"/>
        <v>0</v>
      </c>
      <c r="AF11" s="230">
        <v>0</v>
      </c>
      <c r="AG11" s="230">
        <v>2</v>
      </c>
      <c r="AH11" s="231">
        <f t="shared" si="10"/>
        <v>0</v>
      </c>
    </row>
    <row r="12" spans="1:34" s="40" customFormat="1" ht="11.5">
      <c r="A12" s="95" t="s">
        <v>15</v>
      </c>
      <c r="B12" s="114"/>
      <c r="C12" s="114"/>
      <c r="D12" s="191" t="str">
        <f t="shared" si="0"/>
        <v/>
      </c>
      <c r="E12" s="114"/>
      <c r="F12" s="114">
        <v>1</v>
      </c>
      <c r="G12" s="191">
        <f t="shared" si="1"/>
        <v>0</v>
      </c>
      <c r="H12" s="114"/>
      <c r="I12" s="114">
        <v>1</v>
      </c>
      <c r="J12" s="191">
        <f t="shared" si="2"/>
        <v>0</v>
      </c>
      <c r="K12" s="114">
        <v>1</v>
      </c>
      <c r="L12" s="114">
        <v>2</v>
      </c>
      <c r="M12" s="191">
        <f t="shared" si="3"/>
        <v>33.333333333333336</v>
      </c>
      <c r="N12" s="114"/>
      <c r="O12" s="114">
        <v>2</v>
      </c>
      <c r="P12" s="191">
        <f t="shared" si="4"/>
        <v>0</v>
      </c>
      <c r="Q12" s="114">
        <v>1</v>
      </c>
      <c r="R12" s="114">
        <v>1</v>
      </c>
      <c r="S12" s="191">
        <f t="shared" si="5"/>
        <v>50</v>
      </c>
      <c r="T12" s="114">
        <v>1</v>
      </c>
      <c r="U12" s="114">
        <v>1</v>
      </c>
      <c r="V12" s="191">
        <f t="shared" si="6"/>
        <v>50</v>
      </c>
      <c r="W12" s="114"/>
      <c r="X12" s="114">
        <v>1</v>
      </c>
      <c r="Y12" s="191">
        <f t="shared" si="7"/>
        <v>0</v>
      </c>
      <c r="Z12" s="114"/>
      <c r="AA12" s="114">
        <v>2</v>
      </c>
      <c r="AB12" s="191">
        <f t="shared" si="8"/>
        <v>0</v>
      </c>
      <c r="AC12" s="114"/>
      <c r="AD12" s="114"/>
      <c r="AE12" s="191" t="str">
        <f t="shared" si="9"/>
        <v/>
      </c>
      <c r="AF12" s="215"/>
      <c r="AG12" s="215"/>
      <c r="AH12" s="231" t="str">
        <f t="shared" si="10"/>
        <v/>
      </c>
    </row>
    <row r="13" spans="1:34" s="40" customFormat="1" ht="11.5">
      <c r="A13" s="95" t="s">
        <v>62</v>
      </c>
      <c r="B13" s="114"/>
      <c r="C13" s="114"/>
      <c r="D13" s="191" t="str">
        <f t="shared" si="0"/>
        <v/>
      </c>
      <c r="E13" s="114"/>
      <c r="F13" s="114"/>
      <c r="G13" s="191" t="str">
        <f t="shared" si="1"/>
        <v/>
      </c>
      <c r="H13" s="114"/>
      <c r="I13" s="114"/>
      <c r="J13" s="191" t="str">
        <f t="shared" si="2"/>
        <v/>
      </c>
      <c r="K13" s="114"/>
      <c r="L13" s="114"/>
      <c r="M13" s="191" t="str">
        <f t="shared" si="3"/>
        <v/>
      </c>
      <c r="N13" s="114"/>
      <c r="O13" s="114"/>
      <c r="P13" s="191" t="str">
        <f t="shared" si="4"/>
        <v/>
      </c>
      <c r="Q13" s="114"/>
      <c r="R13" s="114"/>
      <c r="S13" s="191" t="str">
        <f t="shared" si="5"/>
        <v/>
      </c>
      <c r="T13" s="114"/>
      <c r="U13" s="114"/>
      <c r="V13" s="191" t="str">
        <f t="shared" si="6"/>
        <v/>
      </c>
      <c r="W13" s="114">
        <v>1</v>
      </c>
      <c r="X13" s="114">
        <v>1</v>
      </c>
      <c r="Y13" s="191">
        <f t="shared" si="7"/>
        <v>50</v>
      </c>
      <c r="Z13" s="114">
        <v>1</v>
      </c>
      <c r="AA13" s="114">
        <v>3</v>
      </c>
      <c r="AB13" s="191">
        <f t="shared" si="8"/>
        <v>25</v>
      </c>
      <c r="AC13" s="114">
        <v>2</v>
      </c>
      <c r="AD13" s="114">
        <v>2</v>
      </c>
      <c r="AE13" s="191">
        <f t="shared" si="9"/>
        <v>50</v>
      </c>
      <c r="AF13" s="232">
        <v>4</v>
      </c>
      <c r="AG13" s="230">
        <v>3</v>
      </c>
      <c r="AH13" s="231">
        <f t="shared" si="10"/>
        <v>57.142857142857146</v>
      </c>
    </row>
    <row r="14" spans="1:34" s="40" customFormat="1" ht="11.5">
      <c r="A14" s="95" t="s">
        <v>19</v>
      </c>
      <c r="B14" s="114"/>
      <c r="C14" s="114">
        <v>3</v>
      </c>
      <c r="D14" s="191">
        <f t="shared" si="0"/>
        <v>0</v>
      </c>
      <c r="E14" s="114"/>
      <c r="F14" s="114">
        <v>2</v>
      </c>
      <c r="G14" s="191">
        <f t="shared" si="1"/>
        <v>0</v>
      </c>
      <c r="H14" s="114"/>
      <c r="I14" s="114"/>
      <c r="J14" s="191" t="str">
        <f t="shared" si="2"/>
        <v/>
      </c>
      <c r="K14" s="114"/>
      <c r="L14" s="114"/>
      <c r="M14" s="191" t="str">
        <f t="shared" si="3"/>
        <v/>
      </c>
      <c r="N14" s="114"/>
      <c r="O14" s="114"/>
      <c r="P14" s="191" t="str">
        <f t="shared" si="4"/>
        <v/>
      </c>
      <c r="Q14" s="114"/>
      <c r="R14" s="114"/>
      <c r="S14" s="191" t="str">
        <f t="shared" si="5"/>
        <v/>
      </c>
      <c r="T14" s="114"/>
      <c r="U14" s="114"/>
      <c r="V14" s="191" t="str">
        <f t="shared" si="6"/>
        <v/>
      </c>
      <c r="W14" s="114"/>
      <c r="X14" s="114"/>
      <c r="Y14" s="191" t="str">
        <f t="shared" si="7"/>
        <v/>
      </c>
      <c r="Z14" s="114"/>
      <c r="AA14" s="114"/>
      <c r="AB14" s="191" t="str">
        <f t="shared" si="8"/>
        <v/>
      </c>
      <c r="AC14" s="114"/>
      <c r="AD14" s="114"/>
      <c r="AE14" s="191" t="str">
        <f t="shared" si="9"/>
        <v/>
      </c>
      <c r="AF14" s="215"/>
      <c r="AG14" s="215"/>
      <c r="AH14" s="231" t="str">
        <f t="shared" si="10"/>
        <v/>
      </c>
    </row>
    <row r="15" spans="1:34" s="22" customFormat="1" ht="16" customHeight="1">
      <c r="A15" s="119" t="s">
        <v>4</v>
      </c>
      <c r="B15" s="166">
        <v>4</v>
      </c>
      <c r="C15" s="166">
        <v>56</v>
      </c>
      <c r="D15" s="167">
        <f t="shared" si="0"/>
        <v>6.666666666666667</v>
      </c>
      <c r="E15" s="166">
        <v>5</v>
      </c>
      <c r="F15" s="166">
        <v>55</v>
      </c>
      <c r="G15" s="167">
        <f t="shared" si="1"/>
        <v>8.3333333333333339</v>
      </c>
      <c r="H15" s="166">
        <v>5</v>
      </c>
      <c r="I15" s="166">
        <v>55</v>
      </c>
      <c r="J15" s="167">
        <f t="shared" si="2"/>
        <v>8.3333333333333339</v>
      </c>
      <c r="K15" s="166">
        <v>8</v>
      </c>
      <c r="L15" s="166">
        <v>52</v>
      </c>
      <c r="M15" s="167">
        <f t="shared" si="3"/>
        <v>13.333333333333334</v>
      </c>
      <c r="N15" s="166">
        <v>8</v>
      </c>
      <c r="O15" s="166">
        <v>52</v>
      </c>
      <c r="P15" s="167">
        <f t="shared" si="4"/>
        <v>13.333333333333334</v>
      </c>
      <c r="Q15" s="166">
        <v>11</v>
      </c>
      <c r="R15" s="166">
        <v>49</v>
      </c>
      <c r="S15" s="167">
        <f t="shared" si="5"/>
        <v>18.333333333333336</v>
      </c>
      <c r="T15" s="166">
        <v>14</v>
      </c>
      <c r="U15" s="166">
        <v>46</v>
      </c>
      <c r="V15" s="167">
        <f t="shared" si="6"/>
        <v>23.333333333333336</v>
      </c>
      <c r="W15" s="166">
        <v>14</v>
      </c>
      <c r="X15" s="166">
        <v>46</v>
      </c>
      <c r="Y15" s="167">
        <f t="shared" si="7"/>
        <v>23.333333333333336</v>
      </c>
      <c r="Z15" s="166">
        <v>9</v>
      </c>
      <c r="AA15" s="166">
        <v>51</v>
      </c>
      <c r="AB15" s="167">
        <f t="shared" si="8"/>
        <v>15</v>
      </c>
      <c r="AC15" s="166">
        <v>15</v>
      </c>
      <c r="AD15" s="166">
        <v>45</v>
      </c>
      <c r="AE15" s="167">
        <f t="shared" si="9"/>
        <v>25</v>
      </c>
      <c r="AF15" s="217">
        <v>15</v>
      </c>
      <c r="AG15" s="217">
        <v>45</v>
      </c>
      <c r="AH15" s="218">
        <f t="shared" si="10"/>
        <v>25</v>
      </c>
    </row>
    <row r="16" spans="1:34" s="22" customFormat="1" ht="23.15" customHeight="1">
      <c r="A16" s="159" t="s">
        <v>22</v>
      </c>
      <c r="B16" s="19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3">
      <c r="A17" s="165" t="s">
        <v>153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22" customHeight="1">
      <c r="A18" s="177" t="s">
        <v>241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2.65" customHeight="1">
      <c r="A19" s="130" t="s">
        <v>219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2.65" customHeight="1">
      <c r="A20" s="13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2.65" customHeight="1">
      <c r="A21" s="132" t="s">
        <v>242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</sheetData>
  <phoneticPr fontId="0" type="noConversion"/>
  <hyperlinks>
    <hyperlink ref="AE1" location="Übersicht!A1" display="zurück zur Übersicht"/>
  </hyperlinks>
  <pageMargins left="0.2" right="0.19" top="0.984251969" bottom="0.984251969" header="0.4921259845" footer="0.492125984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zoomScaleNormal="100" workbookViewId="0"/>
  </sheetViews>
  <sheetFormatPr baseColWidth="10" defaultRowHeight="10"/>
  <cols>
    <col min="1" max="1" width="9.6640625" customWidth="1"/>
    <col min="2" max="2" width="100.44140625" customWidth="1"/>
  </cols>
  <sheetData>
    <row r="1" spans="1:3" ht="11.5">
      <c r="A1" s="192" t="s">
        <v>162</v>
      </c>
      <c r="C1" s="24" t="s">
        <v>43</v>
      </c>
    </row>
    <row r="2" spans="1:3" s="41" customFormat="1" ht="19" customHeight="1">
      <c r="A2" s="193" t="s">
        <v>1</v>
      </c>
      <c r="B2" s="193" t="s">
        <v>163</v>
      </c>
    </row>
    <row r="3" spans="1:3" s="41" customFormat="1" ht="23">
      <c r="A3" s="194"/>
      <c r="B3" s="193" t="s">
        <v>164</v>
      </c>
    </row>
    <row r="4" spans="1:3" s="41" customFormat="1" ht="11.5">
      <c r="A4" s="193" t="s">
        <v>2</v>
      </c>
      <c r="B4" s="193" t="s">
        <v>102</v>
      </c>
    </row>
    <row r="5" spans="1:3" s="41" customFormat="1" ht="11.5">
      <c r="A5" s="193" t="s">
        <v>7</v>
      </c>
      <c r="B5" s="193" t="s">
        <v>84</v>
      </c>
    </row>
    <row r="6" spans="1:3" s="41" customFormat="1" ht="11.5">
      <c r="A6" s="193" t="s">
        <v>3</v>
      </c>
      <c r="B6" s="193" t="s">
        <v>165</v>
      </c>
    </row>
    <row r="7" spans="1:3" s="41" customFormat="1" ht="11.5">
      <c r="A7" s="194"/>
      <c r="B7" s="193" t="s">
        <v>166</v>
      </c>
    </row>
    <row r="8" spans="1:3" s="41" customFormat="1" ht="11.5">
      <c r="A8" s="193" t="s">
        <v>81</v>
      </c>
      <c r="B8" s="193" t="s">
        <v>86</v>
      </c>
    </row>
    <row r="9" spans="1:3" s="41" customFormat="1" ht="11.5">
      <c r="A9" s="194"/>
      <c r="B9" s="193" t="s">
        <v>167</v>
      </c>
    </row>
    <row r="10" spans="1:3" s="41" customFormat="1" ht="11.5">
      <c r="A10" s="193" t="s">
        <v>9</v>
      </c>
      <c r="B10" s="193" t="s">
        <v>168</v>
      </c>
    </row>
    <row r="11" spans="1:3" s="41" customFormat="1" ht="11.5">
      <c r="A11" s="193" t="s">
        <v>10</v>
      </c>
      <c r="B11" s="193" t="s">
        <v>87</v>
      </c>
    </row>
    <row r="12" spans="1:3" s="41" customFormat="1" ht="11.5">
      <c r="A12" s="193" t="s">
        <v>11</v>
      </c>
      <c r="B12" s="193" t="s">
        <v>88</v>
      </c>
    </row>
    <row r="13" spans="1:3" s="41" customFormat="1" ht="11.5">
      <c r="A13" s="193"/>
      <c r="B13" s="195" t="s">
        <v>200</v>
      </c>
    </row>
    <row r="14" spans="1:3" s="41" customFormat="1" ht="11.5">
      <c r="A14" s="193" t="s">
        <v>89</v>
      </c>
      <c r="B14" s="195" t="s">
        <v>90</v>
      </c>
    </row>
    <row r="15" spans="1:3" s="41" customFormat="1" ht="11.5">
      <c r="A15" s="193" t="s">
        <v>12</v>
      </c>
      <c r="B15" s="195" t="s">
        <v>91</v>
      </c>
    </row>
    <row r="16" spans="1:3" s="41" customFormat="1" ht="11.5">
      <c r="A16" s="194"/>
      <c r="B16" s="195" t="s">
        <v>169</v>
      </c>
    </row>
    <row r="17" spans="1:2" s="41" customFormat="1" ht="11.5">
      <c r="A17" s="193" t="s">
        <v>80</v>
      </c>
      <c r="B17" s="195" t="s">
        <v>85</v>
      </c>
    </row>
    <row r="18" spans="1:2" s="41" customFormat="1" ht="11.5">
      <c r="A18" s="194"/>
      <c r="B18" s="195" t="s">
        <v>170</v>
      </c>
    </row>
    <row r="19" spans="1:2" s="41" customFormat="1" ht="11.5">
      <c r="A19" s="193" t="s">
        <v>13</v>
      </c>
      <c r="B19" s="195" t="s">
        <v>92</v>
      </c>
    </row>
    <row r="20" spans="1:2" s="41" customFormat="1" ht="11.5">
      <c r="A20" s="193" t="s">
        <v>95</v>
      </c>
      <c r="B20" s="195" t="s">
        <v>171</v>
      </c>
    </row>
    <row r="21" spans="1:2" s="41" customFormat="1" ht="11.5">
      <c r="A21" s="194"/>
      <c r="B21" s="195" t="s">
        <v>172</v>
      </c>
    </row>
    <row r="22" spans="1:2" s="41" customFormat="1" ht="11.5">
      <c r="A22" s="193" t="s">
        <v>96</v>
      </c>
      <c r="B22" s="195" t="s">
        <v>97</v>
      </c>
    </row>
    <row r="23" spans="1:2" s="41" customFormat="1" ht="11.5">
      <c r="A23" s="193" t="s">
        <v>14</v>
      </c>
      <c r="B23" s="195" t="s">
        <v>173</v>
      </c>
    </row>
    <row r="24" spans="1:2" s="41" customFormat="1" ht="11.5">
      <c r="A24" s="193" t="s">
        <v>62</v>
      </c>
      <c r="B24" s="195" t="s">
        <v>201</v>
      </c>
    </row>
    <row r="25" spans="1:2" s="41" customFormat="1" ht="11.5">
      <c r="A25" s="193" t="s">
        <v>15</v>
      </c>
      <c r="B25" s="195" t="s">
        <v>174</v>
      </c>
    </row>
    <row r="26" spans="1:2" s="41" customFormat="1" ht="11.5">
      <c r="A26" s="193" t="s">
        <v>93</v>
      </c>
      <c r="B26" s="195" t="s">
        <v>94</v>
      </c>
    </row>
    <row r="27" spans="1:2" s="41" customFormat="1" ht="11.5">
      <c r="A27" s="193" t="s">
        <v>64</v>
      </c>
      <c r="B27" s="195" t="s">
        <v>175</v>
      </c>
    </row>
    <row r="28" spans="1:2" s="41" customFormat="1" ht="11.5">
      <c r="A28" s="193" t="s">
        <v>17</v>
      </c>
      <c r="B28" s="195" t="s">
        <v>176</v>
      </c>
    </row>
    <row r="29" spans="1:2" s="41" customFormat="1" ht="14.15" customHeight="1">
      <c r="A29" s="194"/>
      <c r="B29" s="195" t="s">
        <v>177</v>
      </c>
    </row>
    <row r="30" spans="1:2" s="41" customFormat="1" ht="11.5">
      <c r="A30" s="193" t="s">
        <v>18</v>
      </c>
      <c r="B30" s="195" t="s">
        <v>98</v>
      </c>
    </row>
    <row r="31" spans="1:2" s="41" customFormat="1" ht="11.5">
      <c r="A31" s="193" t="s">
        <v>65</v>
      </c>
      <c r="B31" s="195" t="s">
        <v>202</v>
      </c>
    </row>
    <row r="32" spans="1:2" s="41" customFormat="1" ht="11.5">
      <c r="A32" s="193"/>
      <c r="B32" s="195" t="s">
        <v>203</v>
      </c>
    </row>
    <row r="33" spans="1:2" s="41" customFormat="1" ht="11.5">
      <c r="A33" s="193" t="s">
        <v>99</v>
      </c>
      <c r="B33" s="195" t="s">
        <v>100</v>
      </c>
    </row>
    <row r="34" spans="1:2" s="41" customFormat="1" ht="11.5">
      <c r="A34" s="193" t="s">
        <v>178</v>
      </c>
      <c r="B34" s="195" t="s">
        <v>179</v>
      </c>
    </row>
    <row r="35" spans="1:2" s="41" customFormat="1" ht="11.5">
      <c r="A35" s="193" t="s">
        <v>104</v>
      </c>
      <c r="B35" s="193" t="s">
        <v>105</v>
      </c>
    </row>
    <row r="36" spans="1:2" s="41" customFormat="1" ht="11.5">
      <c r="A36" s="193" t="s">
        <v>19</v>
      </c>
      <c r="B36" s="193" t="s">
        <v>101</v>
      </c>
    </row>
    <row r="37" spans="1:2" s="41" customFormat="1" ht="23.15" customHeight="1">
      <c r="A37" s="50" t="s">
        <v>111</v>
      </c>
      <c r="B37" s="51"/>
    </row>
    <row r="38" spans="1:2" s="41" customFormat="1" ht="11.5">
      <c r="A38" s="193" t="s">
        <v>103</v>
      </c>
      <c r="B38" s="193" t="s">
        <v>180</v>
      </c>
    </row>
    <row r="39" spans="1:2" s="41" customFormat="1" ht="26.15" customHeight="1">
      <c r="A39" s="193"/>
      <c r="B39" s="193" t="s">
        <v>181</v>
      </c>
    </row>
    <row r="40" spans="1:2" s="41" customFormat="1" ht="11.5">
      <c r="A40" s="193" t="s">
        <v>107</v>
      </c>
      <c r="B40" s="193" t="s">
        <v>108</v>
      </c>
    </row>
    <row r="41" spans="1:2" s="41" customFormat="1" ht="23">
      <c r="A41" s="193"/>
      <c r="B41" s="193" t="s">
        <v>182</v>
      </c>
    </row>
    <row r="42" spans="1:2" s="41" customFormat="1" ht="11.5">
      <c r="A42" s="193" t="s">
        <v>77</v>
      </c>
      <c r="B42" s="193" t="s">
        <v>106</v>
      </c>
    </row>
    <row r="43" spans="1:2" s="41" customFormat="1" ht="11.5">
      <c r="A43" s="193" t="s">
        <v>78</v>
      </c>
      <c r="B43" s="193" t="s">
        <v>109</v>
      </c>
    </row>
    <row r="44" spans="1:2" ht="11.5">
      <c r="A44" s="193" t="s">
        <v>79</v>
      </c>
      <c r="B44" s="193" t="s">
        <v>110</v>
      </c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zoomScaleNormal="100" workbookViewId="0"/>
  </sheetViews>
  <sheetFormatPr baseColWidth="10" defaultColWidth="9.109375" defaultRowHeight="10"/>
  <cols>
    <col min="1" max="1" width="14.109375" style="23" customWidth="1"/>
    <col min="2" max="2" width="11.109375" style="23" customWidth="1"/>
    <col min="3" max="12" width="9.109375" style="23" customWidth="1"/>
    <col min="13" max="16384" width="9.109375" style="23"/>
  </cols>
  <sheetData>
    <row r="1" spans="1:12" s="33" customFormat="1" ht="11.5">
      <c r="A1" s="12" t="str">
        <f>"Kanton "&amp;Übersicht!C5</f>
        <v>Kanton Jura</v>
      </c>
      <c r="B1" s="12"/>
      <c r="K1" s="77"/>
      <c r="L1" s="77" t="s">
        <v>43</v>
      </c>
    </row>
    <row r="2" spans="1:12" s="79" customFormat="1" ht="14.15" customHeight="1">
      <c r="A2" s="106" t="s">
        <v>45</v>
      </c>
      <c r="B2" s="78"/>
      <c r="C2" s="78"/>
      <c r="D2" s="78"/>
      <c r="E2" s="78"/>
      <c r="F2" s="78"/>
      <c r="G2" s="78"/>
      <c r="H2" s="78"/>
      <c r="I2" s="78"/>
      <c r="J2" s="78"/>
    </row>
    <row r="3" spans="1:12">
      <c r="A3" s="80"/>
      <c r="B3" s="81">
        <v>1979</v>
      </c>
      <c r="C3" s="81">
        <v>1983</v>
      </c>
      <c r="D3" s="81">
        <v>1987</v>
      </c>
      <c r="E3" s="81">
        <v>1991</v>
      </c>
      <c r="F3" s="81">
        <v>1995</v>
      </c>
      <c r="G3" s="81">
        <v>1999</v>
      </c>
      <c r="H3" s="81">
        <v>2003</v>
      </c>
      <c r="I3" s="82">
        <v>2007</v>
      </c>
      <c r="J3" s="82">
        <v>2011</v>
      </c>
      <c r="K3" s="82">
        <v>2015</v>
      </c>
      <c r="L3" s="197">
        <v>2019</v>
      </c>
    </row>
    <row r="4" spans="1:12">
      <c r="A4" s="83" t="s">
        <v>1</v>
      </c>
      <c r="B4" s="84">
        <v>30.902741253444976</v>
      </c>
      <c r="C4" s="84">
        <v>28.777006397915329</v>
      </c>
      <c r="D4" s="84">
        <v>33.436079737209198</v>
      </c>
      <c r="E4" s="84">
        <v>35.127866856099047</v>
      </c>
      <c r="F4" s="84">
        <v>29.466416205513529</v>
      </c>
      <c r="G4" s="84">
        <v>19.464707686694901</v>
      </c>
      <c r="H4" s="84">
        <v>16.31012430192758</v>
      </c>
      <c r="I4" s="84">
        <v>13.350314303741264</v>
      </c>
      <c r="J4" s="84">
        <v>9.4965961612999994</v>
      </c>
      <c r="K4" s="84">
        <v>16.781472039919723</v>
      </c>
      <c r="L4" s="198">
        <v>9.0734838523000008</v>
      </c>
    </row>
    <row r="5" spans="1:12">
      <c r="A5" s="85" t="s">
        <v>2</v>
      </c>
      <c r="B5" s="86">
        <v>37.702227925862033</v>
      </c>
      <c r="C5" s="86">
        <v>25.076327713280051</v>
      </c>
      <c r="D5" s="86">
        <v>33.037843675471358</v>
      </c>
      <c r="E5" s="86">
        <v>36.036127460929571</v>
      </c>
      <c r="F5" s="86">
        <v>38.180941260090371</v>
      </c>
      <c r="G5" s="86">
        <v>39.194235936196669</v>
      </c>
      <c r="H5" s="86">
        <v>39.454560100079902</v>
      </c>
      <c r="I5" s="86">
        <v>24.992405299932233</v>
      </c>
      <c r="J5" s="86">
        <v>33.246055417999997</v>
      </c>
      <c r="K5" s="86">
        <v>27.632839760626275</v>
      </c>
      <c r="L5" s="199">
        <v>22.758374752000002</v>
      </c>
    </row>
    <row r="6" spans="1:12">
      <c r="A6" s="85" t="s">
        <v>7</v>
      </c>
      <c r="B6" s="87" t="s">
        <v>8</v>
      </c>
      <c r="C6" s="86">
        <v>17.816930167434805</v>
      </c>
      <c r="D6" s="86">
        <v>25.466858659946901</v>
      </c>
      <c r="E6" s="86">
        <v>28.836005682971383</v>
      </c>
      <c r="F6" s="86">
        <v>32.352642534396104</v>
      </c>
      <c r="G6" s="86">
        <v>34.165905072200651</v>
      </c>
      <c r="H6" s="86">
        <v>34.196541163754276</v>
      </c>
      <c r="I6" s="86">
        <v>36.928936975673594</v>
      </c>
      <c r="J6" s="86">
        <v>30.825800869999998</v>
      </c>
      <c r="K6" s="86">
        <v>23.711377483683169</v>
      </c>
      <c r="L6" s="199">
        <v>27.008714646000001</v>
      </c>
    </row>
    <row r="7" spans="1:12">
      <c r="A7" s="85" t="s">
        <v>3</v>
      </c>
      <c r="B7" s="87" t="s">
        <v>8</v>
      </c>
      <c r="C7" s="86">
        <v>2.0224413200318923</v>
      </c>
      <c r="D7" s="87" t="s">
        <v>8</v>
      </c>
      <c r="E7" s="87" t="s">
        <v>8</v>
      </c>
      <c r="F7" s="87" t="s">
        <v>8</v>
      </c>
      <c r="G7" s="86">
        <v>7.1751513049077698</v>
      </c>
      <c r="H7" s="86">
        <v>8.2755359394703643</v>
      </c>
      <c r="I7" s="86">
        <v>13.682144275932981</v>
      </c>
      <c r="J7" s="86">
        <v>15.466405591999999</v>
      </c>
      <c r="K7" s="86">
        <v>12.847354052539277</v>
      </c>
      <c r="L7" s="199">
        <v>14.471660686</v>
      </c>
    </row>
    <row r="8" spans="1:12">
      <c r="A8" s="85" t="s">
        <v>10</v>
      </c>
      <c r="B8" s="87"/>
      <c r="C8" s="86"/>
      <c r="D8" s="87"/>
      <c r="E8" s="87"/>
      <c r="F8" s="87"/>
      <c r="G8" s="86"/>
      <c r="H8" s="86"/>
      <c r="I8" s="86"/>
      <c r="J8" s="86"/>
      <c r="K8" s="86"/>
      <c r="L8" s="199">
        <v>1.4353533778000001</v>
      </c>
    </row>
    <row r="9" spans="1:12">
      <c r="A9" s="85" t="s">
        <v>11</v>
      </c>
      <c r="B9" s="87" t="s">
        <v>8</v>
      </c>
      <c r="C9" s="86">
        <v>11.772942068724111</v>
      </c>
      <c r="D9" s="86">
        <v>8.0592179273725417</v>
      </c>
      <c r="E9" s="87" t="s">
        <v>8</v>
      </c>
      <c r="F9" s="87" t="s">
        <v>8</v>
      </c>
      <c r="G9" s="87" t="s">
        <v>8</v>
      </c>
      <c r="H9" s="87" t="s">
        <v>8</v>
      </c>
      <c r="I9" s="86">
        <v>11.046199144719932</v>
      </c>
      <c r="J9" s="87" t="s">
        <v>8</v>
      </c>
      <c r="K9" s="88">
        <v>6.6153206414637218</v>
      </c>
      <c r="L9" s="199">
        <v>9.6284574409000001</v>
      </c>
    </row>
    <row r="10" spans="1:12">
      <c r="A10" s="85" t="s">
        <v>13</v>
      </c>
      <c r="B10" s="87" t="s">
        <v>8</v>
      </c>
      <c r="C10" s="87" t="s">
        <v>8</v>
      </c>
      <c r="D10" s="87" t="s">
        <v>8</v>
      </c>
      <c r="E10" s="87" t="s">
        <v>8</v>
      </c>
      <c r="F10" s="87" t="s">
        <v>8</v>
      </c>
      <c r="G10" s="87" t="s">
        <v>8</v>
      </c>
      <c r="H10" s="87" t="s">
        <v>8</v>
      </c>
      <c r="I10" s="87" t="s">
        <v>8</v>
      </c>
      <c r="J10" s="87" t="s">
        <v>8</v>
      </c>
      <c r="K10" s="88">
        <v>3.7786335448644932</v>
      </c>
      <c r="L10" s="200" t="s">
        <v>8</v>
      </c>
    </row>
    <row r="11" spans="1:12">
      <c r="A11" s="85" t="s">
        <v>62</v>
      </c>
      <c r="B11" s="87" t="s">
        <v>8</v>
      </c>
      <c r="C11" s="87" t="s">
        <v>8</v>
      </c>
      <c r="D11" s="87" t="s">
        <v>8</v>
      </c>
      <c r="E11" s="87" t="s">
        <v>8</v>
      </c>
      <c r="F11" s="87" t="s">
        <v>8</v>
      </c>
      <c r="G11" s="87" t="s">
        <v>8</v>
      </c>
      <c r="H11" s="87" t="s">
        <v>8</v>
      </c>
      <c r="I11" s="87" t="s">
        <v>8</v>
      </c>
      <c r="J11" s="86">
        <v>10.965141959</v>
      </c>
      <c r="K11" s="86">
        <v>7.2752255428395785</v>
      </c>
      <c r="L11" s="199">
        <v>15.623955246</v>
      </c>
    </row>
    <row r="12" spans="1:12">
      <c r="A12" s="85" t="s">
        <v>18</v>
      </c>
      <c r="B12" s="87" t="s">
        <v>8</v>
      </c>
      <c r="C12" s="87" t="s">
        <v>8</v>
      </c>
      <c r="D12" s="87" t="s">
        <v>8</v>
      </c>
      <c r="E12" s="87" t="s">
        <v>8</v>
      </c>
      <c r="F12" s="87" t="s">
        <v>8</v>
      </c>
      <c r="G12" s="87" t="s">
        <v>8</v>
      </c>
      <c r="H12" s="86">
        <v>1.7722032066294358</v>
      </c>
      <c r="I12" s="87" t="s">
        <v>8</v>
      </c>
      <c r="J12" s="87" t="s">
        <v>8</v>
      </c>
      <c r="K12" s="87" t="s">
        <v>8</v>
      </c>
      <c r="L12" s="200" t="s">
        <v>8</v>
      </c>
    </row>
    <row r="13" spans="1:12">
      <c r="A13" s="85" t="s">
        <v>19</v>
      </c>
      <c r="B13" s="86">
        <v>31.395030820692995</v>
      </c>
      <c r="C13" s="86">
        <v>14.534352332613812</v>
      </c>
      <c r="D13" s="87" t="s">
        <v>8</v>
      </c>
      <c r="E13" s="87" t="s">
        <v>8</v>
      </c>
      <c r="F13" s="87" t="s">
        <v>8</v>
      </c>
      <c r="G13" s="87" t="s">
        <v>8</v>
      </c>
      <c r="H13" s="87" t="s">
        <v>8</v>
      </c>
      <c r="I13" s="87" t="s">
        <v>8</v>
      </c>
      <c r="J13" s="87" t="s">
        <v>8</v>
      </c>
      <c r="K13" s="88">
        <v>1.3577769340637484</v>
      </c>
      <c r="L13" s="200" t="s">
        <v>8</v>
      </c>
    </row>
    <row r="14" spans="1:12" ht="13" customHeight="1">
      <c r="A14" s="109" t="s">
        <v>4</v>
      </c>
      <c r="B14" s="110">
        <f t="shared" ref="B14:L14" si="0">SUM(B4:B13)</f>
        <v>100</v>
      </c>
      <c r="C14" s="110">
        <f t="shared" si="0"/>
        <v>99.999999999999986</v>
      </c>
      <c r="D14" s="110">
        <f t="shared" si="0"/>
        <v>100</v>
      </c>
      <c r="E14" s="110">
        <f t="shared" si="0"/>
        <v>100</v>
      </c>
      <c r="F14" s="110">
        <f t="shared" si="0"/>
        <v>100</v>
      </c>
      <c r="G14" s="110">
        <f t="shared" si="0"/>
        <v>99.999999999999986</v>
      </c>
      <c r="H14" s="110">
        <f t="shared" si="0"/>
        <v>100.00896471186157</v>
      </c>
      <c r="I14" s="110">
        <f t="shared" si="0"/>
        <v>100.00000000000001</v>
      </c>
      <c r="J14" s="110">
        <f t="shared" si="0"/>
        <v>100.00000000029999</v>
      </c>
      <c r="K14" s="110">
        <f t="shared" si="0"/>
        <v>99.999999999999986</v>
      </c>
      <c r="L14" s="110">
        <f t="shared" si="0"/>
        <v>100.000000001</v>
      </c>
    </row>
    <row r="15" spans="1:12" ht="14.15" customHeight="1">
      <c r="A15" s="107" t="s">
        <v>20</v>
      </c>
      <c r="B15" s="108">
        <v>58.590566360020503</v>
      </c>
      <c r="C15" s="108">
        <v>61.440045490084586</v>
      </c>
      <c r="D15" s="108">
        <v>51.600247780301466</v>
      </c>
      <c r="E15" s="108">
        <v>43.416255629423119</v>
      </c>
      <c r="F15" s="108">
        <v>42.361838521808352</v>
      </c>
      <c r="G15" s="108">
        <v>40.93730472818163</v>
      </c>
      <c r="H15" s="108">
        <v>46.641297154202519</v>
      </c>
      <c r="I15" s="108">
        <v>44.043896633112098</v>
      </c>
      <c r="J15" s="108">
        <v>44.385628789999998</v>
      </c>
      <c r="K15" s="108">
        <v>54.268715341959336</v>
      </c>
      <c r="L15" s="201">
        <v>42.552595189999998</v>
      </c>
    </row>
    <row r="16" spans="1:12" ht="12.5">
      <c r="A16" s="90"/>
      <c r="B16" s="71"/>
      <c r="C16" s="71"/>
      <c r="D16" s="71"/>
      <c r="E16" s="71"/>
      <c r="F16" s="71"/>
      <c r="G16" s="71"/>
      <c r="H16" s="71"/>
      <c r="I16" s="71"/>
      <c r="J16" s="91"/>
      <c r="K16" s="91"/>
      <c r="L16" s="91"/>
    </row>
    <row r="17" spans="1:12" ht="11.5">
      <c r="A17" s="106" t="s">
        <v>46</v>
      </c>
      <c r="B17" s="78"/>
      <c r="L17" s="34"/>
    </row>
    <row r="18" spans="1:12">
      <c r="A18" s="92" t="s">
        <v>161</v>
      </c>
      <c r="B18" s="93">
        <v>1979</v>
      </c>
      <c r="C18" s="93">
        <v>1983</v>
      </c>
      <c r="D18" s="93">
        <v>1987</v>
      </c>
      <c r="E18" s="93">
        <v>1991</v>
      </c>
      <c r="F18" s="93">
        <v>1995</v>
      </c>
      <c r="G18" s="93">
        <v>1999</v>
      </c>
      <c r="H18" s="93">
        <v>2003</v>
      </c>
      <c r="I18" s="94">
        <v>2007</v>
      </c>
      <c r="J18" s="94">
        <v>2011</v>
      </c>
      <c r="K18" s="94">
        <v>2015</v>
      </c>
      <c r="L18" s="202">
        <v>2019</v>
      </c>
    </row>
    <row r="19" spans="1:12">
      <c r="A19" s="95" t="s">
        <v>1</v>
      </c>
      <c r="B19" s="96"/>
      <c r="C19" s="96">
        <v>1</v>
      </c>
      <c r="D19" s="96">
        <v>1</v>
      </c>
      <c r="E19" s="96">
        <v>1</v>
      </c>
      <c r="F19" s="96"/>
      <c r="G19" s="96"/>
      <c r="H19" s="96"/>
      <c r="I19" s="96"/>
      <c r="J19" s="96"/>
      <c r="K19" s="96"/>
      <c r="L19" s="203"/>
    </row>
    <row r="20" spans="1:12">
      <c r="A20" s="95" t="s">
        <v>2</v>
      </c>
      <c r="B20" s="96">
        <v>1</v>
      </c>
      <c r="C20" s="96"/>
      <c r="D20" s="96">
        <v>1</v>
      </c>
      <c r="E20" s="96">
        <v>1</v>
      </c>
      <c r="F20" s="96">
        <v>1</v>
      </c>
      <c r="G20" s="96">
        <v>1</v>
      </c>
      <c r="H20" s="96">
        <v>1</v>
      </c>
      <c r="I20" s="96"/>
      <c r="J20" s="96">
        <v>1</v>
      </c>
      <c r="K20" s="96">
        <v>1</v>
      </c>
      <c r="L20" s="203">
        <v>1</v>
      </c>
    </row>
    <row r="21" spans="1:12">
      <c r="A21" s="95" t="s">
        <v>7</v>
      </c>
      <c r="B21" s="96"/>
      <c r="C21" s="96">
        <v>1</v>
      </c>
      <c r="D21" s="96"/>
      <c r="E21" s="96"/>
      <c r="F21" s="96">
        <v>1</v>
      </c>
      <c r="G21" s="96">
        <v>1</v>
      </c>
      <c r="H21" s="96">
        <v>1</v>
      </c>
      <c r="I21" s="96">
        <v>1</v>
      </c>
      <c r="J21" s="96">
        <v>1</v>
      </c>
      <c r="K21" s="96">
        <v>1</v>
      </c>
      <c r="L21" s="203">
        <v>1</v>
      </c>
    </row>
    <row r="22" spans="1:12">
      <c r="A22" s="95" t="s">
        <v>3</v>
      </c>
      <c r="B22" s="96"/>
      <c r="C22" s="96"/>
      <c r="D22" s="96"/>
      <c r="E22" s="96"/>
      <c r="F22" s="96"/>
      <c r="G22" s="96"/>
      <c r="H22" s="96"/>
      <c r="I22" s="96">
        <v>1</v>
      </c>
      <c r="J22" s="96"/>
      <c r="K22" s="96"/>
      <c r="L22" s="203"/>
    </row>
    <row r="23" spans="1:12">
      <c r="A23" s="95" t="s">
        <v>19</v>
      </c>
      <c r="B23" s="96">
        <v>1</v>
      </c>
      <c r="C23" s="96"/>
      <c r="D23" s="96"/>
      <c r="E23" s="96"/>
      <c r="F23" s="96"/>
      <c r="G23" s="96"/>
      <c r="H23" s="96"/>
      <c r="I23" s="96"/>
      <c r="J23" s="96"/>
      <c r="K23" s="96"/>
      <c r="L23" s="203"/>
    </row>
    <row r="24" spans="1:12" ht="13" customHeight="1">
      <c r="A24" s="112" t="s">
        <v>4</v>
      </c>
      <c r="B24" s="113">
        <v>2</v>
      </c>
      <c r="C24" s="113">
        <v>2</v>
      </c>
      <c r="D24" s="113">
        <v>2</v>
      </c>
      <c r="E24" s="113">
        <v>2</v>
      </c>
      <c r="F24" s="113">
        <v>2</v>
      </c>
      <c r="G24" s="113">
        <v>2</v>
      </c>
      <c r="H24" s="113">
        <v>2</v>
      </c>
      <c r="I24" s="113">
        <v>2</v>
      </c>
      <c r="J24" s="113">
        <v>2</v>
      </c>
      <c r="K24" s="113">
        <v>2</v>
      </c>
      <c r="L24" s="113">
        <v>2</v>
      </c>
    </row>
    <row r="26" spans="1:12">
      <c r="A26" s="95" t="s">
        <v>22</v>
      </c>
    </row>
    <row r="27" spans="1:12" ht="12.5">
      <c r="A27" s="89" t="s">
        <v>24</v>
      </c>
      <c r="B27" s="89" t="s">
        <v>194</v>
      </c>
      <c r="C27" s="89" t="s">
        <v>114</v>
      </c>
      <c r="D27" s="97"/>
      <c r="E27" s="89"/>
      <c r="F27" s="98"/>
      <c r="G27" s="98"/>
      <c r="H27" s="71"/>
      <c r="I27" s="71"/>
      <c r="J27" s="71"/>
      <c r="K27" s="71"/>
    </row>
    <row r="28" spans="1:12" ht="12.5">
      <c r="A28" s="99"/>
      <c r="B28" s="89"/>
      <c r="C28" s="89" t="s">
        <v>115</v>
      </c>
      <c r="D28" s="97"/>
      <c r="E28" s="89"/>
      <c r="F28" s="98"/>
      <c r="G28" s="98"/>
      <c r="H28" s="71"/>
      <c r="I28" s="71"/>
      <c r="J28" s="71"/>
      <c r="K28" s="71"/>
    </row>
    <row r="29" spans="1:12" ht="12.5">
      <c r="A29" s="89" t="s">
        <v>25</v>
      </c>
      <c r="B29" s="89" t="s">
        <v>194</v>
      </c>
      <c r="C29" s="89" t="s">
        <v>116</v>
      </c>
      <c r="D29" s="97"/>
      <c r="E29" s="89"/>
      <c r="F29" s="98"/>
      <c r="G29" s="98"/>
      <c r="H29" s="71"/>
      <c r="I29" s="71"/>
      <c r="J29" s="71"/>
      <c r="K29" s="71"/>
    </row>
    <row r="30" spans="1:12" ht="12.5">
      <c r="A30" s="99"/>
      <c r="B30" s="89"/>
      <c r="C30" s="89" t="s">
        <v>117</v>
      </c>
      <c r="D30" s="97"/>
      <c r="E30" s="89"/>
      <c r="F30" s="98"/>
      <c r="G30" s="98"/>
      <c r="H30" s="71"/>
      <c r="I30" s="71"/>
      <c r="J30" s="71"/>
      <c r="K30" s="71"/>
    </row>
    <row r="31" spans="1:12">
      <c r="A31" s="89" t="s">
        <v>26</v>
      </c>
      <c r="B31" s="89" t="s">
        <v>194</v>
      </c>
      <c r="C31" s="89" t="s">
        <v>118</v>
      </c>
      <c r="D31" s="100"/>
      <c r="E31" s="89"/>
      <c r="F31" s="98"/>
      <c r="G31" s="98"/>
    </row>
    <row r="32" spans="1:12">
      <c r="A32" s="89"/>
      <c r="B32" s="89"/>
      <c r="C32" s="89" t="s">
        <v>119</v>
      </c>
      <c r="D32" s="100"/>
      <c r="E32" s="89"/>
      <c r="F32" s="98"/>
      <c r="G32" s="98"/>
    </row>
    <row r="33" spans="1:7">
      <c r="A33" s="89" t="s">
        <v>27</v>
      </c>
      <c r="B33" s="89" t="s">
        <v>195</v>
      </c>
      <c r="C33" s="100" t="s">
        <v>120</v>
      </c>
      <c r="D33" s="100"/>
      <c r="E33" s="89"/>
      <c r="F33" s="98"/>
      <c r="G33" s="98"/>
    </row>
    <row r="34" spans="1:7">
      <c r="A34" s="89"/>
      <c r="B34" s="89"/>
      <c r="C34" s="100" t="s">
        <v>121</v>
      </c>
      <c r="D34" s="100"/>
      <c r="E34" s="89"/>
      <c r="F34" s="98"/>
      <c r="G34" s="98"/>
    </row>
    <row r="35" spans="1:7">
      <c r="A35" s="89"/>
      <c r="B35" s="89"/>
      <c r="C35" s="100" t="s">
        <v>122</v>
      </c>
      <c r="D35" s="100"/>
      <c r="E35" s="89"/>
      <c r="F35" s="98"/>
      <c r="G35" s="98"/>
    </row>
    <row r="36" spans="1:7">
      <c r="A36" s="89"/>
      <c r="B36" s="89" t="s">
        <v>194</v>
      </c>
      <c r="C36" s="100" t="s">
        <v>123</v>
      </c>
      <c r="D36" s="100"/>
      <c r="E36" s="89"/>
      <c r="F36" s="98"/>
      <c r="G36" s="98"/>
    </row>
    <row r="37" spans="1:7">
      <c r="A37" s="89"/>
      <c r="B37" s="89"/>
      <c r="C37" s="100" t="s">
        <v>124</v>
      </c>
      <c r="D37" s="100"/>
      <c r="E37" s="89"/>
      <c r="F37" s="98"/>
      <c r="G37" s="98"/>
    </row>
    <row r="38" spans="1:7">
      <c r="A38" s="89"/>
      <c r="B38" s="89" t="s">
        <v>196</v>
      </c>
      <c r="C38" s="100" t="s">
        <v>125</v>
      </c>
      <c r="D38" s="100"/>
      <c r="E38" s="89"/>
      <c r="F38" s="98"/>
      <c r="G38" s="98"/>
    </row>
    <row r="39" spans="1:7">
      <c r="A39" s="89"/>
      <c r="B39" s="89"/>
      <c r="C39" s="100" t="s">
        <v>126</v>
      </c>
      <c r="D39" s="100"/>
      <c r="E39" s="89"/>
      <c r="F39" s="98"/>
      <c r="G39" s="98"/>
    </row>
    <row r="40" spans="1:7">
      <c r="A40" s="89" t="s">
        <v>28</v>
      </c>
      <c r="B40" s="89" t="s">
        <v>195</v>
      </c>
      <c r="C40" s="100" t="s">
        <v>127</v>
      </c>
      <c r="D40" s="100"/>
      <c r="E40" s="89"/>
      <c r="F40" s="98"/>
      <c r="G40" s="98"/>
    </row>
    <row r="41" spans="1:7">
      <c r="A41" s="89"/>
      <c r="B41" s="89"/>
      <c r="C41" s="100" t="s">
        <v>128</v>
      </c>
      <c r="D41" s="100"/>
      <c r="E41" s="89"/>
      <c r="F41" s="98"/>
      <c r="G41" s="98"/>
    </row>
    <row r="42" spans="1:7">
      <c r="A42" s="89"/>
      <c r="B42" s="89" t="s">
        <v>194</v>
      </c>
      <c r="C42" s="100" t="s">
        <v>129</v>
      </c>
      <c r="D42" s="100"/>
      <c r="E42" s="89"/>
      <c r="F42" s="98"/>
      <c r="G42" s="98"/>
    </row>
    <row r="43" spans="1:7">
      <c r="A43" s="89"/>
      <c r="B43" s="89"/>
      <c r="C43" s="100" t="s">
        <v>130</v>
      </c>
      <c r="D43" s="100"/>
      <c r="E43" s="89"/>
      <c r="F43" s="98"/>
      <c r="G43" s="98"/>
    </row>
    <row r="44" spans="1:7">
      <c r="A44" s="89"/>
      <c r="B44" s="89" t="s">
        <v>196</v>
      </c>
      <c r="C44" s="100" t="s">
        <v>131</v>
      </c>
      <c r="D44" s="100"/>
      <c r="E44" s="89"/>
      <c r="F44" s="98"/>
      <c r="G44" s="98"/>
    </row>
    <row r="45" spans="1:7">
      <c r="A45" s="89"/>
      <c r="B45" s="89"/>
      <c r="C45" s="100" t="s">
        <v>132</v>
      </c>
      <c r="D45" s="100"/>
      <c r="E45" s="89"/>
      <c r="F45" s="98"/>
      <c r="G45" s="98"/>
    </row>
    <row r="46" spans="1:7">
      <c r="A46" s="89" t="s">
        <v>29</v>
      </c>
      <c r="B46" s="89" t="s">
        <v>195</v>
      </c>
      <c r="C46" s="100" t="s">
        <v>133</v>
      </c>
      <c r="D46" s="100"/>
      <c r="E46" s="89"/>
      <c r="F46" s="101"/>
      <c r="G46" s="101"/>
    </row>
    <row r="47" spans="1:7">
      <c r="A47" s="89"/>
      <c r="B47" s="89"/>
      <c r="C47" s="100" t="s">
        <v>134</v>
      </c>
      <c r="D47" s="100"/>
      <c r="E47" s="89"/>
      <c r="F47" s="101"/>
      <c r="G47" s="101"/>
    </row>
    <row r="48" spans="1:7">
      <c r="A48" s="89"/>
      <c r="B48" s="89" t="s">
        <v>196</v>
      </c>
      <c r="C48" s="100" t="s">
        <v>135</v>
      </c>
      <c r="D48" s="100"/>
      <c r="E48" s="89"/>
      <c r="F48" s="101"/>
      <c r="G48" s="101"/>
    </row>
    <row r="49" spans="1:7">
      <c r="A49" s="89"/>
      <c r="B49" s="89"/>
      <c r="C49" s="100" t="s">
        <v>136</v>
      </c>
      <c r="D49" s="100"/>
      <c r="E49" s="89"/>
      <c r="F49" s="101"/>
      <c r="G49" s="101"/>
    </row>
    <row r="50" spans="1:7">
      <c r="A50" s="89"/>
      <c r="B50" s="89" t="s">
        <v>197</v>
      </c>
      <c r="C50" s="100" t="s">
        <v>137</v>
      </c>
      <c r="D50" s="100"/>
      <c r="E50" s="89"/>
      <c r="F50" s="101"/>
      <c r="G50" s="101"/>
    </row>
    <row r="51" spans="1:7">
      <c r="A51" s="89"/>
      <c r="B51" s="89"/>
      <c r="C51" s="100" t="s">
        <v>138</v>
      </c>
      <c r="D51" s="100"/>
      <c r="E51" s="89"/>
      <c r="F51" s="101"/>
      <c r="G51" s="101"/>
    </row>
    <row r="52" spans="1:7">
      <c r="A52" s="102" t="s">
        <v>154</v>
      </c>
      <c r="B52" s="89" t="s">
        <v>194</v>
      </c>
      <c r="C52" s="103" t="s">
        <v>204</v>
      </c>
      <c r="D52" s="104"/>
      <c r="E52" s="102"/>
      <c r="F52" s="105"/>
      <c r="G52" s="105"/>
    </row>
    <row r="53" spans="1:7">
      <c r="A53" s="102"/>
      <c r="B53" s="102"/>
      <c r="C53" s="103" t="s">
        <v>205</v>
      </c>
      <c r="D53" s="104"/>
      <c r="E53" s="102"/>
      <c r="F53" s="105"/>
      <c r="G53" s="105"/>
    </row>
    <row r="54" spans="1:7">
      <c r="A54" s="102"/>
      <c r="B54" s="102" t="s">
        <v>196</v>
      </c>
      <c r="C54" s="103" t="s">
        <v>206</v>
      </c>
      <c r="D54" s="104"/>
      <c r="E54" s="102"/>
      <c r="F54" s="105"/>
      <c r="G54" s="105"/>
    </row>
    <row r="55" spans="1:7">
      <c r="A55" s="102"/>
      <c r="B55" s="102"/>
      <c r="C55" s="103" t="s">
        <v>136</v>
      </c>
      <c r="D55" s="104"/>
      <c r="E55" s="102"/>
      <c r="F55" s="105"/>
      <c r="G55" s="105"/>
    </row>
    <row r="56" spans="1:7">
      <c r="A56" s="102"/>
      <c r="B56" s="102" t="s">
        <v>197</v>
      </c>
      <c r="C56" s="103" t="s">
        <v>207</v>
      </c>
      <c r="D56" s="104"/>
      <c r="E56" s="102"/>
      <c r="F56" s="105"/>
      <c r="G56" s="105"/>
    </row>
    <row r="57" spans="1:7">
      <c r="A57" s="102"/>
      <c r="B57" s="102"/>
      <c r="C57" s="103" t="s">
        <v>208</v>
      </c>
      <c r="D57" s="104"/>
      <c r="E57" s="102"/>
      <c r="F57" s="105"/>
      <c r="G57" s="105"/>
    </row>
    <row r="58" spans="1:7">
      <c r="A58" s="102" t="s">
        <v>209</v>
      </c>
      <c r="B58" s="89" t="s">
        <v>195</v>
      </c>
      <c r="C58" s="103" t="s">
        <v>210</v>
      </c>
      <c r="D58" s="104"/>
      <c r="E58" s="102"/>
      <c r="F58" s="105"/>
      <c r="G58" s="105"/>
    </row>
    <row r="59" spans="1:7">
      <c r="A59" s="102"/>
      <c r="B59" s="89"/>
      <c r="C59" s="103" t="s">
        <v>211</v>
      </c>
      <c r="D59" s="104"/>
      <c r="E59" s="102"/>
      <c r="F59" s="105"/>
      <c r="G59" s="105"/>
    </row>
    <row r="60" spans="1:7">
      <c r="A60" s="102"/>
      <c r="B60" s="89" t="s">
        <v>194</v>
      </c>
      <c r="C60" s="103" t="s">
        <v>212</v>
      </c>
      <c r="D60" s="104"/>
      <c r="E60" s="102"/>
      <c r="F60" s="105"/>
      <c r="G60" s="105"/>
    </row>
    <row r="61" spans="1:7">
      <c r="A61" s="102"/>
      <c r="B61" s="89"/>
      <c r="C61" s="103" t="s">
        <v>213</v>
      </c>
      <c r="D61" s="104"/>
      <c r="E61" s="102"/>
      <c r="F61" s="105"/>
      <c r="G61" s="105"/>
    </row>
    <row r="62" spans="1:7">
      <c r="A62" s="102"/>
      <c r="B62" s="89" t="s">
        <v>196</v>
      </c>
      <c r="C62" s="103" t="s">
        <v>214</v>
      </c>
      <c r="D62" s="104"/>
      <c r="E62" s="102"/>
      <c r="F62" s="105"/>
      <c r="G62" s="105"/>
    </row>
    <row r="63" spans="1:7">
      <c r="A63" s="102"/>
      <c r="B63" s="89"/>
      <c r="C63" s="103" t="s">
        <v>215</v>
      </c>
      <c r="D63" s="104"/>
      <c r="E63" s="102"/>
      <c r="F63" s="105"/>
      <c r="G63" s="105"/>
    </row>
    <row r="64" spans="1:7">
      <c r="A64" s="102"/>
      <c r="B64" s="89" t="s">
        <v>198</v>
      </c>
      <c r="C64" s="103" t="s">
        <v>216</v>
      </c>
      <c r="D64" s="104"/>
      <c r="E64" s="102"/>
      <c r="F64" s="105"/>
      <c r="G64" s="105"/>
    </row>
    <row r="65" spans="1:7">
      <c r="A65" s="102"/>
      <c r="B65" s="89"/>
      <c r="C65" s="103" t="s">
        <v>217</v>
      </c>
      <c r="D65" s="104"/>
      <c r="E65" s="102"/>
      <c r="F65" s="105"/>
      <c r="G65" s="105"/>
    </row>
    <row r="66" spans="1:7">
      <c r="A66" s="204" t="s">
        <v>222</v>
      </c>
      <c r="B66" s="205" t="s">
        <v>195</v>
      </c>
      <c r="C66" s="206" t="s">
        <v>223</v>
      </c>
      <c r="D66" s="207"/>
      <c r="E66" s="102"/>
      <c r="F66" s="105"/>
      <c r="G66" s="105"/>
    </row>
    <row r="67" spans="1:7" ht="10.5">
      <c r="A67" s="208"/>
      <c r="B67" s="208"/>
      <c r="C67" s="207" t="s">
        <v>224</v>
      </c>
      <c r="D67" s="207"/>
      <c r="E67" s="102"/>
      <c r="F67" s="105"/>
      <c r="G67" s="105"/>
    </row>
    <row r="68" spans="1:7">
      <c r="A68" s="207"/>
      <c r="B68" s="207"/>
      <c r="C68" s="207" t="s">
        <v>225</v>
      </c>
      <c r="D68" s="207"/>
      <c r="E68" s="102"/>
      <c r="F68" s="105"/>
      <c r="G68" s="105"/>
    </row>
    <row r="69" spans="1:7">
      <c r="A69" s="207"/>
      <c r="B69" s="207" t="s">
        <v>194</v>
      </c>
      <c r="C69" s="207" t="s">
        <v>226</v>
      </c>
      <c r="D69" s="207"/>
      <c r="E69" s="102"/>
      <c r="F69" s="105"/>
      <c r="G69" s="105"/>
    </row>
    <row r="70" spans="1:7">
      <c r="A70" s="205"/>
      <c r="B70" s="205"/>
      <c r="C70" s="205" t="s">
        <v>227</v>
      </c>
      <c r="D70" s="207"/>
      <c r="E70" s="102"/>
      <c r="F70" s="105"/>
      <c r="G70" s="105"/>
    </row>
    <row r="71" spans="1:7">
      <c r="A71" s="205"/>
      <c r="B71" s="205"/>
      <c r="C71" s="205" t="s">
        <v>228</v>
      </c>
      <c r="D71" s="207"/>
      <c r="E71" s="102"/>
      <c r="F71" s="105"/>
      <c r="G71" s="105"/>
    </row>
    <row r="72" spans="1:7">
      <c r="A72" s="205"/>
      <c r="B72" s="205" t="s">
        <v>196</v>
      </c>
      <c r="C72" s="205" t="s">
        <v>229</v>
      </c>
      <c r="D72" s="207"/>
      <c r="E72" s="102"/>
      <c r="F72" s="105"/>
      <c r="G72" s="105"/>
    </row>
    <row r="73" spans="1:7">
      <c r="A73" s="205"/>
      <c r="B73" s="205"/>
      <c r="C73" s="205" t="s">
        <v>230</v>
      </c>
      <c r="D73" s="207"/>
      <c r="E73" s="102"/>
      <c r="F73" s="105"/>
      <c r="G73" s="105"/>
    </row>
    <row r="74" spans="1:7">
      <c r="A74" s="205"/>
      <c r="B74" s="205" t="s">
        <v>197</v>
      </c>
      <c r="C74" s="205" t="s">
        <v>231</v>
      </c>
      <c r="D74" s="207"/>
      <c r="E74" s="102"/>
      <c r="F74" s="105"/>
      <c r="G74" s="105"/>
    </row>
    <row r="75" spans="1:7">
      <c r="A75" s="205"/>
      <c r="B75" s="205"/>
      <c r="C75" s="205" t="s">
        <v>232</v>
      </c>
      <c r="D75" s="207"/>
      <c r="E75" s="102"/>
      <c r="F75" s="105"/>
      <c r="G75" s="105"/>
    </row>
    <row r="76" spans="1:7" ht="12.5">
      <c r="A76" s="97"/>
      <c r="B76" s="97"/>
      <c r="C76" s="205" t="s">
        <v>233</v>
      </c>
      <c r="D76" s="207"/>
      <c r="E76" s="102"/>
      <c r="F76" s="105"/>
      <c r="G76" s="105"/>
    </row>
    <row r="77" spans="1:7" ht="12.5">
      <c r="A77" s="97"/>
      <c r="B77" s="205" t="s">
        <v>234</v>
      </c>
      <c r="C77" s="205" t="s">
        <v>235</v>
      </c>
      <c r="D77" s="207"/>
      <c r="E77" s="102"/>
      <c r="F77" s="105"/>
      <c r="G77" s="105"/>
    </row>
    <row r="78" spans="1:7" ht="12.5">
      <c r="A78" s="97"/>
      <c r="B78" s="205"/>
      <c r="C78" s="205" t="s">
        <v>236</v>
      </c>
      <c r="D78" s="207"/>
      <c r="E78" s="102"/>
      <c r="F78" s="105"/>
      <c r="G78" s="105"/>
    </row>
    <row r="79" spans="1:7" ht="12.5">
      <c r="A79" s="97"/>
      <c r="B79" s="205"/>
      <c r="C79" s="205" t="s">
        <v>237</v>
      </c>
      <c r="D79" s="207"/>
      <c r="E79" s="102"/>
      <c r="F79" s="105"/>
      <c r="G79" s="105"/>
    </row>
    <row r="80" spans="1:7" ht="12" customHeight="1">
      <c r="A80" s="97"/>
      <c r="B80" s="205" t="s">
        <v>198</v>
      </c>
      <c r="C80" s="205" t="s">
        <v>238</v>
      </c>
      <c r="D80" s="71"/>
      <c r="E80" s="71"/>
      <c r="F80" s="71"/>
      <c r="G80" s="71"/>
    </row>
    <row r="81" spans="1:7" ht="12.5">
      <c r="A81" s="97"/>
      <c r="B81" s="97"/>
      <c r="C81" s="205" t="s">
        <v>239</v>
      </c>
      <c r="D81" s="71"/>
      <c r="E81" s="71"/>
      <c r="F81" s="71"/>
      <c r="G81" s="71"/>
    </row>
    <row r="82" spans="1:7" ht="12.5">
      <c r="A82" s="111"/>
      <c r="B82" s="71"/>
      <c r="C82" s="71"/>
      <c r="D82" s="71"/>
      <c r="E82" s="71"/>
      <c r="F82" s="71"/>
      <c r="G82" s="71"/>
    </row>
    <row r="83" spans="1:7" ht="12.5">
      <c r="A83" s="74" t="s">
        <v>218</v>
      </c>
      <c r="B83" s="71"/>
      <c r="C83" s="71"/>
      <c r="D83" s="71"/>
      <c r="E83" s="71"/>
      <c r="F83" s="71"/>
      <c r="G83" s="71"/>
    </row>
    <row r="84" spans="1:7" ht="12.5">
      <c r="A84" s="74" t="s">
        <v>219</v>
      </c>
      <c r="B84" s="71"/>
    </row>
    <row r="85" spans="1:7" ht="12.5">
      <c r="A85" s="75"/>
    </row>
    <row r="86" spans="1:7">
      <c r="A86" s="74" t="s">
        <v>220</v>
      </c>
    </row>
  </sheetData>
  <phoneticPr fontId="0" type="noConversion"/>
  <hyperlinks>
    <hyperlink ref="L1" location="Übersicht!A1" display="zurück zur Übersicht"/>
  </hyperlinks>
  <pageMargins left="0.56999999999999995" right="0.78740157499999996" top="0.39" bottom="0.3" header="0.24" footer="0.1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zoomScaleNormal="100" workbookViewId="0"/>
  </sheetViews>
  <sheetFormatPr baseColWidth="10" defaultColWidth="9.109375" defaultRowHeight="10" customHeight="1"/>
  <cols>
    <col min="1" max="1" width="6.109375" style="7" customWidth="1"/>
    <col min="2" max="2" width="6.109375" style="3" customWidth="1"/>
    <col min="3" max="3" width="4.6640625" style="3" customWidth="1"/>
    <col min="4" max="4" width="10" style="3" hidden="1" customWidth="1"/>
    <col min="5" max="5" width="3" style="3" hidden="1" customWidth="1"/>
    <col min="6" max="16" width="11.6640625" style="3" customWidth="1"/>
    <col min="17" max="16384" width="9.109375" style="3"/>
  </cols>
  <sheetData>
    <row r="1" spans="1:16" s="2" customFormat="1" ht="11.5">
      <c r="A1" s="12" t="str">
        <f>"Kanton "&amp;Übersicht!C5</f>
        <v>Kanton Jura</v>
      </c>
      <c r="B1" s="1"/>
      <c r="C1" s="1"/>
      <c r="D1" s="1"/>
      <c r="E1" s="1"/>
      <c r="O1" s="24"/>
      <c r="P1" s="24" t="s">
        <v>43</v>
      </c>
    </row>
    <row r="2" spans="1:16" s="6" customFormat="1" ht="14.15" customHeight="1">
      <c r="A2" s="153" t="s">
        <v>45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6" s="42" customFormat="1" ht="18" customHeight="1">
      <c r="A3" s="133"/>
      <c r="B3" s="134"/>
      <c r="C3" s="134"/>
      <c r="D3" s="135">
        <v>1971</v>
      </c>
      <c r="E3" s="136">
        <v>1975</v>
      </c>
      <c r="F3" s="136">
        <v>1979</v>
      </c>
      <c r="G3" s="136">
        <v>1983</v>
      </c>
      <c r="H3" s="136">
        <v>1987</v>
      </c>
      <c r="I3" s="136">
        <v>1991</v>
      </c>
      <c r="J3" s="136">
        <v>1995</v>
      </c>
      <c r="K3" s="136">
        <v>1999</v>
      </c>
      <c r="L3" s="136">
        <v>2003</v>
      </c>
      <c r="M3" s="133">
        <v>2007</v>
      </c>
      <c r="N3" s="137">
        <v>2011</v>
      </c>
      <c r="O3" s="137">
        <v>2015</v>
      </c>
      <c r="P3" s="209">
        <v>2019</v>
      </c>
    </row>
    <row r="4" spans="1:16" s="42" customFormat="1" ht="11.15" customHeight="1">
      <c r="A4" s="138" t="s">
        <v>1</v>
      </c>
      <c r="B4" s="139"/>
      <c r="C4" s="139"/>
      <c r="D4" s="140"/>
      <c r="E4" s="140"/>
      <c r="F4" s="141">
        <v>30.9</v>
      </c>
      <c r="G4" s="141">
        <v>28.8</v>
      </c>
      <c r="H4" s="141">
        <v>33.4</v>
      </c>
      <c r="I4" s="141">
        <v>35.1</v>
      </c>
      <c r="J4" s="141">
        <v>29.5</v>
      </c>
      <c r="K4" s="141">
        <v>19.5</v>
      </c>
      <c r="L4" s="141">
        <v>16.3</v>
      </c>
      <c r="M4" s="141">
        <v>13.4</v>
      </c>
      <c r="N4" s="142">
        <v>9.5</v>
      </c>
      <c r="O4" s="142">
        <v>16.8</v>
      </c>
      <c r="P4" s="210">
        <v>9.1</v>
      </c>
    </row>
    <row r="5" spans="1:16" s="42" customFormat="1" ht="11.15" customHeight="1">
      <c r="A5" s="138" t="s">
        <v>2</v>
      </c>
      <c r="B5" s="139"/>
      <c r="C5" s="139"/>
      <c r="D5" s="140"/>
      <c r="E5" s="140"/>
      <c r="F5" s="141">
        <v>37.700000000000003</v>
      </c>
      <c r="G5" s="141">
        <v>25.1</v>
      </c>
      <c r="H5" s="141">
        <v>33</v>
      </c>
      <c r="I5" s="141">
        <v>36</v>
      </c>
      <c r="J5" s="141">
        <v>38.200000000000003</v>
      </c>
      <c r="K5" s="141">
        <v>39.200000000000003</v>
      </c>
      <c r="L5" s="141">
        <v>39.5</v>
      </c>
      <c r="M5" s="141">
        <v>25</v>
      </c>
      <c r="N5" s="142">
        <v>33.200000000000003</v>
      </c>
      <c r="O5" s="142">
        <v>27.6</v>
      </c>
      <c r="P5" s="210">
        <v>22.8</v>
      </c>
    </row>
    <row r="6" spans="1:16" s="42" customFormat="1" ht="11.15" customHeight="1">
      <c r="A6" s="138" t="s">
        <v>7</v>
      </c>
      <c r="B6" s="139"/>
      <c r="C6" s="139"/>
      <c r="D6" s="140"/>
      <c r="E6" s="140"/>
      <c r="F6" s="143" t="s">
        <v>8</v>
      </c>
      <c r="G6" s="141">
        <v>17.8</v>
      </c>
      <c r="H6" s="141">
        <v>25.5</v>
      </c>
      <c r="I6" s="141">
        <v>28.8</v>
      </c>
      <c r="J6" s="141">
        <v>32.4</v>
      </c>
      <c r="K6" s="141">
        <v>34.200000000000003</v>
      </c>
      <c r="L6" s="141">
        <v>34.200000000000003</v>
      </c>
      <c r="M6" s="141">
        <v>36.9</v>
      </c>
      <c r="N6" s="142">
        <v>30.8</v>
      </c>
      <c r="O6" s="142">
        <v>23.7</v>
      </c>
      <c r="P6" s="210">
        <v>27</v>
      </c>
    </row>
    <row r="7" spans="1:16" s="42" customFormat="1" ht="11.15" customHeight="1">
      <c r="A7" s="138" t="s">
        <v>3</v>
      </c>
      <c r="B7" s="139"/>
      <c r="C7" s="139"/>
      <c r="D7" s="140"/>
      <c r="E7" s="140"/>
      <c r="F7" s="143" t="s">
        <v>8</v>
      </c>
      <c r="G7" s="141">
        <v>2</v>
      </c>
      <c r="H7" s="143" t="s">
        <v>8</v>
      </c>
      <c r="I7" s="143" t="s">
        <v>8</v>
      </c>
      <c r="J7" s="143" t="s">
        <v>8</v>
      </c>
      <c r="K7" s="141">
        <v>7.2</v>
      </c>
      <c r="L7" s="141">
        <v>8.3000000000000007</v>
      </c>
      <c r="M7" s="141">
        <v>13.7</v>
      </c>
      <c r="N7" s="142">
        <v>15.5</v>
      </c>
      <c r="O7" s="142">
        <v>12.8</v>
      </c>
      <c r="P7" s="210">
        <v>14.5</v>
      </c>
    </row>
    <row r="8" spans="1:16" s="42" customFormat="1" ht="11.15" customHeight="1">
      <c r="A8" s="144"/>
      <c r="B8" s="139"/>
      <c r="C8" s="13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2"/>
      <c r="O8" s="142"/>
      <c r="P8" s="210"/>
    </row>
    <row r="9" spans="1:16" s="42" customFormat="1" ht="11.15" customHeight="1">
      <c r="A9" s="144" t="s">
        <v>10</v>
      </c>
      <c r="B9" s="139"/>
      <c r="C9" s="139"/>
      <c r="D9" s="141"/>
      <c r="E9" s="141"/>
      <c r="F9" s="145" t="s">
        <v>8</v>
      </c>
      <c r="G9" s="145" t="s">
        <v>8</v>
      </c>
      <c r="H9" s="145" t="s">
        <v>8</v>
      </c>
      <c r="I9" s="145" t="s">
        <v>8</v>
      </c>
      <c r="J9" s="145" t="s">
        <v>8</v>
      </c>
      <c r="K9" s="145" t="s">
        <v>8</v>
      </c>
      <c r="L9" s="145" t="s">
        <v>8</v>
      </c>
      <c r="M9" s="145" t="s">
        <v>8</v>
      </c>
      <c r="N9" s="142" t="s">
        <v>8</v>
      </c>
      <c r="O9" s="142" t="s">
        <v>8</v>
      </c>
      <c r="P9" s="210">
        <v>1.4</v>
      </c>
    </row>
    <row r="10" spans="1:16" s="42" customFormat="1" ht="11.15" customHeight="1">
      <c r="A10" s="138" t="s">
        <v>11</v>
      </c>
      <c r="B10" s="139"/>
      <c r="C10" s="139"/>
      <c r="D10" s="140"/>
      <c r="E10" s="140"/>
      <c r="F10" s="143" t="s">
        <v>8</v>
      </c>
      <c r="G10" s="141">
        <v>11.8</v>
      </c>
      <c r="H10" s="141">
        <v>8.1</v>
      </c>
      <c r="I10" s="143" t="s">
        <v>8</v>
      </c>
      <c r="J10" s="143" t="s">
        <v>8</v>
      </c>
      <c r="K10" s="143" t="s">
        <v>8</v>
      </c>
      <c r="L10" s="143" t="s">
        <v>8</v>
      </c>
      <c r="M10" s="141">
        <v>11</v>
      </c>
      <c r="N10" s="142" t="s">
        <v>8</v>
      </c>
      <c r="O10" s="142">
        <v>6.6</v>
      </c>
      <c r="P10" s="210">
        <v>9.6</v>
      </c>
    </row>
    <row r="11" spans="1:16" s="42" customFormat="1" ht="11.15" customHeight="1">
      <c r="A11" s="138"/>
      <c r="B11" s="139"/>
      <c r="C11" s="139"/>
      <c r="D11" s="140"/>
      <c r="E11" s="140"/>
      <c r="F11" s="143"/>
      <c r="G11" s="141"/>
      <c r="H11" s="141"/>
      <c r="I11" s="143"/>
      <c r="J11" s="143"/>
      <c r="K11" s="143"/>
      <c r="L11" s="143"/>
      <c r="M11" s="141"/>
      <c r="N11" s="142"/>
      <c r="O11" s="142"/>
      <c r="P11" s="210"/>
    </row>
    <row r="12" spans="1:16" ht="11.15" customHeight="1">
      <c r="A12" s="138" t="s">
        <v>13</v>
      </c>
      <c r="B12" s="139"/>
      <c r="C12" s="139"/>
      <c r="D12" s="140"/>
      <c r="E12" s="140"/>
      <c r="F12" s="143" t="s">
        <v>8</v>
      </c>
      <c r="G12" s="143" t="s">
        <v>8</v>
      </c>
      <c r="H12" s="143" t="s">
        <v>8</v>
      </c>
      <c r="I12" s="143" t="s">
        <v>8</v>
      </c>
      <c r="J12" s="143" t="s">
        <v>8</v>
      </c>
      <c r="K12" s="143" t="s">
        <v>8</v>
      </c>
      <c r="L12" s="143" t="s">
        <v>8</v>
      </c>
      <c r="M12" s="143" t="s">
        <v>8</v>
      </c>
      <c r="N12" s="142" t="s">
        <v>8</v>
      </c>
      <c r="O12" s="142">
        <v>3.8</v>
      </c>
      <c r="P12" s="210" t="s">
        <v>8</v>
      </c>
    </row>
    <row r="13" spans="1:16" s="42" customFormat="1" ht="11.15" customHeight="1">
      <c r="A13" s="138" t="s">
        <v>16</v>
      </c>
      <c r="B13" s="139"/>
      <c r="C13" s="139"/>
      <c r="D13" s="140"/>
      <c r="E13" s="140"/>
      <c r="F13" s="143" t="s">
        <v>8</v>
      </c>
      <c r="G13" s="143" t="s">
        <v>8</v>
      </c>
      <c r="H13" s="143" t="s">
        <v>8</v>
      </c>
      <c r="I13" s="143" t="s">
        <v>8</v>
      </c>
      <c r="J13" s="143" t="s">
        <v>8</v>
      </c>
      <c r="K13" s="143" t="s">
        <v>8</v>
      </c>
      <c r="L13" s="143" t="s">
        <v>8</v>
      </c>
      <c r="M13" s="143" t="s">
        <v>8</v>
      </c>
      <c r="N13" s="142">
        <v>11</v>
      </c>
      <c r="O13" s="142">
        <v>7.3</v>
      </c>
      <c r="P13" s="210">
        <v>15.6</v>
      </c>
    </row>
    <row r="14" spans="1:16" s="42" customFormat="1" ht="11.15" customHeight="1">
      <c r="A14" s="144"/>
      <c r="B14" s="139"/>
      <c r="C14" s="139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142"/>
      <c r="P14" s="210"/>
    </row>
    <row r="15" spans="1:16" s="42" customFormat="1" ht="11.15" customHeight="1">
      <c r="A15" s="138" t="s">
        <v>18</v>
      </c>
      <c r="B15" s="139"/>
      <c r="C15" s="139"/>
      <c r="D15" s="140"/>
      <c r="E15" s="140"/>
      <c r="F15" s="143" t="s">
        <v>8</v>
      </c>
      <c r="G15" s="143" t="s">
        <v>8</v>
      </c>
      <c r="H15" s="143" t="s">
        <v>8</v>
      </c>
      <c r="I15" s="143" t="s">
        <v>8</v>
      </c>
      <c r="J15" s="143" t="s">
        <v>8</v>
      </c>
      <c r="K15" s="143" t="s">
        <v>8</v>
      </c>
      <c r="L15" s="141">
        <v>1.8</v>
      </c>
      <c r="M15" s="143" t="s">
        <v>8</v>
      </c>
      <c r="N15" s="142" t="s">
        <v>8</v>
      </c>
      <c r="O15" s="142" t="s">
        <v>8</v>
      </c>
      <c r="P15" s="210" t="s">
        <v>8</v>
      </c>
    </row>
    <row r="16" spans="1:16" s="42" customFormat="1" ht="11.15" customHeight="1">
      <c r="A16" s="144"/>
      <c r="B16" s="139"/>
      <c r="C16" s="139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2"/>
      <c r="O16" s="142"/>
      <c r="P16" s="210"/>
    </row>
    <row r="17" spans="1:16" s="42" customFormat="1" ht="11.15" customHeight="1">
      <c r="A17" s="138" t="s">
        <v>19</v>
      </c>
      <c r="B17" s="139"/>
      <c r="C17" s="139"/>
      <c r="D17" s="140"/>
      <c r="E17" s="140"/>
      <c r="F17" s="141">
        <v>31.4</v>
      </c>
      <c r="G17" s="141">
        <v>14.5</v>
      </c>
      <c r="H17" s="143" t="s">
        <v>8</v>
      </c>
      <c r="I17" s="143" t="s">
        <v>8</v>
      </c>
      <c r="J17" s="143" t="s">
        <v>8</v>
      </c>
      <c r="K17" s="143" t="s">
        <v>8</v>
      </c>
      <c r="L17" s="143" t="s">
        <v>8</v>
      </c>
      <c r="M17" s="143" t="s">
        <v>8</v>
      </c>
      <c r="N17" s="142" t="s">
        <v>8</v>
      </c>
      <c r="O17" s="142">
        <v>1.4</v>
      </c>
      <c r="P17" s="210" t="s">
        <v>8</v>
      </c>
    </row>
    <row r="18" spans="1:16" s="42" customFormat="1" ht="12" customHeight="1">
      <c r="A18" s="146" t="s">
        <v>4</v>
      </c>
      <c r="B18" s="146"/>
      <c r="C18" s="147"/>
      <c r="D18" s="148"/>
      <c r="E18" s="148"/>
      <c r="F18" s="149">
        <v>100</v>
      </c>
      <c r="G18" s="149">
        <v>100</v>
      </c>
      <c r="H18" s="149">
        <v>100</v>
      </c>
      <c r="I18" s="149">
        <v>100</v>
      </c>
      <c r="J18" s="149">
        <v>100</v>
      </c>
      <c r="K18" s="149">
        <v>100</v>
      </c>
      <c r="L18" s="149">
        <v>100</v>
      </c>
      <c r="M18" s="149">
        <v>100</v>
      </c>
      <c r="N18" s="150">
        <v>100</v>
      </c>
      <c r="O18" s="150">
        <v>100</v>
      </c>
      <c r="P18" s="211">
        <v>100</v>
      </c>
    </row>
    <row r="19" spans="1:16" s="42" customFormat="1" ht="14.15" customHeight="1">
      <c r="A19" s="151" t="s">
        <v>20</v>
      </c>
      <c r="B19" s="151"/>
      <c r="C19" s="151"/>
      <c r="D19" s="152"/>
      <c r="E19" s="152"/>
      <c r="F19" s="152">
        <v>58.6</v>
      </c>
      <c r="G19" s="152">
        <v>61.4</v>
      </c>
      <c r="H19" s="152">
        <v>51.6</v>
      </c>
      <c r="I19" s="152">
        <v>43.4</v>
      </c>
      <c r="J19" s="152">
        <v>42.4</v>
      </c>
      <c r="K19" s="152">
        <v>40.9</v>
      </c>
      <c r="L19" s="152">
        <v>46.6</v>
      </c>
      <c r="M19" s="152">
        <v>44</v>
      </c>
      <c r="N19" s="151">
        <v>44.4</v>
      </c>
      <c r="O19" s="151">
        <v>54.3</v>
      </c>
      <c r="P19" s="212">
        <v>42.6</v>
      </c>
    </row>
    <row r="20" spans="1:16" s="2" customFormat="1" ht="18" customHeight="1">
      <c r="A20" s="121" t="s">
        <v>21</v>
      </c>
      <c r="B20" s="122"/>
      <c r="C20" s="122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s="42" customFormat="1" ht="18" customHeight="1">
      <c r="A21" s="118" t="s">
        <v>22</v>
      </c>
      <c r="B21" s="123"/>
      <c r="C21" s="123"/>
      <c r="D21" s="10"/>
      <c r="E21" s="44"/>
      <c r="F21" s="43"/>
      <c r="G21" s="43"/>
      <c r="H21" s="43"/>
      <c r="I21" s="43"/>
      <c r="J21" s="43"/>
      <c r="K21" s="43"/>
      <c r="L21" s="43"/>
      <c r="M21" s="43"/>
    </row>
    <row r="22" spans="1:16" s="42" customFormat="1" ht="14.15" customHeight="1">
      <c r="A22" s="124" t="s">
        <v>24</v>
      </c>
      <c r="B22" s="118" t="s">
        <v>194</v>
      </c>
      <c r="C22" s="118" t="s">
        <v>114</v>
      </c>
      <c r="D22" s="3"/>
      <c r="E22" s="44"/>
      <c r="F22" s="43"/>
      <c r="G22" s="43"/>
      <c r="H22" s="43"/>
      <c r="I22" s="43"/>
      <c r="J22" s="43"/>
      <c r="K22" s="43"/>
      <c r="L22" s="43"/>
      <c r="M22" s="43"/>
    </row>
    <row r="23" spans="1:16" s="42" customFormat="1" ht="12.65" customHeight="1">
      <c r="A23" s="125"/>
      <c r="B23" s="118"/>
      <c r="C23" s="118" t="s">
        <v>115</v>
      </c>
      <c r="D23" s="3"/>
      <c r="E23" s="44"/>
      <c r="F23" s="43"/>
      <c r="G23" s="43"/>
      <c r="H23" s="43"/>
      <c r="I23" s="43"/>
      <c r="J23" s="43"/>
      <c r="K23" s="43"/>
      <c r="L23" s="43"/>
      <c r="M23" s="43"/>
    </row>
    <row r="24" spans="1:16" s="42" customFormat="1" ht="14.15" customHeight="1">
      <c r="A24" s="124" t="s">
        <v>25</v>
      </c>
      <c r="B24" s="118" t="s">
        <v>194</v>
      </c>
      <c r="C24" s="118" t="s">
        <v>116</v>
      </c>
      <c r="D24" s="3"/>
      <c r="E24" s="44"/>
      <c r="F24" s="43"/>
      <c r="G24" s="43"/>
      <c r="H24" s="43"/>
      <c r="I24" s="43"/>
      <c r="J24" s="43"/>
      <c r="K24" s="43"/>
      <c r="L24" s="43"/>
      <c r="M24" s="43"/>
    </row>
    <row r="25" spans="1:16" s="42" customFormat="1" ht="12.65" customHeight="1">
      <c r="A25" s="125"/>
      <c r="B25" s="118"/>
      <c r="C25" s="118" t="s">
        <v>117</v>
      </c>
      <c r="D25" s="3"/>
      <c r="E25" s="44"/>
      <c r="F25" s="43"/>
      <c r="G25" s="43"/>
      <c r="H25" s="43"/>
      <c r="I25" s="43"/>
      <c r="J25" s="43"/>
      <c r="K25" s="43"/>
      <c r="L25" s="43"/>
      <c r="M25" s="43"/>
    </row>
    <row r="26" spans="1:16" s="45" customFormat="1" ht="14.15" customHeight="1">
      <c r="A26" s="124" t="s">
        <v>26</v>
      </c>
      <c r="B26" s="118" t="s">
        <v>194</v>
      </c>
      <c r="C26" s="118" t="s">
        <v>118</v>
      </c>
      <c r="D26" s="9"/>
      <c r="E26" s="44"/>
      <c r="F26" s="43"/>
      <c r="G26" s="43"/>
      <c r="H26" s="43"/>
      <c r="I26" s="43"/>
      <c r="J26" s="43"/>
      <c r="K26" s="43"/>
      <c r="L26" s="43"/>
      <c r="M26" s="43"/>
    </row>
    <row r="27" spans="1:16" s="45" customFormat="1" ht="12.65" customHeight="1">
      <c r="A27" s="118"/>
      <c r="B27" s="118"/>
      <c r="C27" s="118" t="s">
        <v>119</v>
      </c>
      <c r="D27" s="9"/>
      <c r="E27" s="44"/>
      <c r="F27" s="43"/>
      <c r="G27" s="43"/>
      <c r="H27" s="43"/>
      <c r="I27" s="43"/>
      <c r="J27" s="43"/>
      <c r="K27" s="43"/>
      <c r="L27" s="43"/>
      <c r="M27" s="43"/>
    </row>
    <row r="28" spans="1:16" s="45" customFormat="1" ht="14.15" customHeight="1">
      <c r="A28" s="124" t="s">
        <v>27</v>
      </c>
      <c r="B28" s="118" t="s">
        <v>195</v>
      </c>
      <c r="C28" s="69" t="s">
        <v>120</v>
      </c>
      <c r="D28" s="9"/>
      <c r="E28" s="44"/>
      <c r="F28" s="43"/>
      <c r="G28" s="43"/>
      <c r="H28" s="43"/>
      <c r="I28" s="43"/>
      <c r="J28" s="43"/>
      <c r="K28" s="43"/>
      <c r="L28" s="43"/>
      <c r="M28" s="43"/>
    </row>
    <row r="29" spans="1:16" s="45" customFormat="1" ht="12.65" customHeight="1">
      <c r="A29" s="118"/>
      <c r="B29" s="118"/>
      <c r="C29" s="69" t="s">
        <v>121</v>
      </c>
      <c r="D29" s="9"/>
      <c r="E29" s="44"/>
      <c r="F29" s="43"/>
      <c r="G29" s="43"/>
      <c r="H29" s="43"/>
      <c r="I29" s="43"/>
      <c r="J29" s="43"/>
      <c r="K29" s="43"/>
      <c r="L29" s="43"/>
      <c r="M29" s="43"/>
    </row>
    <row r="30" spans="1:16" s="45" customFormat="1" ht="12.65" customHeight="1">
      <c r="A30" s="118"/>
      <c r="B30" s="118"/>
      <c r="C30" s="69" t="s">
        <v>122</v>
      </c>
      <c r="D30" s="9"/>
      <c r="E30" s="44"/>
      <c r="F30" s="43"/>
      <c r="G30" s="43"/>
      <c r="H30" s="43"/>
      <c r="I30" s="43"/>
      <c r="J30" s="43"/>
      <c r="K30" s="43"/>
      <c r="L30" s="43"/>
      <c r="M30" s="43"/>
    </row>
    <row r="31" spans="1:16" s="45" customFormat="1" ht="12.65" customHeight="1">
      <c r="A31" s="118"/>
      <c r="B31" s="118" t="s">
        <v>194</v>
      </c>
      <c r="C31" s="69" t="s">
        <v>123</v>
      </c>
      <c r="D31" s="9"/>
      <c r="E31" s="44"/>
      <c r="F31" s="43"/>
      <c r="G31" s="43"/>
      <c r="H31" s="43"/>
      <c r="I31" s="43"/>
      <c r="J31" s="43"/>
      <c r="K31" s="43"/>
      <c r="L31" s="43"/>
      <c r="M31" s="43"/>
    </row>
    <row r="32" spans="1:16" s="45" customFormat="1" ht="12.65" customHeight="1">
      <c r="A32" s="118"/>
      <c r="B32" s="118"/>
      <c r="C32" s="69" t="s">
        <v>124</v>
      </c>
      <c r="D32" s="9"/>
      <c r="E32" s="44"/>
      <c r="F32" s="43"/>
      <c r="G32" s="43"/>
      <c r="H32" s="43"/>
      <c r="I32" s="43"/>
      <c r="J32" s="43"/>
      <c r="K32" s="43"/>
      <c r="L32" s="43"/>
      <c r="M32" s="43"/>
    </row>
    <row r="33" spans="1:13" s="45" customFormat="1" ht="12.65" customHeight="1">
      <c r="A33" s="118"/>
      <c r="B33" s="118" t="s">
        <v>196</v>
      </c>
      <c r="C33" s="69" t="s">
        <v>125</v>
      </c>
      <c r="D33" s="9"/>
      <c r="E33" s="44"/>
      <c r="F33" s="43"/>
      <c r="G33" s="43"/>
      <c r="H33" s="43"/>
      <c r="I33" s="43"/>
      <c r="J33" s="43"/>
      <c r="K33" s="43"/>
      <c r="L33" s="43"/>
      <c r="M33" s="43"/>
    </row>
    <row r="34" spans="1:13" s="45" customFormat="1" ht="12.65" customHeight="1">
      <c r="A34" s="118"/>
      <c r="B34" s="118"/>
      <c r="C34" s="69" t="s">
        <v>126</v>
      </c>
      <c r="D34" s="9"/>
      <c r="E34" s="44"/>
      <c r="F34" s="43"/>
      <c r="G34" s="43"/>
      <c r="H34" s="43"/>
      <c r="I34" s="43"/>
      <c r="J34" s="43"/>
      <c r="K34" s="43"/>
      <c r="L34" s="43"/>
      <c r="M34" s="43"/>
    </row>
    <row r="35" spans="1:13" s="45" customFormat="1" ht="14.15" customHeight="1">
      <c r="A35" s="124" t="s">
        <v>28</v>
      </c>
      <c r="B35" s="118" t="s">
        <v>195</v>
      </c>
      <c r="C35" s="69" t="s">
        <v>127</v>
      </c>
      <c r="D35" s="9"/>
      <c r="E35" s="44"/>
      <c r="F35" s="43"/>
      <c r="G35" s="43"/>
      <c r="H35" s="43"/>
      <c r="I35" s="43"/>
      <c r="J35" s="43"/>
      <c r="K35" s="43"/>
      <c r="L35" s="43"/>
      <c r="M35" s="43"/>
    </row>
    <row r="36" spans="1:13" s="45" customFormat="1" ht="12.65" customHeight="1">
      <c r="A36" s="118"/>
      <c r="B36" s="118"/>
      <c r="C36" s="69" t="s">
        <v>128</v>
      </c>
      <c r="D36" s="9"/>
      <c r="E36" s="44"/>
      <c r="F36" s="43"/>
      <c r="G36" s="43"/>
      <c r="H36" s="43"/>
      <c r="I36" s="43"/>
      <c r="J36" s="43"/>
      <c r="K36" s="43"/>
      <c r="L36" s="43"/>
      <c r="M36" s="43"/>
    </row>
    <row r="37" spans="1:13" s="45" customFormat="1" ht="12.65" customHeight="1">
      <c r="A37" s="118"/>
      <c r="B37" s="118" t="s">
        <v>194</v>
      </c>
      <c r="C37" s="69" t="s">
        <v>129</v>
      </c>
      <c r="D37" s="9"/>
      <c r="E37" s="44"/>
      <c r="F37" s="43"/>
      <c r="G37" s="43"/>
      <c r="H37" s="43"/>
      <c r="I37" s="43"/>
      <c r="J37" s="43"/>
      <c r="K37" s="43"/>
      <c r="L37" s="43"/>
      <c r="M37" s="43"/>
    </row>
    <row r="38" spans="1:13" s="45" customFormat="1" ht="12.65" customHeight="1">
      <c r="A38" s="118"/>
      <c r="B38" s="118"/>
      <c r="C38" s="69" t="s">
        <v>130</v>
      </c>
      <c r="D38" s="9"/>
      <c r="E38" s="44"/>
      <c r="F38" s="43"/>
      <c r="G38" s="43"/>
      <c r="H38" s="43"/>
      <c r="I38" s="43"/>
      <c r="J38" s="43"/>
      <c r="K38" s="43"/>
      <c r="L38" s="43"/>
      <c r="M38" s="43"/>
    </row>
    <row r="39" spans="1:13" s="45" customFormat="1" ht="12.65" customHeight="1">
      <c r="A39" s="118"/>
      <c r="B39" s="118" t="s">
        <v>196</v>
      </c>
      <c r="C39" s="69" t="s">
        <v>131</v>
      </c>
      <c r="D39" s="9"/>
      <c r="E39" s="44"/>
      <c r="F39" s="43"/>
      <c r="G39" s="43"/>
      <c r="H39" s="43"/>
      <c r="I39" s="43"/>
      <c r="J39" s="43"/>
      <c r="K39" s="43"/>
      <c r="L39" s="43"/>
      <c r="M39" s="43"/>
    </row>
    <row r="40" spans="1:13" s="45" customFormat="1" ht="12.65" customHeight="1">
      <c r="A40" s="118"/>
      <c r="B40" s="118"/>
      <c r="C40" s="69" t="s">
        <v>132</v>
      </c>
      <c r="D40" s="9"/>
      <c r="E40" s="44"/>
      <c r="F40" s="43"/>
      <c r="G40" s="43"/>
      <c r="H40" s="43"/>
      <c r="I40" s="43"/>
      <c r="J40" s="43"/>
      <c r="K40" s="43"/>
      <c r="L40" s="43"/>
      <c r="M40" s="43"/>
    </row>
    <row r="41" spans="1:13" s="45" customFormat="1" ht="14.15" customHeight="1">
      <c r="A41" s="124" t="s">
        <v>29</v>
      </c>
      <c r="B41" s="118" t="s">
        <v>195</v>
      </c>
      <c r="C41" s="69" t="s">
        <v>133</v>
      </c>
      <c r="D41" s="9"/>
      <c r="E41" s="44"/>
      <c r="F41" s="46"/>
      <c r="G41" s="46"/>
      <c r="H41" s="46"/>
      <c r="I41" s="46"/>
      <c r="J41" s="46"/>
      <c r="K41" s="46"/>
      <c r="L41" s="46"/>
      <c r="M41" s="43"/>
    </row>
    <row r="42" spans="1:13" s="45" customFormat="1" ht="12.65" customHeight="1">
      <c r="A42" s="124"/>
      <c r="B42" s="118"/>
      <c r="C42" s="69" t="s">
        <v>134</v>
      </c>
      <c r="D42" s="9"/>
      <c r="E42" s="44"/>
      <c r="F42" s="46"/>
      <c r="G42" s="46"/>
      <c r="H42" s="46"/>
      <c r="I42" s="46"/>
      <c r="J42" s="46"/>
      <c r="K42" s="46"/>
      <c r="L42" s="46"/>
      <c r="M42" s="43"/>
    </row>
    <row r="43" spans="1:13" s="45" customFormat="1" ht="12.65" customHeight="1">
      <c r="A43" s="124"/>
      <c r="B43" s="118" t="s">
        <v>196</v>
      </c>
      <c r="C43" s="69" t="s">
        <v>135</v>
      </c>
      <c r="D43" s="9"/>
      <c r="E43" s="44"/>
      <c r="F43" s="46"/>
      <c r="G43" s="46"/>
      <c r="H43" s="46"/>
      <c r="I43" s="46"/>
      <c r="J43" s="46"/>
      <c r="K43" s="46"/>
      <c r="L43" s="46"/>
      <c r="M43" s="43"/>
    </row>
    <row r="44" spans="1:13" s="45" customFormat="1" ht="12.65" customHeight="1">
      <c r="A44" s="124"/>
      <c r="B44" s="118"/>
      <c r="C44" s="69" t="s">
        <v>136</v>
      </c>
      <c r="D44" s="9"/>
      <c r="E44" s="44"/>
      <c r="F44" s="46"/>
      <c r="G44" s="46"/>
      <c r="H44" s="46"/>
      <c r="I44" s="46"/>
      <c r="J44" s="46"/>
      <c r="K44" s="46"/>
      <c r="L44" s="46"/>
      <c r="M44" s="43"/>
    </row>
    <row r="45" spans="1:13" s="45" customFormat="1" ht="12.65" customHeight="1">
      <c r="A45" s="124"/>
      <c r="B45" s="118" t="s">
        <v>197</v>
      </c>
      <c r="C45" s="69" t="s">
        <v>137</v>
      </c>
      <c r="D45" s="9"/>
      <c r="E45" s="44"/>
      <c r="F45" s="46"/>
      <c r="G45" s="46"/>
      <c r="H45" s="46"/>
      <c r="I45" s="46"/>
      <c r="J45" s="46"/>
      <c r="K45" s="46"/>
      <c r="L45" s="46"/>
      <c r="M45" s="43"/>
    </row>
    <row r="46" spans="1:13" s="45" customFormat="1" ht="12.65" customHeight="1">
      <c r="A46" s="124"/>
      <c r="B46" s="118"/>
      <c r="C46" s="69" t="s">
        <v>138</v>
      </c>
      <c r="D46" s="9"/>
      <c r="E46" s="44"/>
      <c r="F46" s="46"/>
      <c r="G46" s="46"/>
      <c r="H46" s="46"/>
      <c r="I46" s="46"/>
      <c r="J46" s="46"/>
      <c r="K46" s="46"/>
      <c r="L46" s="46"/>
      <c r="M46" s="43"/>
    </row>
    <row r="47" spans="1:13" s="42" customFormat="1" ht="18" customHeight="1">
      <c r="A47" s="126" t="s">
        <v>154</v>
      </c>
      <c r="B47" s="118" t="s">
        <v>194</v>
      </c>
      <c r="C47" s="69" t="s">
        <v>155</v>
      </c>
      <c r="D47" s="9"/>
      <c r="E47" s="44"/>
      <c r="F47" s="46"/>
      <c r="G47" s="46"/>
      <c r="H47" s="46"/>
      <c r="I47" s="46"/>
      <c r="J47" s="45"/>
      <c r="K47" s="45"/>
      <c r="L47" s="45"/>
      <c r="M47" s="45"/>
    </row>
    <row r="48" spans="1:13" s="42" customFormat="1" ht="14.15" customHeight="1">
      <c r="A48" s="124"/>
      <c r="B48" s="118"/>
      <c r="C48" s="69" t="s">
        <v>156</v>
      </c>
      <c r="D48" s="9"/>
      <c r="E48" s="44"/>
      <c r="F48" s="46"/>
      <c r="G48" s="46"/>
      <c r="H48" s="46"/>
      <c r="I48" s="46"/>
      <c r="J48" s="45"/>
      <c r="K48" s="45"/>
      <c r="L48" s="45"/>
      <c r="M48" s="45"/>
    </row>
    <row r="49" spans="1:13" ht="13">
      <c r="A49" s="124"/>
      <c r="B49" s="118" t="s">
        <v>196</v>
      </c>
      <c r="C49" s="69" t="s">
        <v>157</v>
      </c>
      <c r="D49" s="9"/>
      <c r="E49" s="44"/>
      <c r="F49" s="46"/>
      <c r="G49" s="46"/>
      <c r="H49" s="46"/>
      <c r="I49" s="46"/>
    </row>
    <row r="50" spans="1:13" ht="12.65" customHeight="1">
      <c r="A50" s="124"/>
      <c r="B50" s="118"/>
      <c r="C50" s="69" t="s">
        <v>158</v>
      </c>
      <c r="D50" s="9"/>
      <c r="E50" s="44"/>
      <c r="F50" s="46"/>
      <c r="G50" s="46"/>
      <c r="H50" s="46"/>
      <c r="I50" s="46"/>
    </row>
    <row r="51" spans="1:13" ht="12.65" customHeight="1">
      <c r="A51" s="124"/>
      <c r="B51" s="118" t="s">
        <v>197</v>
      </c>
      <c r="C51" s="69" t="s">
        <v>159</v>
      </c>
      <c r="D51" s="9"/>
      <c r="E51" s="44"/>
      <c r="F51" s="46"/>
      <c r="G51" s="46"/>
      <c r="H51" s="46"/>
      <c r="I51" s="46"/>
    </row>
    <row r="52" spans="1:13" ht="12.65" customHeight="1">
      <c r="A52" s="124"/>
      <c r="B52" s="118"/>
      <c r="C52" s="69" t="s">
        <v>160</v>
      </c>
      <c r="D52" s="9"/>
      <c r="E52" s="44"/>
      <c r="F52" s="46"/>
      <c r="G52" s="46"/>
      <c r="H52" s="46"/>
      <c r="I52" s="46"/>
    </row>
    <row r="53" spans="1:13" s="54" customFormat="1" ht="18" customHeight="1">
      <c r="A53" s="102">
        <v>2015</v>
      </c>
      <c r="B53" s="89" t="s">
        <v>195</v>
      </c>
      <c r="C53" s="127" t="s">
        <v>186</v>
      </c>
      <c r="D53" s="62"/>
      <c r="E53" s="55"/>
      <c r="F53" s="55"/>
      <c r="G53" s="55"/>
      <c r="H53" s="56"/>
      <c r="I53" s="55"/>
      <c r="J53" s="53"/>
      <c r="K53" s="53"/>
      <c r="L53" s="53"/>
      <c r="M53" s="52"/>
    </row>
    <row r="54" spans="1:13" s="54" customFormat="1" ht="12.65" customHeight="1">
      <c r="A54" s="102"/>
      <c r="B54" s="89"/>
      <c r="C54" s="127" t="s">
        <v>187</v>
      </c>
      <c r="D54" s="62"/>
      <c r="E54" s="55"/>
      <c r="F54" s="55"/>
      <c r="G54" s="55"/>
      <c r="H54" s="56"/>
      <c r="I54" s="55"/>
      <c r="J54" s="53"/>
      <c r="K54" s="53"/>
      <c r="L54" s="53"/>
      <c r="M54" s="52"/>
    </row>
    <row r="55" spans="1:13" s="54" customFormat="1" ht="12.65" customHeight="1">
      <c r="A55" s="102"/>
      <c r="B55" s="89" t="s">
        <v>194</v>
      </c>
      <c r="C55" s="127" t="s">
        <v>188</v>
      </c>
      <c r="D55" s="62"/>
      <c r="E55" s="55"/>
      <c r="F55" s="55"/>
      <c r="G55" s="55"/>
      <c r="H55" s="56"/>
      <c r="I55" s="55"/>
      <c r="J55" s="53"/>
      <c r="K55" s="53"/>
      <c r="L55" s="53"/>
      <c r="M55" s="52"/>
    </row>
    <row r="56" spans="1:13" s="54" customFormat="1" ht="12.65" customHeight="1">
      <c r="A56" s="102"/>
      <c r="B56" s="89"/>
      <c r="C56" s="127" t="s">
        <v>189</v>
      </c>
      <c r="D56" s="62"/>
      <c r="E56" s="55"/>
      <c r="F56" s="55"/>
      <c r="G56" s="55"/>
      <c r="H56" s="56"/>
      <c r="I56" s="55"/>
      <c r="J56" s="53"/>
      <c r="K56" s="53"/>
      <c r="L56" s="53"/>
      <c r="M56" s="52"/>
    </row>
    <row r="57" spans="1:13" s="54" customFormat="1" ht="12.65" customHeight="1">
      <c r="A57" s="102"/>
      <c r="B57" s="89" t="s">
        <v>196</v>
      </c>
      <c r="C57" s="127" t="s">
        <v>190</v>
      </c>
      <c r="D57" s="62"/>
      <c r="E57" s="55"/>
      <c r="F57" s="55"/>
      <c r="G57" s="55"/>
      <c r="H57" s="56"/>
      <c r="I57" s="55"/>
      <c r="J57" s="53"/>
      <c r="K57" s="53"/>
      <c r="L57" s="53"/>
      <c r="M57" s="52"/>
    </row>
    <row r="58" spans="1:13" s="54" customFormat="1" ht="12.65" customHeight="1">
      <c r="A58" s="102"/>
      <c r="B58" s="89"/>
      <c r="C58" s="127" t="s">
        <v>191</v>
      </c>
      <c r="D58" s="62"/>
      <c r="E58" s="55"/>
      <c r="F58" s="55"/>
      <c r="G58" s="55"/>
      <c r="H58" s="56"/>
      <c r="I58" s="55"/>
      <c r="J58" s="53"/>
      <c r="K58" s="53"/>
      <c r="L58" s="53"/>
      <c r="M58" s="52"/>
    </row>
    <row r="59" spans="1:13" s="54" customFormat="1" ht="12.65" customHeight="1">
      <c r="A59" s="102"/>
      <c r="B59" s="89" t="s">
        <v>198</v>
      </c>
      <c r="C59" s="127" t="s">
        <v>192</v>
      </c>
      <c r="D59" s="62"/>
      <c r="E59" s="55"/>
      <c r="F59" s="55"/>
      <c r="G59" s="55"/>
      <c r="H59" s="56"/>
      <c r="I59" s="55"/>
      <c r="J59" s="53"/>
      <c r="K59" s="53"/>
      <c r="L59" s="53"/>
      <c r="M59" s="52"/>
    </row>
    <row r="60" spans="1:13" s="54" customFormat="1" ht="12.65" customHeight="1">
      <c r="A60" s="102"/>
      <c r="B60" s="89"/>
      <c r="C60" s="127" t="s">
        <v>193</v>
      </c>
      <c r="D60" s="62"/>
      <c r="E60" s="55"/>
      <c r="F60" s="55"/>
      <c r="G60" s="55"/>
      <c r="H60" s="56"/>
      <c r="I60" s="55"/>
      <c r="J60" s="53"/>
      <c r="K60" s="53"/>
      <c r="L60" s="53"/>
      <c r="M60" s="52"/>
    </row>
    <row r="61" spans="1:13" s="54" customFormat="1" ht="12" customHeight="1">
      <c r="A61" s="204" t="s">
        <v>222</v>
      </c>
      <c r="B61" s="205" t="s">
        <v>195</v>
      </c>
      <c r="C61" s="206" t="s">
        <v>223</v>
      </c>
      <c r="D61" s="62"/>
      <c r="E61" s="55"/>
      <c r="F61" s="55"/>
      <c r="G61" s="55"/>
      <c r="H61" s="56"/>
      <c r="I61" s="55"/>
      <c r="J61" s="53"/>
      <c r="K61" s="53"/>
      <c r="L61" s="53"/>
      <c r="M61" s="52"/>
    </row>
    <row r="62" spans="1:13" s="54" customFormat="1" ht="12" customHeight="1">
      <c r="A62" s="208"/>
      <c r="B62" s="208"/>
      <c r="C62" s="207" t="s">
        <v>224</v>
      </c>
      <c r="D62" s="62"/>
      <c r="E62" s="55"/>
      <c r="F62" s="55"/>
      <c r="G62" s="55"/>
      <c r="H62" s="56"/>
      <c r="I62" s="55"/>
      <c r="J62" s="53"/>
      <c r="K62" s="53"/>
      <c r="L62" s="53"/>
      <c r="M62" s="52"/>
    </row>
    <row r="63" spans="1:13" s="54" customFormat="1" ht="12" customHeight="1">
      <c r="A63" s="207"/>
      <c r="B63" s="207"/>
      <c r="C63" s="207" t="s">
        <v>225</v>
      </c>
      <c r="D63" s="62"/>
      <c r="E63" s="55"/>
      <c r="F63" s="55"/>
      <c r="G63" s="55"/>
      <c r="H63" s="56"/>
      <c r="I63" s="55"/>
      <c r="J63" s="53"/>
      <c r="K63" s="53"/>
      <c r="L63" s="53"/>
      <c r="M63" s="52"/>
    </row>
    <row r="64" spans="1:13" s="54" customFormat="1" ht="12" customHeight="1">
      <c r="A64" s="207"/>
      <c r="B64" s="207" t="s">
        <v>194</v>
      </c>
      <c r="C64" s="207" t="s">
        <v>226</v>
      </c>
      <c r="D64" s="62"/>
      <c r="E64" s="55"/>
      <c r="F64" s="55"/>
      <c r="G64" s="55"/>
      <c r="H64" s="56"/>
      <c r="I64" s="55"/>
      <c r="J64" s="53"/>
      <c r="K64" s="53"/>
      <c r="L64" s="53"/>
      <c r="M64" s="52"/>
    </row>
    <row r="65" spans="1:13" s="54" customFormat="1" ht="12" customHeight="1">
      <c r="A65" s="205"/>
      <c r="B65" s="205"/>
      <c r="C65" s="205" t="s">
        <v>227</v>
      </c>
      <c r="D65" s="62"/>
      <c r="E65" s="55"/>
      <c r="F65" s="55"/>
      <c r="G65" s="55"/>
      <c r="H65" s="56"/>
      <c r="I65" s="55"/>
      <c r="J65" s="53"/>
      <c r="K65" s="53"/>
      <c r="L65" s="53"/>
      <c r="M65" s="52"/>
    </row>
    <row r="66" spans="1:13" s="54" customFormat="1" ht="12" customHeight="1">
      <c r="A66" s="205"/>
      <c r="B66" s="205"/>
      <c r="C66" s="205" t="s">
        <v>228</v>
      </c>
      <c r="D66" s="62"/>
      <c r="E66" s="55"/>
      <c r="F66" s="55"/>
      <c r="G66" s="55"/>
      <c r="H66" s="56"/>
      <c r="I66" s="55"/>
      <c r="J66" s="53"/>
      <c r="K66" s="53"/>
      <c r="L66" s="53"/>
      <c r="M66" s="52"/>
    </row>
    <row r="67" spans="1:13" s="54" customFormat="1" ht="12" customHeight="1">
      <c r="A67" s="205"/>
      <c r="B67" s="205" t="s">
        <v>196</v>
      </c>
      <c r="C67" s="205" t="s">
        <v>229</v>
      </c>
      <c r="D67" s="62"/>
      <c r="E67" s="55"/>
      <c r="F67" s="55"/>
      <c r="G67" s="55"/>
      <c r="H67" s="56"/>
      <c r="I67" s="55"/>
      <c r="J67" s="53"/>
      <c r="K67" s="53"/>
      <c r="L67" s="53"/>
      <c r="M67" s="52"/>
    </row>
    <row r="68" spans="1:13" s="54" customFormat="1" ht="12" customHeight="1">
      <c r="A68" s="205"/>
      <c r="B68" s="205"/>
      <c r="C68" s="205" t="s">
        <v>230</v>
      </c>
      <c r="D68" s="62"/>
      <c r="E68" s="55"/>
      <c r="F68" s="55"/>
      <c r="G68" s="55"/>
      <c r="H68" s="56"/>
      <c r="I68" s="55"/>
      <c r="J68" s="53"/>
      <c r="K68" s="53"/>
      <c r="L68" s="53"/>
      <c r="M68" s="52"/>
    </row>
    <row r="69" spans="1:13" s="54" customFormat="1" ht="12" customHeight="1">
      <c r="A69" s="205"/>
      <c r="B69" s="205" t="s">
        <v>197</v>
      </c>
      <c r="C69" s="205" t="s">
        <v>231</v>
      </c>
      <c r="D69" s="62"/>
      <c r="E69" s="55"/>
      <c r="F69" s="55"/>
      <c r="G69" s="55"/>
      <c r="H69" s="56"/>
      <c r="I69" s="55"/>
      <c r="J69" s="53"/>
      <c r="K69" s="53"/>
      <c r="L69" s="53"/>
      <c r="M69" s="52"/>
    </row>
    <row r="70" spans="1:13" s="54" customFormat="1" ht="12" customHeight="1">
      <c r="A70" s="205"/>
      <c r="B70" s="205"/>
      <c r="C70" s="205" t="s">
        <v>232</v>
      </c>
      <c r="D70" s="62"/>
      <c r="E70" s="55"/>
      <c r="F70" s="55"/>
      <c r="G70" s="55"/>
      <c r="H70" s="56"/>
      <c r="I70" s="55"/>
      <c r="J70" s="53"/>
      <c r="K70" s="53"/>
      <c r="L70" s="53"/>
      <c r="M70" s="52"/>
    </row>
    <row r="71" spans="1:13" s="54" customFormat="1" ht="12" customHeight="1">
      <c r="A71" s="97"/>
      <c r="B71" s="97"/>
      <c r="C71" s="205" t="s">
        <v>233</v>
      </c>
      <c r="D71" s="62"/>
      <c r="E71" s="55"/>
      <c r="F71" s="55"/>
      <c r="G71" s="55"/>
      <c r="H71" s="56"/>
      <c r="I71" s="55"/>
      <c r="J71" s="53"/>
      <c r="K71" s="53"/>
      <c r="L71" s="53"/>
      <c r="M71" s="52"/>
    </row>
    <row r="72" spans="1:13" s="54" customFormat="1" ht="12" customHeight="1">
      <c r="A72" s="97"/>
      <c r="B72" s="205" t="s">
        <v>234</v>
      </c>
      <c r="C72" s="205" t="s">
        <v>235</v>
      </c>
      <c r="D72" s="62"/>
      <c r="E72" s="55"/>
      <c r="F72" s="55"/>
      <c r="G72" s="55"/>
      <c r="H72" s="56"/>
      <c r="I72" s="55"/>
      <c r="J72" s="53"/>
      <c r="K72" s="53"/>
      <c r="L72" s="53"/>
      <c r="M72" s="52"/>
    </row>
    <row r="73" spans="1:13" s="54" customFormat="1" ht="12" customHeight="1">
      <c r="A73" s="97"/>
      <c r="B73" s="205"/>
      <c r="C73" s="205" t="s">
        <v>236</v>
      </c>
      <c r="D73" s="62"/>
      <c r="E73" s="55"/>
      <c r="F73" s="55"/>
      <c r="G73" s="55"/>
      <c r="H73" s="56"/>
      <c r="I73" s="55"/>
      <c r="J73" s="53"/>
      <c r="K73" s="53"/>
      <c r="L73" s="53"/>
      <c r="M73" s="52"/>
    </row>
    <row r="74" spans="1:13" s="54" customFormat="1" ht="12" customHeight="1">
      <c r="A74" s="97"/>
      <c r="B74" s="205"/>
      <c r="C74" s="205" t="s">
        <v>237</v>
      </c>
      <c r="D74" s="62"/>
      <c r="E74" s="55"/>
      <c r="F74" s="55"/>
      <c r="G74" s="55"/>
      <c r="H74" s="56"/>
      <c r="I74" s="55"/>
      <c r="J74" s="53"/>
      <c r="K74" s="53"/>
      <c r="L74" s="53"/>
      <c r="M74" s="52"/>
    </row>
    <row r="75" spans="1:13" s="45" customFormat="1" ht="12" customHeight="1">
      <c r="A75" s="97"/>
      <c r="B75" s="205" t="s">
        <v>198</v>
      </c>
      <c r="C75" s="205" t="s">
        <v>238</v>
      </c>
      <c r="D75" s="11"/>
      <c r="E75" s="47"/>
      <c r="H75" s="46"/>
      <c r="I75" s="46"/>
      <c r="J75" s="43"/>
      <c r="K75" s="43"/>
      <c r="L75" s="43"/>
      <c r="M75" s="43"/>
    </row>
    <row r="76" spans="1:13" s="45" customFormat="1" ht="12" customHeight="1">
      <c r="A76" s="97"/>
      <c r="B76" s="97"/>
      <c r="C76" s="205" t="s">
        <v>239</v>
      </c>
      <c r="D76" s="11"/>
      <c r="E76" s="47"/>
      <c r="H76" s="46"/>
      <c r="I76" s="46"/>
      <c r="J76" s="43"/>
      <c r="K76" s="43"/>
      <c r="L76" s="43"/>
      <c r="M76" s="43"/>
    </row>
    <row r="77" spans="1:13" s="42" customFormat="1" ht="23.15" customHeight="1">
      <c r="A77" s="118" t="s">
        <v>139</v>
      </c>
      <c r="B77" s="128"/>
      <c r="C77" s="128"/>
      <c r="I77" s="45"/>
      <c r="J77" s="45"/>
      <c r="K77" s="45"/>
      <c r="L77" s="45"/>
      <c r="M77" s="45"/>
    </row>
    <row r="78" spans="1:13" s="42" customFormat="1" ht="12" customHeight="1">
      <c r="A78" s="118" t="s">
        <v>23</v>
      </c>
      <c r="B78" s="69" t="s">
        <v>140</v>
      </c>
      <c r="C78" s="128"/>
      <c r="D78" s="48"/>
      <c r="E78" s="49"/>
      <c r="G78" s="45"/>
      <c r="H78" s="45"/>
      <c r="I78" s="45"/>
      <c r="J78" s="45"/>
      <c r="K78" s="45"/>
      <c r="L78" s="45"/>
      <c r="M78" s="45"/>
    </row>
    <row r="79" spans="1:13" s="42" customFormat="1" ht="15" customHeight="1">
      <c r="A79" s="118"/>
      <c r="B79" s="69"/>
      <c r="C79" s="128"/>
      <c r="D79" s="48"/>
      <c r="E79" s="49"/>
      <c r="G79" s="45"/>
      <c r="H79" s="45"/>
      <c r="I79" s="45"/>
      <c r="J79" s="45"/>
      <c r="K79" s="45"/>
      <c r="L79" s="45"/>
      <c r="M79" s="45"/>
    </row>
    <row r="80" spans="1:13" s="42" customFormat="1" ht="13">
      <c r="A80" s="177" t="s">
        <v>241</v>
      </c>
      <c r="B80" s="75"/>
      <c r="C80" s="75"/>
      <c r="D80" s="57"/>
      <c r="E80" s="57"/>
      <c r="F80" s="57"/>
      <c r="G80" s="3"/>
      <c r="H80" s="3"/>
      <c r="I80" s="3"/>
      <c r="J80" s="45"/>
      <c r="K80" s="45"/>
      <c r="L80" s="45"/>
      <c r="M80" s="45"/>
    </row>
    <row r="81" spans="1:13" s="42" customFormat="1" ht="13">
      <c r="A81" s="130" t="s">
        <v>219</v>
      </c>
      <c r="B81" s="75"/>
      <c r="C81" s="75"/>
      <c r="D81" s="57"/>
      <c r="E81" s="57"/>
      <c r="F81" s="57"/>
      <c r="G81" s="3"/>
      <c r="H81" s="3"/>
      <c r="I81" s="3"/>
      <c r="J81" s="45"/>
      <c r="K81" s="45"/>
      <c r="L81" s="45"/>
      <c r="M81" s="45"/>
    </row>
    <row r="82" spans="1:13" s="42" customFormat="1" ht="14">
      <c r="A82" s="131"/>
      <c r="B82" s="75"/>
      <c r="C82" s="75"/>
      <c r="D82" s="57"/>
      <c r="E82" s="57"/>
      <c r="F82" s="57"/>
      <c r="G82" s="3"/>
      <c r="H82" s="3"/>
      <c r="I82" s="3"/>
      <c r="J82" s="45"/>
      <c r="K82" s="45"/>
      <c r="L82" s="45"/>
      <c r="M82" s="45"/>
    </row>
    <row r="83" spans="1:13" s="42" customFormat="1" ht="13">
      <c r="A83" s="132" t="s">
        <v>242</v>
      </c>
      <c r="B83" s="74"/>
      <c r="C83" s="129"/>
      <c r="D83" s="58"/>
      <c r="E83" s="58"/>
      <c r="F83" s="59"/>
      <c r="G83" s="43"/>
      <c r="H83" s="3"/>
      <c r="I83" s="3"/>
      <c r="J83" s="45"/>
      <c r="K83" s="45"/>
      <c r="L83" s="45"/>
      <c r="M83" s="45"/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83" fitToWidth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showGridLines="0" zoomScaleNormal="100" workbookViewId="0"/>
  </sheetViews>
  <sheetFormatPr baseColWidth="10" defaultColWidth="9.109375" defaultRowHeight="10" customHeight="1"/>
  <cols>
    <col min="1" max="1" width="7.6640625" style="20" customWidth="1"/>
    <col min="2" max="2" width="6.109375" style="16" customWidth="1"/>
    <col min="3" max="6" width="5.6640625" style="16" customWidth="1"/>
    <col min="7" max="7" width="6" style="16" customWidth="1"/>
    <col min="8" max="34" width="5.6640625" style="16" customWidth="1"/>
    <col min="35" max="16384" width="9.109375" style="16"/>
  </cols>
  <sheetData>
    <row r="1" spans="1:34" s="14" customFormat="1" ht="11.5">
      <c r="A1" s="12" t="str">
        <f>"Kanton "&amp;Übersicht!C5</f>
        <v>Kanton Jura</v>
      </c>
      <c r="B1" s="13"/>
      <c r="AE1" s="38"/>
      <c r="AH1" s="38" t="s">
        <v>43</v>
      </c>
    </row>
    <row r="2" spans="1:34" s="19" customFormat="1" ht="14.15" customHeight="1">
      <c r="A2" s="106" t="s">
        <v>47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34" s="21" customFormat="1" ht="18" customHeight="1">
      <c r="A3" s="154"/>
      <c r="B3" s="94">
        <v>1979</v>
      </c>
      <c r="C3" s="155"/>
      <c r="D3" s="156"/>
      <c r="E3" s="155">
        <v>1983</v>
      </c>
      <c r="F3" s="155"/>
      <c r="G3" s="156"/>
      <c r="H3" s="155">
        <v>1987</v>
      </c>
      <c r="I3" s="155"/>
      <c r="J3" s="156"/>
      <c r="K3" s="155">
        <v>1991</v>
      </c>
      <c r="L3" s="155"/>
      <c r="M3" s="156"/>
      <c r="N3" s="155">
        <v>1995</v>
      </c>
      <c r="O3" s="155"/>
      <c r="P3" s="156"/>
      <c r="Q3" s="155">
        <v>1999</v>
      </c>
      <c r="R3" s="155"/>
      <c r="S3" s="156"/>
      <c r="T3" s="155">
        <v>2003</v>
      </c>
      <c r="U3" s="155"/>
      <c r="V3" s="156"/>
      <c r="W3" s="155">
        <v>2007</v>
      </c>
      <c r="X3" s="155"/>
      <c r="Y3" s="155"/>
      <c r="Z3" s="94">
        <v>2011</v>
      </c>
      <c r="AA3" s="155"/>
      <c r="AB3" s="155"/>
      <c r="AC3" s="94">
        <v>2015</v>
      </c>
      <c r="AD3" s="155"/>
      <c r="AE3" s="155"/>
      <c r="AF3" s="202">
        <v>2019</v>
      </c>
      <c r="AG3" s="213"/>
      <c r="AH3" s="213"/>
    </row>
    <row r="4" spans="1:34" s="21" customFormat="1" ht="18" customHeight="1">
      <c r="A4" s="157" t="s">
        <v>161</v>
      </c>
      <c r="B4" s="93" t="s">
        <v>5</v>
      </c>
      <c r="C4" s="93" t="s">
        <v>6</v>
      </c>
      <c r="D4" s="93" t="s">
        <v>48</v>
      </c>
      <c r="E4" s="156" t="s">
        <v>5</v>
      </c>
      <c r="F4" s="93" t="s">
        <v>6</v>
      </c>
      <c r="G4" s="93" t="s">
        <v>48</v>
      </c>
      <c r="H4" s="156" t="s">
        <v>5</v>
      </c>
      <c r="I4" s="93" t="s">
        <v>6</v>
      </c>
      <c r="J4" s="93" t="s">
        <v>48</v>
      </c>
      <c r="K4" s="156" t="s">
        <v>5</v>
      </c>
      <c r="L4" s="93" t="s">
        <v>6</v>
      </c>
      <c r="M4" s="93" t="s">
        <v>48</v>
      </c>
      <c r="N4" s="156" t="s">
        <v>5</v>
      </c>
      <c r="O4" s="93" t="s">
        <v>6</v>
      </c>
      <c r="P4" s="93" t="s">
        <v>48</v>
      </c>
      <c r="Q4" s="156" t="s">
        <v>5</v>
      </c>
      <c r="R4" s="93" t="s">
        <v>6</v>
      </c>
      <c r="S4" s="93" t="s">
        <v>48</v>
      </c>
      <c r="T4" s="156" t="s">
        <v>5</v>
      </c>
      <c r="U4" s="93" t="s">
        <v>6</v>
      </c>
      <c r="V4" s="93" t="s">
        <v>48</v>
      </c>
      <c r="W4" s="156" t="s">
        <v>5</v>
      </c>
      <c r="X4" s="93" t="s">
        <v>6</v>
      </c>
      <c r="Y4" s="94" t="s">
        <v>48</v>
      </c>
      <c r="Z4" s="93" t="s">
        <v>5</v>
      </c>
      <c r="AA4" s="93" t="s">
        <v>6</v>
      </c>
      <c r="AB4" s="94" t="s">
        <v>48</v>
      </c>
      <c r="AC4" s="93" t="s">
        <v>5</v>
      </c>
      <c r="AD4" s="93" t="s">
        <v>6</v>
      </c>
      <c r="AE4" s="94" t="s">
        <v>48</v>
      </c>
      <c r="AF4" s="214" t="s">
        <v>5</v>
      </c>
      <c r="AG4" s="214" t="s">
        <v>6</v>
      </c>
      <c r="AH4" s="202" t="s">
        <v>48</v>
      </c>
    </row>
    <row r="5" spans="1:34" s="14" customFormat="1" ht="11.5">
      <c r="A5" s="95" t="s">
        <v>1</v>
      </c>
      <c r="B5" s="114"/>
      <c r="C5" s="114"/>
      <c r="D5" s="158" t="str">
        <f>IF(OR(ISNUMBER(B5),ISNUMBER(C5)),100/SUM(B5:C5)*B5,"")</f>
        <v/>
      </c>
      <c r="E5" s="114"/>
      <c r="F5" s="114">
        <v>1</v>
      </c>
      <c r="G5" s="158">
        <f>IF(OR(ISNUMBER(E5),ISNUMBER(F5)),100/SUM(E5:F5)*E5,"")</f>
        <v>0</v>
      </c>
      <c r="H5" s="114"/>
      <c r="I5" s="114">
        <v>1</v>
      </c>
      <c r="J5" s="158">
        <f>IF(OR(ISNUMBER(H5),ISNUMBER(I5)),100/SUM(H5:I5)*H5,"")</f>
        <v>0</v>
      </c>
      <c r="K5" s="114"/>
      <c r="L5" s="114">
        <v>1</v>
      </c>
      <c r="M5" s="158">
        <f>IF(OR(ISNUMBER(K5),ISNUMBER(L5)),100/SUM(K5:L5)*K5,"")</f>
        <v>0</v>
      </c>
      <c r="N5" s="114"/>
      <c r="O5" s="114"/>
      <c r="P5" s="158" t="str">
        <f>IF(OR(ISNUMBER(N5),ISNUMBER(O5)),100/SUM(N5:O5)*N5,"")</f>
        <v/>
      </c>
      <c r="Q5" s="114"/>
      <c r="R5" s="114"/>
      <c r="S5" s="158" t="str">
        <f>IF(OR(ISNUMBER(Q5),ISNUMBER(R5)),100/SUM(Q5:R5)*Q5,"")</f>
        <v/>
      </c>
      <c r="T5" s="114"/>
      <c r="U5" s="114"/>
      <c r="V5" s="158" t="str">
        <f>IF(OR(ISNUMBER(T5),ISNUMBER(U5)),100/SUM(T5:U5)*T5,"")</f>
        <v/>
      </c>
      <c r="W5" s="114"/>
      <c r="X5" s="114"/>
      <c r="Y5" s="158" t="str">
        <f>IF(OR(ISNUMBER(W5),ISNUMBER(X5)),100/SUM(W5:X5)*W5,"")</f>
        <v/>
      </c>
      <c r="Z5" s="114"/>
      <c r="AA5" s="114"/>
      <c r="AB5" s="158"/>
      <c r="AC5" s="114"/>
      <c r="AD5" s="114"/>
      <c r="AE5" s="158"/>
      <c r="AF5" s="215"/>
      <c r="AG5" s="215"/>
      <c r="AH5" s="216"/>
    </row>
    <row r="6" spans="1:34" s="14" customFormat="1" ht="11.5">
      <c r="A6" s="95" t="s">
        <v>2</v>
      </c>
      <c r="B6" s="114"/>
      <c r="C6" s="114">
        <v>1</v>
      </c>
      <c r="D6" s="158">
        <f>IF(OR(ISNUMBER(B6),ISNUMBER(C6)),100/SUM(B6:C6)*B6,"")</f>
        <v>0</v>
      </c>
      <c r="E6" s="114"/>
      <c r="F6" s="114"/>
      <c r="G6" s="158" t="str">
        <f>IF(OR(ISNUMBER(E6),ISNUMBER(F6)),100/SUM(E6:F6)*E6,"")</f>
        <v/>
      </c>
      <c r="H6" s="114"/>
      <c r="I6" s="114">
        <v>1</v>
      </c>
      <c r="J6" s="158">
        <f>IF(OR(ISNUMBER(H6),ISNUMBER(I6)),100/SUM(H6:I6)*H6,"")</f>
        <v>0</v>
      </c>
      <c r="K6" s="114"/>
      <c r="L6" s="114">
        <v>1</v>
      </c>
      <c r="M6" s="158">
        <f>IF(OR(ISNUMBER(K6),ISNUMBER(L6)),100/SUM(K6:L6)*K6,"")</f>
        <v>0</v>
      </c>
      <c r="N6" s="114"/>
      <c r="O6" s="114">
        <v>1</v>
      </c>
      <c r="P6" s="158">
        <f>IF(OR(ISNUMBER(N6),ISNUMBER(O6)),100/SUM(N6:O6)*N6,"")</f>
        <v>0</v>
      </c>
      <c r="Q6" s="114"/>
      <c r="R6" s="114">
        <v>1</v>
      </c>
      <c r="S6" s="158">
        <f>IF(OR(ISNUMBER(Q6),ISNUMBER(R6)),100/SUM(Q6:R6)*Q6,"")</f>
        <v>0</v>
      </c>
      <c r="T6" s="114"/>
      <c r="U6" s="114">
        <v>1</v>
      </c>
      <c r="V6" s="158">
        <f>IF(OR(ISNUMBER(T6),ISNUMBER(U6)),100/SUM(T6:U6)*T6,"")</f>
        <v>0</v>
      </c>
      <c r="W6" s="114"/>
      <c r="X6" s="114"/>
      <c r="Y6" s="158" t="str">
        <f>IF(OR(ISNUMBER(W6),ISNUMBER(X6)),100/SUM(W6:X6)*W6,"")</f>
        <v/>
      </c>
      <c r="Z6" s="114"/>
      <c r="AA6" s="114">
        <v>1</v>
      </c>
      <c r="AB6" s="158">
        <f>IF(OR(ISNUMBER(Z6),ISNUMBER(AA6)),100/SUM(Z6:AA6)*Z6,"")</f>
        <v>0</v>
      </c>
      <c r="AC6" s="114"/>
      <c r="AD6" s="114">
        <v>1</v>
      </c>
      <c r="AE6" s="158">
        <f>IF(OR(ISNUMBER(AC6),ISNUMBER(AD6)),100/SUM(AC6:AD6)*AC6,"")</f>
        <v>0</v>
      </c>
      <c r="AF6" s="215"/>
      <c r="AG6" s="215">
        <v>1</v>
      </c>
      <c r="AH6" s="216">
        <f>IF(OR(ISNUMBER(AF6),ISNUMBER(AG6)),100/SUM(AF6:AG6)*AF6,"")</f>
        <v>0</v>
      </c>
    </row>
    <row r="7" spans="1:34" s="14" customFormat="1" ht="11.5">
      <c r="A7" s="95" t="s">
        <v>7</v>
      </c>
      <c r="B7" s="114"/>
      <c r="C7" s="114"/>
      <c r="D7" s="158" t="str">
        <f>IF(OR(ISNUMBER(B7),ISNUMBER(C7)),100/SUM(B7:C7)*B7,"")</f>
        <v/>
      </c>
      <c r="E7" s="114">
        <v>1</v>
      </c>
      <c r="F7" s="114"/>
      <c r="G7" s="158">
        <f>IF(OR(ISNUMBER(E7),ISNUMBER(F7)),100/SUM(E7:F7)*E7,"")</f>
        <v>100</v>
      </c>
      <c r="H7" s="114"/>
      <c r="I7" s="114"/>
      <c r="J7" s="158" t="str">
        <f>IF(OR(ISNUMBER(H7),ISNUMBER(I7)),100/SUM(H7:I7)*H7,"")</f>
        <v/>
      </c>
      <c r="K7" s="114"/>
      <c r="L7" s="114"/>
      <c r="M7" s="158" t="str">
        <f>IF(OR(ISNUMBER(K7),ISNUMBER(L7)),100/SUM(K7:L7)*K7,"")</f>
        <v/>
      </c>
      <c r="N7" s="114"/>
      <c r="O7" s="114">
        <v>1</v>
      </c>
      <c r="P7" s="158">
        <f>IF(OR(ISNUMBER(N7),ISNUMBER(O7)),100/SUM(N7:O7)*N7,"")</f>
        <v>0</v>
      </c>
      <c r="Q7" s="114"/>
      <c r="R7" s="114">
        <v>1</v>
      </c>
      <c r="S7" s="158">
        <f>IF(OR(ISNUMBER(Q7),ISNUMBER(R7)),100/SUM(Q7:R7)*Q7,"")</f>
        <v>0</v>
      </c>
      <c r="T7" s="114"/>
      <c r="U7" s="114">
        <v>1</v>
      </c>
      <c r="V7" s="158">
        <f>IF(OR(ISNUMBER(T7),ISNUMBER(U7)),100/SUM(T7:U7)*T7,"")</f>
        <v>0</v>
      </c>
      <c r="W7" s="114"/>
      <c r="X7" s="114">
        <v>1</v>
      </c>
      <c r="Y7" s="158">
        <f>IF(OR(ISNUMBER(W7),ISNUMBER(X7)),100/SUM(W7:X7)*W7,"")</f>
        <v>0</v>
      </c>
      <c r="Z7" s="114"/>
      <c r="AA7" s="114">
        <v>1</v>
      </c>
      <c r="AB7" s="158">
        <f>IF(OR(ISNUMBER(Z7),ISNUMBER(AA7)),100/SUM(Z7:AA7)*Z7,"")</f>
        <v>0</v>
      </c>
      <c r="AC7" s="114"/>
      <c r="AD7" s="114">
        <v>1</v>
      </c>
      <c r="AE7" s="158">
        <f>IF(OR(ISNUMBER(AC7),ISNUMBER(AD7)),100/SUM(AC7:AD7)*AC7,"")</f>
        <v>0</v>
      </c>
      <c r="AF7" s="215"/>
      <c r="AG7" s="215">
        <v>1</v>
      </c>
      <c r="AH7" s="216">
        <f>IF(OR(ISNUMBER(AF7),ISNUMBER(AG7)),100/SUM(AF7:AG7)*AF7,"")</f>
        <v>0</v>
      </c>
    </row>
    <row r="8" spans="1:34" s="14" customFormat="1" ht="11.5">
      <c r="A8" s="95" t="s">
        <v>3</v>
      </c>
      <c r="B8" s="114"/>
      <c r="C8" s="114"/>
      <c r="D8" s="158" t="str">
        <f>IF(OR(ISNUMBER(B8),ISNUMBER(C8)),100/SUM(B8:C8)*B8,"")</f>
        <v/>
      </c>
      <c r="E8" s="114"/>
      <c r="F8" s="114"/>
      <c r="G8" s="158" t="str">
        <f>IF(OR(ISNUMBER(E8),ISNUMBER(F8)),100/SUM(E8:F8)*E8,"")</f>
        <v/>
      </c>
      <c r="H8" s="114"/>
      <c r="I8" s="114"/>
      <c r="J8" s="158" t="str">
        <f>IF(OR(ISNUMBER(H8),ISNUMBER(I8)),100/SUM(H8:I8)*H8,"")</f>
        <v/>
      </c>
      <c r="K8" s="114"/>
      <c r="L8" s="114"/>
      <c r="M8" s="158" t="str">
        <f>IF(OR(ISNUMBER(K8),ISNUMBER(L8)),100/SUM(K8:L8)*K8,"")</f>
        <v/>
      </c>
      <c r="N8" s="114"/>
      <c r="O8" s="114"/>
      <c r="P8" s="158" t="str">
        <f>IF(OR(ISNUMBER(N8),ISNUMBER(O8)),100/SUM(N8:O8)*N8,"")</f>
        <v/>
      </c>
      <c r="Q8" s="114"/>
      <c r="R8" s="114"/>
      <c r="S8" s="158" t="str">
        <f>IF(OR(ISNUMBER(Q8),ISNUMBER(R8)),100/SUM(Q8:R8)*Q8,"")</f>
        <v/>
      </c>
      <c r="T8" s="114"/>
      <c r="U8" s="114"/>
      <c r="V8" s="158" t="str">
        <f>IF(OR(ISNUMBER(T8),ISNUMBER(U8)),100/SUM(T8:U8)*T8,"")</f>
        <v/>
      </c>
      <c r="W8" s="114"/>
      <c r="X8" s="114">
        <v>1</v>
      </c>
      <c r="Y8" s="158">
        <f>IF(OR(ISNUMBER(W8),ISNUMBER(X8)),100/SUM(W8:X8)*W8,"")</f>
        <v>0</v>
      </c>
      <c r="Z8" s="114"/>
      <c r="AA8" s="114"/>
      <c r="AB8" s="158"/>
      <c r="AC8" s="114"/>
      <c r="AD8" s="114"/>
      <c r="AE8" s="158"/>
      <c r="AF8" s="215"/>
      <c r="AG8" s="215"/>
      <c r="AH8" s="216"/>
    </row>
    <row r="9" spans="1:34" s="14" customFormat="1" ht="11.5">
      <c r="A9" s="95" t="s">
        <v>19</v>
      </c>
      <c r="B9" s="114"/>
      <c r="C9" s="114">
        <v>1</v>
      </c>
      <c r="D9" s="158">
        <f>IF(OR(ISNUMBER(B9),ISNUMBER(C9)),100/SUM(B9:C9)*B9,"")</f>
        <v>0</v>
      </c>
      <c r="E9" s="114"/>
      <c r="F9" s="114"/>
      <c r="G9" s="158" t="str">
        <f>IF(OR(ISNUMBER(E9),ISNUMBER(F9)),100/SUM(E9:F9)*E9,"")</f>
        <v/>
      </c>
      <c r="H9" s="114"/>
      <c r="I9" s="114"/>
      <c r="J9" s="158" t="str">
        <f>IF(OR(ISNUMBER(H9),ISNUMBER(I9)),100/SUM(H9:I9)*H9,"")</f>
        <v/>
      </c>
      <c r="K9" s="114"/>
      <c r="L9" s="114"/>
      <c r="M9" s="158" t="str">
        <f>IF(OR(ISNUMBER(K9),ISNUMBER(L9)),100/SUM(K9:L9)*K9,"")</f>
        <v/>
      </c>
      <c r="N9" s="114"/>
      <c r="O9" s="114"/>
      <c r="P9" s="158" t="str">
        <f>IF(OR(ISNUMBER(N9),ISNUMBER(O9)),100/SUM(N9:O9)*N9,"")</f>
        <v/>
      </c>
      <c r="Q9" s="114"/>
      <c r="R9" s="114"/>
      <c r="S9" s="158" t="str">
        <f>IF(OR(ISNUMBER(Q9),ISNUMBER(R9)),100/SUM(Q9:R9)*Q9,"")</f>
        <v/>
      </c>
      <c r="T9" s="114"/>
      <c r="U9" s="114"/>
      <c r="V9" s="158" t="str">
        <f>IF(OR(ISNUMBER(T9),ISNUMBER(U9)),100/SUM(T9:U9)*T9,"")</f>
        <v/>
      </c>
      <c r="W9" s="114"/>
      <c r="X9" s="114"/>
      <c r="Y9" s="158" t="str">
        <f>IF(OR(ISNUMBER(W9),ISNUMBER(X9)),100/SUM(W9:X9)*W9,"")</f>
        <v/>
      </c>
      <c r="Z9" s="114"/>
      <c r="AA9" s="114"/>
      <c r="AB9" s="158"/>
      <c r="AC9" s="114"/>
      <c r="AD9" s="114"/>
      <c r="AE9" s="158"/>
      <c r="AF9" s="215"/>
      <c r="AG9" s="215"/>
      <c r="AH9" s="216"/>
    </row>
    <row r="10" spans="1:34" s="14" customFormat="1" ht="18" customHeight="1">
      <c r="A10" s="119" t="s">
        <v>4</v>
      </c>
      <c r="B10" s="166"/>
      <c r="C10" s="166">
        <v>2</v>
      </c>
      <c r="D10" s="167">
        <v>0</v>
      </c>
      <c r="E10" s="166">
        <v>1</v>
      </c>
      <c r="F10" s="166">
        <v>1</v>
      </c>
      <c r="G10" s="167">
        <v>0</v>
      </c>
      <c r="H10" s="166"/>
      <c r="I10" s="166">
        <v>2</v>
      </c>
      <c r="J10" s="167">
        <v>0</v>
      </c>
      <c r="K10" s="166"/>
      <c r="L10" s="166">
        <v>2</v>
      </c>
      <c r="M10" s="167">
        <v>0</v>
      </c>
      <c r="N10" s="166"/>
      <c r="O10" s="166">
        <v>2</v>
      </c>
      <c r="P10" s="167">
        <v>0</v>
      </c>
      <c r="Q10" s="166"/>
      <c r="R10" s="166">
        <v>2</v>
      </c>
      <c r="S10" s="167">
        <v>0</v>
      </c>
      <c r="T10" s="166"/>
      <c r="U10" s="166">
        <v>2</v>
      </c>
      <c r="V10" s="167">
        <v>0</v>
      </c>
      <c r="W10" s="166"/>
      <c r="X10" s="166">
        <v>2</v>
      </c>
      <c r="Y10" s="167">
        <v>0</v>
      </c>
      <c r="Z10" s="166"/>
      <c r="AA10" s="166">
        <v>2</v>
      </c>
      <c r="AB10" s="167">
        <v>0</v>
      </c>
      <c r="AC10" s="166"/>
      <c r="AD10" s="166">
        <v>2</v>
      </c>
      <c r="AE10" s="167">
        <v>0</v>
      </c>
      <c r="AF10" s="217"/>
      <c r="AG10" s="217">
        <v>2</v>
      </c>
      <c r="AH10" s="218">
        <v>0</v>
      </c>
    </row>
    <row r="11" spans="1:34" s="14" customFormat="1" ht="8.15" customHeight="1">
      <c r="A11" s="159"/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33"/>
      <c r="AB11" s="33"/>
      <c r="AC11" s="33"/>
      <c r="AD11" s="33"/>
      <c r="AE11" s="33"/>
    </row>
    <row r="12" spans="1:34" ht="12.75" customHeight="1">
      <c r="A12" s="118" t="s">
        <v>22</v>
      </c>
      <c r="B12" s="162"/>
      <c r="C12" s="64"/>
      <c r="D12" s="64"/>
      <c r="E12" s="64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71"/>
      <c r="AD12" s="71"/>
      <c r="AE12" s="71"/>
    </row>
    <row r="13" spans="1:34" s="22" customFormat="1" ht="11.5" customHeight="1">
      <c r="A13" s="23">
        <v>1979</v>
      </c>
      <c r="B13" s="23"/>
      <c r="C13" s="23" t="s">
        <v>19</v>
      </c>
      <c r="D13" s="23" t="s">
        <v>141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4" ht="11.25" customHeight="1">
      <c r="A14" s="164"/>
      <c r="B14" s="162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71"/>
      <c r="AB14" s="71"/>
      <c r="AC14" s="71"/>
      <c r="AD14" s="71"/>
      <c r="AE14" s="71"/>
    </row>
    <row r="15" spans="1:34" ht="17.149999999999999" customHeight="1">
      <c r="A15" s="177" t="s">
        <v>241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34" ht="12.65" customHeight="1">
      <c r="A16" s="130" t="s">
        <v>219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2.65" customHeight="1">
      <c r="A17" s="13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2.65" customHeight="1">
      <c r="A18" s="132" t="s">
        <v>242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</sheetData>
  <phoneticPr fontId="0" type="noConversion"/>
  <hyperlinks>
    <hyperlink ref="AH1" location="Übersicht!A1" display="zurück zur Übersicht"/>
  </hyperlinks>
  <pageMargins left="0.2" right="0.19" top="0.66" bottom="0.46" header="0.51181102362204722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workbookViewId="0"/>
  </sheetViews>
  <sheetFormatPr baseColWidth="10" defaultRowHeight="10"/>
  <cols>
    <col min="1" max="1" width="7.6640625" customWidth="1"/>
    <col min="2" max="2" width="8.6640625" hidden="1" customWidth="1"/>
    <col min="3" max="3" width="12" hidden="1" customWidth="1"/>
  </cols>
  <sheetData>
    <row r="1" spans="1:14" s="2" customFormat="1" ht="11.5">
      <c r="A1" s="12" t="str">
        <f>"Kanton "&amp;Übersicht!C5</f>
        <v>Kanton Jura</v>
      </c>
      <c r="B1" s="1"/>
      <c r="C1" s="1"/>
      <c r="D1" s="1"/>
      <c r="M1" s="24"/>
      <c r="N1" s="24" t="s">
        <v>43</v>
      </c>
    </row>
    <row r="2" spans="1:14" s="6" customFormat="1" ht="14.15" customHeight="1">
      <c r="A2" s="153" t="s">
        <v>69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8" customFormat="1" ht="18" customHeight="1">
      <c r="A3" s="168" t="s">
        <v>161</v>
      </c>
      <c r="B3" s="116">
        <v>1971</v>
      </c>
      <c r="C3" s="116">
        <v>1975</v>
      </c>
      <c r="D3" s="116">
        <v>1979</v>
      </c>
      <c r="E3" s="116">
        <v>1983</v>
      </c>
      <c r="F3" s="116">
        <v>1987</v>
      </c>
      <c r="G3" s="116">
        <v>1991</v>
      </c>
      <c r="H3" s="116">
        <v>1995</v>
      </c>
      <c r="I3" s="116">
        <v>1999</v>
      </c>
      <c r="J3" s="116">
        <v>2003</v>
      </c>
      <c r="K3" s="117">
        <v>2007</v>
      </c>
      <c r="L3" s="117">
        <v>2011</v>
      </c>
      <c r="M3" s="117">
        <v>2015</v>
      </c>
      <c r="N3" s="219">
        <v>2019</v>
      </c>
    </row>
    <row r="4" spans="1:14" s="2" customFormat="1" ht="11.5">
      <c r="A4" s="169" t="s">
        <v>1</v>
      </c>
      <c r="B4" s="128"/>
      <c r="C4" s="128"/>
      <c r="D4" s="170">
        <v>3</v>
      </c>
      <c r="E4" s="170">
        <v>3</v>
      </c>
      <c r="F4" s="170">
        <v>1</v>
      </c>
      <c r="G4" s="170">
        <v>1</v>
      </c>
      <c r="H4" s="170">
        <v>1</v>
      </c>
      <c r="I4" s="170">
        <v>5</v>
      </c>
      <c r="J4" s="170">
        <v>2</v>
      </c>
      <c r="K4" s="170">
        <v>2</v>
      </c>
      <c r="L4" s="170">
        <v>1</v>
      </c>
      <c r="M4" s="170">
        <v>2</v>
      </c>
      <c r="N4" s="220">
        <v>3</v>
      </c>
    </row>
    <row r="5" spans="1:14" s="2" customFormat="1" ht="11.5">
      <c r="A5" s="169" t="s">
        <v>2</v>
      </c>
      <c r="B5" s="128"/>
      <c r="C5" s="128"/>
      <c r="D5" s="170">
        <v>1</v>
      </c>
      <c r="E5" s="170">
        <v>1</v>
      </c>
      <c r="F5" s="170">
        <v>2</v>
      </c>
      <c r="G5" s="170">
        <v>4</v>
      </c>
      <c r="H5" s="170">
        <v>2</v>
      </c>
      <c r="I5" s="170">
        <v>2</v>
      </c>
      <c r="J5" s="170">
        <v>2</v>
      </c>
      <c r="K5" s="170">
        <v>1</v>
      </c>
      <c r="L5" s="170">
        <v>2</v>
      </c>
      <c r="M5" s="170">
        <v>2</v>
      </c>
      <c r="N5" s="220">
        <v>3</v>
      </c>
    </row>
    <row r="6" spans="1:14" s="2" customFormat="1" ht="11.5">
      <c r="A6" s="169" t="s">
        <v>7</v>
      </c>
      <c r="B6" s="128"/>
      <c r="C6" s="128"/>
      <c r="D6" s="170"/>
      <c r="E6" s="170">
        <v>3</v>
      </c>
      <c r="F6" s="170">
        <v>1</v>
      </c>
      <c r="G6" s="170">
        <v>1</v>
      </c>
      <c r="H6" s="170">
        <v>1</v>
      </c>
      <c r="I6" s="170">
        <v>2</v>
      </c>
      <c r="J6" s="170">
        <v>2</v>
      </c>
      <c r="K6" s="170">
        <v>2</v>
      </c>
      <c r="L6" s="170">
        <v>2</v>
      </c>
      <c r="M6" s="170">
        <v>2</v>
      </c>
      <c r="N6" s="220">
        <v>2</v>
      </c>
    </row>
    <row r="7" spans="1:14" s="2" customFormat="1" ht="11.5">
      <c r="A7" s="169" t="s">
        <v>3</v>
      </c>
      <c r="B7" s="128"/>
      <c r="C7" s="128"/>
      <c r="D7" s="170"/>
      <c r="E7" s="170">
        <v>1</v>
      </c>
      <c r="F7" s="170"/>
      <c r="G7" s="170"/>
      <c r="H7" s="170"/>
      <c r="I7" s="170">
        <v>1</v>
      </c>
      <c r="J7" s="170">
        <v>1</v>
      </c>
      <c r="K7" s="170">
        <v>2</v>
      </c>
      <c r="L7" s="170">
        <v>2</v>
      </c>
      <c r="M7" s="170">
        <v>1</v>
      </c>
      <c r="N7" s="220">
        <v>3</v>
      </c>
    </row>
    <row r="8" spans="1:14" s="2" customFormat="1" ht="11.5">
      <c r="A8" s="169" t="s">
        <v>10</v>
      </c>
      <c r="B8" s="128"/>
      <c r="C8" s="128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220">
        <v>1</v>
      </c>
    </row>
    <row r="9" spans="1:14" s="2" customFormat="1" ht="11.5">
      <c r="A9" s="169" t="s">
        <v>11</v>
      </c>
      <c r="B9" s="128"/>
      <c r="C9" s="128"/>
      <c r="D9" s="170"/>
      <c r="E9" s="170">
        <v>3</v>
      </c>
      <c r="F9" s="170">
        <v>1</v>
      </c>
      <c r="G9" s="170"/>
      <c r="H9" s="170"/>
      <c r="I9" s="170"/>
      <c r="J9" s="170"/>
      <c r="K9" s="170">
        <v>1</v>
      </c>
      <c r="L9" s="170"/>
      <c r="M9" s="170">
        <v>1</v>
      </c>
      <c r="N9" s="220">
        <v>3</v>
      </c>
    </row>
    <row r="10" spans="1:14" s="2" customFormat="1" ht="11.5">
      <c r="A10" s="169" t="s">
        <v>13</v>
      </c>
      <c r="B10" s="128"/>
      <c r="C10" s="128"/>
      <c r="D10" s="170"/>
      <c r="E10" s="170"/>
      <c r="F10" s="170"/>
      <c r="G10" s="170"/>
      <c r="H10" s="170"/>
      <c r="I10" s="170"/>
      <c r="J10" s="170"/>
      <c r="K10" s="170"/>
      <c r="L10" s="170"/>
      <c r="M10" s="170">
        <v>1</v>
      </c>
      <c r="N10" s="220"/>
    </row>
    <row r="11" spans="1:14" s="2" customFormat="1" ht="11.5">
      <c r="A11" s="169" t="s">
        <v>62</v>
      </c>
      <c r="B11" s="128"/>
      <c r="C11" s="128"/>
      <c r="D11" s="170"/>
      <c r="E11" s="170"/>
      <c r="F11" s="170"/>
      <c r="G11" s="170"/>
      <c r="H11" s="170"/>
      <c r="I11" s="170"/>
      <c r="J11" s="170"/>
      <c r="K11" s="170"/>
      <c r="L11" s="170">
        <v>1</v>
      </c>
      <c r="M11" s="170">
        <v>2</v>
      </c>
      <c r="N11" s="220">
        <v>2</v>
      </c>
    </row>
    <row r="12" spans="1:14" s="2" customFormat="1" ht="11.5">
      <c r="A12" s="169" t="s">
        <v>18</v>
      </c>
      <c r="B12" s="128"/>
      <c r="C12" s="128"/>
      <c r="D12" s="170"/>
      <c r="E12" s="170"/>
      <c r="F12" s="170"/>
      <c r="G12" s="170"/>
      <c r="H12" s="170"/>
      <c r="I12" s="170"/>
      <c r="J12" s="170">
        <v>1</v>
      </c>
      <c r="K12" s="170"/>
      <c r="L12" s="170"/>
      <c r="M12" s="170"/>
      <c r="N12" s="220"/>
    </row>
    <row r="13" spans="1:14" s="2" customFormat="1" ht="11.5">
      <c r="A13" s="169" t="s">
        <v>19</v>
      </c>
      <c r="B13" s="128"/>
      <c r="C13" s="128"/>
      <c r="D13" s="170">
        <v>1</v>
      </c>
      <c r="E13" s="170">
        <v>1</v>
      </c>
      <c r="F13" s="170"/>
      <c r="G13" s="170"/>
      <c r="H13" s="170"/>
      <c r="I13" s="170"/>
      <c r="J13" s="170"/>
      <c r="K13" s="170"/>
      <c r="L13" s="170"/>
      <c r="M13" s="170">
        <v>1</v>
      </c>
      <c r="N13" s="220"/>
    </row>
    <row r="14" spans="1:14" s="2" customFormat="1" ht="15" customHeight="1">
      <c r="A14" s="119" t="s">
        <v>4</v>
      </c>
      <c r="B14" s="171"/>
      <c r="C14" s="171"/>
      <c r="D14" s="171">
        <v>5</v>
      </c>
      <c r="E14" s="171">
        <v>12</v>
      </c>
      <c r="F14" s="171">
        <v>5</v>
      </c>
      <c r="G14" s="171">
        <v>6</v>
      </c>
      <c r="H14" s="171">
        <v>4</v>
      </c>
      <c r="I14" s="171">
        <v>10</v>
      </c>
      <c r="J14" s="171">
        <v>8</v>
      </c>
      <c r="K14" s="171">
        <v>8</v>
      </c>
      <c r="L14" s="171">
        <v>8</v>
      </c>
      <c r="M14" s="171">
        <v>12</v>
      </c>
      <c r="N14" s="221">
        <v>17</v>
      </c>
    </row>
    <row r="15" spans="1:14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4" s="16" customFormat="1" ht="19" customHeight="1">
      <c r="A16" s="177" t="s">
        <v>241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</row>
    <row r="17" spans="1:13" s="16" customFormat="1" ht="7" customHeight="1">
      <c r="A17" s="130" t="s">
        <v>219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s="16" customFormat="1" ht="12.65" customHeight="1">
      <c r="A18" s="13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s="16" customFormat="1" ht="12.65" customHeight="1">
      <c r="A19" s="132" t="s">
        <v>242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showGridLines="0" zoomScaleNormal="100" workbookViewId="0">
      <selection activeCell="N28" sqref="N28"/>
    </sheetView>
  </sheetViews>
  <sheetFormatPr baseColWidth="10" defaultColWidth="9.109375" defaultRowHeight="10"/>
  <cols>
    <col min="1" max="1" width="7.6640625" style="37" customWidth="1"/>
    <col min="2" max="2" width="7" style="37" hidden="1" customWidth="1"/>
    <col min="3" max="7" width="5.109375" style="37" hidden="1" customWidth="1"/>
    <col min="8" max="40" width="6" style="37" customWidth="1"/>
    <col min="41" max="16384" width="9.109375" style="37"/>
  </cols>
  <sheetData>
    <row r="1" spans="1:40" s="36" customFormat="1" ht="11.5">
      <c r="A1" s="172" t="str">
        <f>"Kanton "&amp;Übersicht!C5</f>
        <v>Kanton Jura</v>
      </c>
      <c r="B1" s="35"/>
      <c r="C1" s="35"/>
      <c r="D1" s="35"/>
      <c r="E1" s="35"/>
      <c r="F1" s="35"/>
      <c r="G1" s="35"/>
      <c r="H1" s="35"/>
      <c r="I1" s="35"/>
      <c r="AK1" s="24"/>
      <c r="AN1" s="24" t="s">
        <v>43</v>
      </c>
    </row>
    <row r="2" spans="1:40" s="6" customFormat="1" ht="14.15" customHeight="1">
      <c r="A2" s="153" t="s">
        <v>57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40" s="8" customFormat="1" ht="18" customHeight="1">
      <c r="A3" s="173"/>
      <c r="B3" s="117">
        <v>1971</v>
      </c>
      <c r="C3" s="115"/>
      <c r="D3" s="174"/>
      <c r="E3" s="115">
        <v>1975</v>
      </c>
      <c r="F3" s="115"/>
      <c r="G3" s="174"/>
      <c r="H3" s="117">
        <v>1979</v>
      </c>
      <c r="I3" s="115"/>
      <c r="J3" s="174"/>
      <c r="K3" s="115">
        <v>1983</v>
      </c>
      <c r="L3" s="115"/>
      <c r="M3" s="174"/>
      <c r="N3" s="115">
        <v>1987</v>
      </c>
      <c r="O3" s="115"/>
      <c r="P3" s="174"/>
      <c r="Q3" s="115">
        <v>1991</v>
      </c>
      <c r="R3" s="115"/>
      <c r="S3" s="174"/>
      <c r="T3" s="115">
        <v>1995</v>
      </c>
      <c r="U3" s="115"/>
      <c r="V3" s="174"/>
      <c r="W3" s="115">
        <v>1999</v>
      </c>
      <c r="X3" s="115"/>
      <c r="Y3" s="174"/>
      <c r="Z3" s="115">
        <v>2003</v>
      </c>
      <c r="AA3" s="115"/>
      <c r="AB3" s="174"/>
      <c r="AC3" s="115">
        <v>2007</v>
      </c>
      <c r="AD3" s="115"/>
      <c r="AE3" s="115"/>
      <c r="AF3" s="117">
        <v>2011</v>
      </c>
      <c r="AG3" s="115"/>
      <c r="AH3" s="115"/>
      <c r="AI3" s="117">
        <v>2015</v>
      </c>
      <c r="AJ3" s="115"/>
      <c r="AK3" s="115"/>
      <c r="AL3" s="219">
        <v>2019</v>
      </c>
      <c r="AM3" s="222"/>
      <c r="AN3" s="222"/>
    </row>
    <row r="4" spans="1:40" s="8" customFormat="1" ht="18" customHeight="1">
      <c r="A4" s="175" t="s">
        <v>161</v>
      </c>
      <c r="B4" s="116" t="s">
        <v>5</v>
      </c>
      <c r="C4" s="116" t="s">
        <v>6</v>
      </c>
      <c r="D4" s="116" t="s">
        <v>48</v>
      </c>
      <c r="E4" s="174" t="s">
        <v>5</v>
      </c>
      <c r="F4" s="116" t="s">
        <v>6</v>
      </c>
      <c r="G4" s="116" t="s">
        <v>48</v>
      </c>
      <c r="H4" s="116" t="s">
        <v>5</v>
      </c>
      <c r="I4" s="116" t="s">
        <v>6</v>
      </c>
      <c r="J4" s="116" t="s">
        <v>48</v>
      </c>
      <c r="K4" s="174" t="s">
        <v>5</v>
      </c>
      <c r="L4" s="116" t="s">
        <v>6</v>
      </c>
      <c r="M4" s="116" t="s">
        <v>48</v>
      </c>
      <c r="N4" s="174" t="s">
        <v>5</v>
      </c>
      <c r="O4" s="116" t="s">
        <v>6</v>
      </c>
      <c r="P4" s="116" t="s">
        <v>48</v>
      </c>
      <c r="Q4" s="174" t="s">
        <v>5</v>
      </c>
      <c r="R4" s="116" t="s">
        <v>6</v>
      </c>
      <c r="S4" s="116" t="s">
        <v>48</v>
      </c>
      <c r="T4" s="174" t="s">
        <v>5</v>
      </c>
      <c r="U4" s="116" t="s">
        <v>6</v>
      </c>
      <c r="V4" s="116" t="s">
        <v>48</v>
      </c>
      <c r="W4" s="174" t="s">
        <v>5</v>
      </c>
      <c r="X4" s="116" t="s">
        <v>6</v>
      </c>
      <c r="Y4" s="116" t="s">
        <v>48</v>
      </c>
      <c r="Z4" s="174" t="s">
        <v>5</v>
      </c>
      <c r="AA4" s="116" t="s">
        <v>6</v>
      </c>
      <c r="AB4" s="116" t="s">
        <v>48</v>
      </c>
      <c r="AC4" s="174" t="s">
        <v>5</v>
      </c>
      <c r="AD4" s="116" t="s">
        <v>6</v>
      </c>
      <c r="AE4" s="117" t="s">
        <v>48</v>
      </c>
      <c r="AF4" s="116" t="s">
        <v>5</v>
      </c>
      <c r="AG4" s="116" t="s">
        <v>6</v>
      </c>
      <c r="AH4" s="117" t="s">
        <v>48</v>
      </c>
      <c r="AI4" s="116" t="s">
        <v>5</v>
      </c>
      <c r="AJ4" s="116" t="s">
        <v>6</v>
      </c>
      <c r="AK4" s="117" t="s">
        <v>48</v>
      </c>
      <c r="AL4" s="223" t="s">
        <v>5</v>
      </c>
      <c r="AM4" s="223" t="s">
        <v>6</v>
      </c>
      <c r="AN4" s="219" t="s">
        <v>48</v>
      </c>
    </row>
    <row r="5" spans="1:40" s="2" customFormat="1" ht="11.5">
      <c r="A5" s="169" t="s">
        <v>1</v>
      </c>
      <c r="B5" s="128"/>
      <c r="C5" s="128"/>
      <c r="D5" s="128"/>
      <c r="E5" s="128"/>
      <c r="F5" s="128"/>
      <c r="G5" s="128"/>
      <c r="H5" s="114"/>
      <c r="I5" s="114">
        <v>6</v>
      </c>
      <c r="J5" s="158">
        <f>IF(SUM(H5:I5)&gt;0,100/SUM(H5:I5)*H5,"")</f>
        <v>0</v>
      </c>
      <c r="K5" s="114"/>
      <c r="L5" s="114">
        <v>6</v>
      </c>
      <c r="M5" s="158">
        <f>IF(SUM(K5:L5)&gt;0,100/SUM(K5:L5)*K5,"")</f>
        <v>0</v>
      </c>
      <c r="N5" s="114"/>
      <c r="O5" s="114">
        <v>2</v>
      </c>
      <c r="P5" s="158">
        <f>IF(SUM(N5:O5)&gt;0,100/SUM(N5:O5)*N5,"")</f>
        <v>0</v>
      </c>
      <c r="Q5" s="114"/>
      <c r="R5" s="114">
        <v>2</v>
      </c>
      <c r="S5" s="158">
        <f>IF(SUM(Q5:R5)&gt;0,100/SUM(Q5:R5)*Q5,"")</f>
        <v>0</v>
      </c>
      <c r="T5" s="114"/>
      <c r="U5" s="114">
        <v>2</v>
      </c>
      <c r="V5" s="158">
        <f>IF(SUM(T5:U5)&gt;0,100/SUM(T5:U5)*T5,"")</f>
        <v>0</v>
      </c>
      <c r="W5" s="114">
        <v>2</v>
      </c>
      <c r="X5" s="114">
        <v>8</v>
      </c>
      <c r="Y5" s="158">
        <f>IF(SUM(W5:X5)&gt;0,100/SUM(W5:X5)*W5,"")</f>
        <v>20</v>
      </c>
      <c r="Z5" s="114"/>
      <c r="AA5" s="114">
        <v>4</v>
      </c>
      <c r="AB5" s="158">
        <f>IF(SUM(Z5:AA5)&gt;0,100/SUM(Z5:AA5)*Z5,"")</f>
        <v>0</v>
      </c>
      <c r="AC5" s="114"/>
      <c r="AD5" s="114">
        <v>4</v>
      </c>
      <c r="AE5" s="158">
        <f>IF(SUM(AC5:AD5)&gt;0,100/SUM(AC5:AD5)*AC5,"")</f>
        <v>0</v>
      </c>
      <c r="AF5" s="114"/>
      <c r="AG5" s="114">
        <v>2</v>
      </c>
      <c r="AH5" s="158">
        <f>IF(SUM(AF5:AG5)&gt;0,100/SUM(AF5:AG5)*AF5,"")</f>
        <v>0</v>
      </c>
      <c r="AI5" s="114"/>
      <c r="AJ5" s="114">
        <v>4</v>
      </c>
      <c r="AK5" s="158">
        <v>0</v>
      </c>
      <c r="AL5" s="215">
        <v>3</v>
      </c>
      <c r="AM5" s="215">
        <v>3</v>
      </c>
      <c r="AN5" s="216">
        <v>50</v>
      </c>
    </row>
    <row r="6" spans="1:40" s="2" customFormat="1" ht="11.5">
      <c r="A6" s="169" t="s">
        <v>2</v>
      </c>
      <c r="B6" s="128"/>
      <c r="C6" s="128"/>
      <c r="D6" s="128"/>
      <c r="E6" s="128"/>
      <c r="F6" s="128"/>
      <c r="G6" s="128"/>
      <c r="H6" s="114"/>
      <c r="I6" s="114">
        <v>2</v>
      </c>
      <c r="J6" s="158">
        <f t="shared" ref="J6:J14" si="0">IF(SUM(H6:I6)&gt;0,100/SUM(H6:I6)*H6,"")</f>
        <v>0</v>
      </c>
      <c r="K6" s="114"/>
      <c r="L6" s="114">
        <v>2</v>
      </c>
      <c r="M6" s="158">
        <f t="shared" ref="M6:M14" si="1">IF(SUM(K6:L6)&gt;0,100/SUM(K6:L6)*K6,"")</f>
        <v>0</v>
      </c>
      <c r="N6" s="114">
        <v>1</v>
      </c>
      <c r="O6" s="114">
        <v>3</v>
      </c>
      <c r="P6" s="158">
        <f t="shared" ref="P6:P14" si="2">IF(SUM(N6:O6)&gt;0,100/SUM(N6:O6)*N6,"")</f>
        <v>25</v>
      </c>
      <c r="Q6" s="114">
        <v>4</v>
      </c>
      <c r="R6" s="114">
        <v>4</v>
      </c>
      <c r="S6" s="158">
        <f t="shared" ref="S6:S14" si="3">IF(SUM(Q6:R6)&gt;0,100/SUM(Q6:R6)*Q6,"")</f>
        <v>50</v>
      </c>
      <c r="T6" s="114">
        <v>1</v>
      </c>
      <c r="U6" s="114">
        <v>3</v>
      </c>
      <c r="V6" s="158">
        <f t="shared" ref="V6:V14" si="4">IF(SUM(T6:U6)&gt;0,100/SUM(T6:U6)*T6,"")</f>
        <v>25</v>
      </c>
      <c r="W6" s="114">
        <v>2</v>
      </c>
      <c r="X6" s="114">
        <v>2</v>
      </c>
      <c r="Y6" s="158">
        <f t="shared" ref="Y6:Y14" si="5">IF(SUM(W6:X6)&gt;0,100/SUM(W6:X6)*W6,"")</f>
        <v>50</v>
      </c>
      <c r="Z6" s="114"/>
      <c r="AA6" s="114">
        <v>4</v>
      </c>
      <c r="AB6" s="158">
        <f t="shared" ref="AB6:AB14" si="6">IF(SUM(Z6:AA6)&gt;0,100/SUM(Z6:AA6)*Z6,"")</f>
        <v>0</v>
      </c>
      <c r="AC6" s="114"/>
      <c r="AD6" s="114">
        <v>2</v>
      </c>
      <c r="AE6" s="158">
        <f t="shared" ref="AE6:AE14" si="7">IF(SUM(AC6:AD6)&gt;0,100/SUM(AC6:AD6)*AC6,"")</f>
        <v>0</v>
      </c>
      <c r="AF6" s="114">
        <v>1</v>
      </c>
      <c r="AG6" s="114">
        <v>3</v>
      </c>
      <c r="AH6" s="158">
        <f t="shared" ref="AH6:AH14" si="8">IF(SUM(AF6:AG6)&gt;0,100/SUM(AF6:AG6)*AF6,"")</f>
        <v>25</v>
      </c>
      <c r="AI6" s="114">
        <v>3</v>
      </c>
      <c r="AJ6" s="114">
        <v>1</v>
      </c>
      <c r="AK6" s="158">
        <v>75</v>
      </c>
      <c r="AL6" s="215">
        <v>3</v>
      </c>
      <c r="AM6" s="215">
        <v>3</v>
      </c>
      <c r="AN6" s="216">
        <v>50</v>
      </c>
    </row>
    <row r="7" spans="1:40" s="2" customFormat="1" ht="11.5">
      <c r="A7" s="169" t="s">
        <v>7</v>
      </c>
      <c r="B7" s="128"/>
      <c r="C7" s="128"/>
      <c r="D7" s="128"/>
      <c r="E7" s="128"/>
      <c r="F7" s="128"/>
      <c r="G7" s="128"/>
      <c r="H7" s="114"/>
      <c r="I7" s="114"/>
      <c r="J7" s="158" t="str">
        <f t="shared" si="0"/>
        <v/>
      </c>
      <c r="K7" s="114">
        <v>2</v>
      </c>
      <c r="L7" s="114">
        <v>4</v>
      </c>
      <c r="M7" s="158">
        <f t="shared" si="1"/>
        <v>33.333333333333336</v>
      </c>
      <c r="N7" s="114"/>
      <c r="O7" s="114">
        <v>2</v>
      </c>
      <c r="P7" s="158">
        <f t="shared" si="2"/>
        <v>0</v>
      </c>
      <c r="Q7" s="114"/>
      <c r="R7" s="114">
        <v>2</v>
      </c>
      <c r="S7" s="158">
        <f t="shared" si="3"/>
        <v>0</v>
      </c>
      <c r="T7" s="114"/>
      <c r="U7" s="114">
        <v>2</v>
      </c>
      <c r="V7" s="158">
        <f t="shared" si="4"/>
        <v>0</v>
      </c>
      <c r="W7" s="114"/>
      <c r="X7" s="114">
        <v>4</v>
      </c>
      <c r="Y7" s="158">
        <f t="shared" si="5"/>
        <v>0</v>
      </c>
      <c r="Z7" s="114">
        <v>2</v>
      </c>
      <c r="AA7" s="114">
        <v>2</v>
      </c>
      <c r="AB7" s="158">
        <f t="shared" si="6"/>
        <v>50</v>
      </c>
      <c r="AC7" s="114">
        <v>1</v>
      </c>
      <c r="AD7" s="114">
        <v>3</v>
      </c>
      <c r="AE7" s="158">
        <f t="shared" si="7"/>
        <v>25</v>
      </c>
      <c r="AF7" s="114">
        <v>2</v>
      </c>
      <c r="AG7" s="114">
        <v>2</v>
      </c>
      <c r="AH7" s="158">
        <f t="shared" si="8"/>
        <v>50</v>
      </c>
      <c r="AI7" s="114">
        <v>1</v>
      </c>
      <c r="AJ7" s="114">
        <v>3</v>
      </c>
      <c r="AK7" s="158">
        <v>25</v>
      </c>
      <c r="AL7" s="215">
        <v>1</v>
      </c>
      <c r="AM7" s="215">
        <v>3</v>
      </c>
      <c r="AN7" s="216">
        <v>25</v>
      </c>
    </row>
    <row r="8" spans="1:40" s="2" customFormat="1" ht="11.5">
      <c r="A8" s="169" t="s">
        <v>3</v>
      </c>
      <c r="B8" s="128"/>
      <c r="C8" s="128"/>
      <c r="D8" s="128"/>
      <c r="E8" s="128"/>
      <c r="F8" s="128"/>
      <c r="G8" s="128"/>
      <c r="H8" s="114"/>
      <c r="I8" s="114"/>
      <c r="J8" s="158" t="str">
        <f t="shared" si="0"/>
        <v/>
      </c>
      <c r="K8" s="114"/>
      <c r="L8" s="114">
        <v>2</v>
      </c>
      <c r="M8" s="158">
        <f t="shared" si="1"/>
        <v>0</v>
      </c>
      <c r="N8" s="114"/>
      <c r="O8" s="114"/>
      <c r="P8" s="158" t="str">
        <f t="shared" si="2"/>
        <v/>
      </c>
      <c r="Q8" s="114"/>
      <c r="R8" s="114"/>
      <c r="S8" s="158" t="str">
        <f t="shared" si="3"/>
        <v/>
      </c>
      <c r="T8" s="114"/>
      <c r="U8" s="114"/>
      <c r="V8" s="158" t="str">
        <f t="shared" si="4"/>
        <v/>
      </c>
      <c r="W8" s="114"/>
      <c r="X8" s="114">
        <v>2</v>
      </c>
      <c r="Y8" s="158">
        <f t="shared" si="5"/>
        <v>0</v>
      </c>
      <c r="Z8" s="114"/>
      <c r="AA8" s="114">
        <v>2</v>
      </c>
      <c r="AB8" s="158">
        <f t="shared" si="6"/>
        <v>0</v>
      </c>
      <c r="AC8" s="114">
        <v>1</v>
      </c>
      <c r="AD8" s="114">
        <v>3</v>
      </c>
      <c r="AE8" s="158">
        <f t="shared" si="7"/>
        <v>25</v>
      </c>
      <c r="AF8" s="114">
        <v>1</v>
      </c>
      <c r="AG8" s="114">
        <v>3</v>
      </c>
      <c r="AH8" s="158">
        <f t="shared" si="8"/>
        <v>25</v>
      </c>
      <c r="AI8" s="114">
        <v>1</v>
      </c>
      <c r="AJ8" s="114">
        <v>1</v>
      </c>
      <c r="AK8" s="158">
        <v>50</v>
      </c>
      <c r="AL8" s="215">
        <v>1</v>
      </c>
      <c r="AM8" s="215">
        <v>5</v>
      </c>
      <c r="AN8" s="216">
        <v>16.666666666666668</v>
      </c>
    </row>
    <row r="9" spans="1:40" s="2" customFormat="1" ht="11.5">
      <c r="A9" s="169" t="s">
        <v>10</v>
      </c>
      <c r="B9" s="128"/>
      <c r="C9" s="128"/>
      <c r="D9" s="128"/>
      <c r="E9" s="128"/>
      <c r="F9" s="128"/>
      <c r="G9" s="128"/>
      <c r="H9" s="114"/>
      <c r="I9" s="114"/>
      <c r="J9" s="158"/>
      <c r="K9" s="114"/>
      <c r="L9" s="114"/>
      <c r="M9" s="158"/>
      <c r="N9" s="114"/>
      <c r="O9" s="114"/>
      <c r="P9" s="158"/>
      <c r="Q9" s="114"/>
      <c r="R9" s="114"/>
      <c r="S9" s="158"/>
      <c r="T9" s="114"/>
      <c r="U9" s="114"/>
      <c r="V9" s="158"/>
      <c r="W9" s="114"/>
      <c r="X9" s="114"/>
      <c r="Y9" s="158"/>
      <c r="Z9" s="114"/>
      <c r="AA9" s="114"/>
      <c r="AB9" s="158"/>
      <c r="AC9" s="114"/>
      <c r="AD9" s="114"/>
      <c r="AE9" s="158"/>
      <c r="AF9" s="114"/>
      <c r="AG9" s="114"/>
      <c r="AH9" s="158"/>
      <c r="AI9" s="114"/>
      <c r="AJ9" s="114"/>
      <c r="AK9" s="158"/>
      <c r="AL9" s="215"/>
      <c r="AM9" s="215">
        <v>2</v>
      </c>
      <c r="AN9" s="216">
        <v>0</v>
      </c>
    </row>
    <row r="10" spans="1:40" s="2" customFormat="1" ht="11.5">
      <c r="A10" s="169" t="s">
        <v>11</v>
      </c>
      <c r="B10" s="128"/>
      <c r="C10" s="128"/>
      <c r="D10" s="128"/>
      <c r="E10" s="128"/>
      <c r="F10" s="128"/>
      <c r="G10" s="128"/>
      <c r="H10" s="114"/>
      <c r="I10" s="114"/>
      <c r="J10" s="158" t="str">
        <f t="shared" si="0"/>
        <v/>
      </c>
      <c r="K10" s="114">
        <v>1</v>
      </c>
      <c r="L10" s="114">
        <v>5</v>
      </c>
      <c r="M10" s="158">
        <f t="shared" si="1"/>
        <v>16.666666666666668</v>
      </c>
      <c r="N10" s="114">
        <v>1</v>
      </c>
      <c r="O10" s="114">
        <v>1</v>
      </c>
      <c r="P10" s="158">
        <f t="shared" si="2"/>
        <v>50</v>
      </c>
      <c r="Q10" s="114"/>
      <c r="R10" s="114"/>
      <c r="S10" s="158" t="str">
        <f t="shared" si="3"/>
        <v/>
      </c>
      <c r="T10" s="114"/>
      <c r="U10" s="114"/>
      <c r="V10" s="158" t="str">
        <f t="shared" si="4"/>
        <v/>
      </c>
      <c r="W10" s="114"/>
      <c r="X10" s="114"/>
      <c r="Y10" s="158" t="str">
        <f t="shared" si="5"/>
        <v/>
      </c>
      <c r="Z10" s="114"/>
      <c r="AA10" s="114"/>
      <c r="AB10" s="158" t="str">
        <f t="shared" si="6"/>
        <v/>
      </c>
      <c r="AC10" s="114"/>
      <c r="AD10" s="114">
        <v>2</v>
      </c>
      <c r="AE10" s="158">
        <f t="shared" si="7"/>
        <v>0</v>
      </c>
      <c r="AF10" s="114"/>
      <c r="AG10" s="114"/>
      <c r="AH10" s="158" t="str">
        <f t="shared" si="8"/>
        <v/>
      </c>
      <c r="AI10" s="114">
        <v>1</v>
      </c>
      <c r="AJ10" s="114">
        <v>1</v>
      </c>
      <c r="AK10" s="158">
        <v>50</v>
      </c>
      <c r="AL10" s="215">
        <v>3</v>
      </c>
      <c r="AM10" s="215">
        <v>3</v>
      </c>
      <c r="AN10" s="216">
        <v>50</v>
      </c>
    </row>
    <row r="11" spans="1:40" s="2" customFormat="1" ht="11.5">
      <c r="A11" s="169" t="s">
        <v>13</v>
      </c>
      <c r="B11" s="128"/>
      <c r="C11" s="128"/>
      <c r="D11" s="128"/>
      <c r="E11" s="128"/>
      <c r="F11" s="128"/>
      <c r="G11" s="128"/>
      <c r="H11" s="114"/>
      <c r="I11" s="114"/>
      <c r="J11" s="158"/>
      <c r="K11" s="114"/>
      <c r="L11" s="114"/>
      <c r="M11" s="158"/>
      <c r="N11" s="114"/>
      <c r="O11" s="114"/>
      <c r="P11" s="158"/>
      <c r="Q11" s="114"/>
      <c r="R11" s="114"/>
      <c r="S11" s="158"/>
      <c r="T11" s="114"/>
      <c r="U11" s="114"/>
      <c r="V11" s="158"/>
      <c r="W11" s="114"/>
      <c r="X11" s="114"/>
      <c r="Y11" s="158"/>
      <c r="Z11" s="114"/>
      <c r="AA11" s="114"/>
      <c r="AB11" s="158"/>
      <c r="AC11" s="114"/>
      <c r="AD11" s="114"/>
      <c r="AE11" s="158"/>
      <c r="AF11" s="114"/>
      <c r="AG11" s="114"/>
      <c r="AH11" s="158"/>
      <c r="AI11" s="114">
        <v>1</v>
      </c>
      <c r="AJ11" s="114">
        <v>1</v>
      </c>
      <c r="AK11" s="158">
        <v>50</v>
      </c>
      <c r="AL11" s="215"/>
      <c r="AM11" s="215"/>
      <c r="AN11" s="216" t="s">
        <v>243</v>
      </c>
    </row>
    <row r="12" spans="1:40" s="2" customFormat="1" ht="11.5">
      <c r="A12" s="169" t="s">
        <v>62</v>
      </c>
      <c r="B12" s="128"/>
      <c r="C12" s="128"/>
      <c r="D12" s="128"/>
      <c r="E12" s="128"/>
      <c r="F12" s="128"/>
      <c r="G12" s="128"/>
      <c r="H12" s="114"/>
      <c r="I12" s="114"/>
      <c r="J12" s="158"/>
      <c r="K12" s="114"/>
      <c r="L12" s="114"/>
      <c r="M12" s="158"/>
      <c r="N12" s="114"/>
      <c r="O12" s="114"/>
      <c r="P12" s="158"/>
      <c r="Q12" s="114"/>
      <c r="R12" s="114"/>
      <c r="S12" s="158"/>
      <c r="T12" s="114"/>
      <c r="U12" s="114"/>
      <c r="V12" s="158"/>
      <c r="W12" s="114"/>
      <c r="X12" s="114"/>
      <c r="Y12" s="158"/>
      <c r="Z12" s="114"/>
      <c r="AA12" s="114"/>
      <c r="AB12" s="158"/>
      <c r="AC12" s="114"/>
      <c r="AD12" s="114"/>
      <c r="AE12" s="158"/>
      <c r="AF12" s="114">
        <v>1</v>
      </c>
      <c r="AG12" s="114">
        <v>1</v>
      </c>
      <c r="AH12" s="158">
        <f t="shared" si="8"/>
        <v>50</v>
      </c>
      <c r="AI12" s="114">
        <v>2</v>
      </c>
      <c r="AJ12" s="114">
        <v>2</v>
      </c>
      <c r="AK12" s="158">
        <v>50</v>
      </c>
      <c r="AL12" s="215">
        <v>2</v>
      </c>
      <c r="AM12" s="215">
        <v>2</v>
      </c>
      <c r="AN12" s="216">
        <v>50</v>
      </c>
    </row>
    <row r="13" spans="1:40" s="2" customFormat="1" ht="11.5">
      <c r="A13" s="169" t="s">
        <v>18</v>
      </c>
      <c r="B13" s="128"/>
      <c r="C13" s="128"/>
      <c r="D13" s="128"/>
      <c r="E13" s="128"/>
      <c r="F13" s="128"/>
      <c r="G13" s="128"/>
      <c r="H13" s="114"/>
      <c r="I13" s="114"/>
      <c r="J13" s="158" t="str">
        <f t="shared" si="0"/>
        <v/>
      </c>
      <c r="K13" s="114"/>
      <c r="L13" s="114"/>
      <c r="M13" s="158" t="str">
        <f t="shared" si="1"/>
        <v/>
      </c>
      <c r="N13" s="114"/>
      <c r="O13" s="114"/>
      <c r="P13" s="158" t="str">
        <f t="shared" si="2"/>
        <v/>
      </c>
      <c r="Q13" s="114"/>
      <c r="R13" s="114"/>
      <c r="S13" s="158" t="str">
        <f t="shared" si="3"/>
        <v/>
      </c>
      <c r="T13" s="114"/>
      <c r="U13" s="114"/>
      <c r="V13" s="158" t="str">
        <f t="shared" si="4"/>
        <v/>
      </c>
      <c r="W13" s="114"/>
      <c r="X13" s="114"/>
      <c r="Y13" s="158" t="str">
        <f t="shared" si="5"/>
        <v/>
      </c>
      <c r="Z13" s="114"/>
      <c r="AA13" s="114">
        <v>2</v>
      </c>
      <c r="AB13" s="158">
        <f t="shared" si="6"/>
        <v>0</v>
      </c>
      <c r="AC13" s="114"/>
      <c r="AD13" s="114"/>
      <c r="AE13" s="158" t="str">
        <f t="shared" si="7"/>
        <v/>
      </c>
      <c r="AF13" s="114"/>
      <c r="AG13" s="114"/>
      <c r="AH13" s="158" t="str">
        <f t="shared" si="8"/>
        <v/>
      </c>
      <c r="AI13" s="114"/>
      <c r="AJ13" s="114"/>
      <c r="AK13" s="158" t="s">
        <v>243</v>
      </c>
      <c r="AL13" s="215"/>
      <c r="AM13" s="215"/>
      <c r="AN13" s="216" t="s">
        <v>243</v>
      </c>
    </row>
    <row r="14" spans="1:40" s="2" customFormat="1" ht="11.5">
      <c r="A14" s="169" t="s">
        <v>19</v>
      </c>
      <c r="B14" s="128"/>
      <c r="C14" s="128"/>
      <c r="D14" s="128"/>
      <c r="E14" s="128"/>
      <c r="F14" s="128"/>
      <c r="G14" s="128"/>
      <c r="H14" s="114"/>
      <c r="I14" s="114">
        <v>2</v>
      </c>
      <c r="J14" s="158">
        <f t="shared" si="0"/>
        <v>0</v>
      </c>
      <c r="K14" s="114"/>
      <c r="L14" s="114">
        <v>1</v>
      </c>
      <c r="M14" s="158">
        <f t="shared" si="1"/>
        <v>0</v>
      </c>
      <c r="N14" s="114"/>
      <c r="O14" s="114"/>
      <c r="P14" s="158" t="str">
        <f t="shared" si="2"/>
        <v/>
      </c>
      <c r="Q14" s="114"/>
      <c r="R14" s="114"/>
      <c r="S14" s="158" t="str">
        <f t="shared" si="3"/>
        <v/>
      </c>
      <c r="T14" s="114"/>
      <c r="U14" s="114"/>
      <c r="V14" s="158" t="str">
        <f t="shared" si="4"/>
        <v/>
      </c>
      <c r="W14" s="114"/>
      <c r="X14" s="114"/>
      <c r="Y14" s="158" t="str">
        <f t="shared" si="5"/>
        <v/>
      </c>
      <c r="Z14" s="114"/>
      <c r="AA14" s="114"/>
      <c r="AB14" s="158" t="str">
        <f t="shared" si="6"/>
        <v/>
      </c>
      <c r="AC14" s="114"/>
      <c r="AD14" s="114"/>
      <c r="AE14" s="158" t="str">
        <f t="shared" si="7"/>
        <v/>
      </c>
      <c r="AF14" s="114"/>
      <c r="AG14" s="114"/>
      <c r="AH14" s="158" t="str">
        <f t="shared" si="8"/>
        <v/>
      </c>
      <c r="AI14" s="114"/>
      <c r="AJ14" s="114">
        <v>2</v>
      </c>
      <c r="AK14" s="158">
        <v>0</v>
      </c>
      <c r="AL14" s="215"/>
      <c r="AM14" s="215"/>
      <c r="AN14" s="216" t="s">
        <v>243</v>
      </c>
    </row>
    <row r="15" spans="1:40" s="2" customFormat="1" ht="18" customHeight="1">
      <c r="A15" s="119" t="s">
        <v>4</v>
      </c>
      <c r="B15" s="166"/>
      <c r="C15" s="166"/>
      <c r="D15" s="167"/>
      <c r="E15" s="166"/>
      <c r="F15" s="166"/>
      <c r="G15" s="167"/>
      <c r="H15" s="166"/>
      <c r="I15" s="166">
        <v>10</v>
      </c>
      <c r="J15" s="167">
        <f>IF(SUM(H15:I15)&gt;0,100/SUM(H15:I15)*H15,"")</f>
        <v>0</v>
      </c>
      <c r="K15" s="166">
        <v>3</v>
      </c>
      <c r="L15" s="166">
        <v>20</v>
      </c>
      <c r="M15" s="167">
        <f>IF(SUM(K15:L15)&gt;0,100/SUM(K15:L15)*K15,"")</f>
        <v>13.043478260869565</v>
      </c>
      <c r="N15" s="166">
        <v>2</v>
      </c>
      <c r="O15" s="166">
        <v>8</v>
      </c>
      <c r="P15" s="167">
        <f>IF(SUM(N15:O15)&gt;0,100/SUM(N15:O15)*N15,"")</f>
        <v>20</v>
      </c>
      <c r="Q15" s="166">
        <v>4</v>
      </c>
      <c r="R15" s="166">
        <v>8</v>
      </c>
      <c r="S15" s="167">
        <f>IF(SUM(Q15:R15)&gt;0,100/SUM(Q15:R15)*Q15,"")</f>
        <v>33.333333333333336</v>
      </c>
      <c r="T15" s="166">
        <v>1</v>
      </c>
      <c r="U15" s="166">
        <v>7</v>
      </c>
      <c r="V15" s="167">
        <f>IF(SUM(T15:U15)&gt;0,100/SUM(T15:U15)*T15,"")</f>
        <v>12.5</v>
      </c>
      <c r="W15" s="166">
        <v>4</v>
      </c>
      <c r="X15" s="166">
        <v>16</v>
      </c>
      <c r="Y15" s="167">
        <f>IF(SUM(W15:X15)&gt;0,100/SUM(W15:X15)*W15,"")</f>
        <v>20</v>
      </c>
      <c r="Z15" s="166">
        <v>2</v>
      </c>
      <c r="AA15" s="166">
        <v>14</v>
      </c>
      <c r="AB15" s="167">
        <f>IF(SUM(Z15:AA15)&gt;0,100/SUM(Z15:AA15)*Z15,"")</f>
        <v>12.5</v>
      </c>
      <c r="AC15" s="166">
        <v>2</v>
      </c>
      <c r="AD15" s="166">
        <v>14</v>
      </c>
      <c r="AE15" s="167">
        <f>IF(SUM(AC15:AD15)&gt;0,100/SUM(AC15:AD15)*AC15,"")</f>
        <v>12.5</v>
      </c>
      <c r="AF15" s="166">
        <v>5</v>
      </c>
      <c r="AG15" s="166">
        <v>11</v>
      </c>
      <c r="AH15" s="167">
        <f>IF(SUM(AF15:AG15)&gt;0,100/SUM(AF15:AG15)*AF15,"")</f>
        <v>31.25</v>
      </c>
      <c r="AI15" s="166">
        <v>9</v>
      </c>
      <c r="AJ15" s="166">
        <v>15</v>
      </c>
      <c r="AK15" s="176">
        <v>37.5</v>
      </c>
      <c r="AL15" s="217">
        <v>13</v>
      </c>
      <c r="AM15" s="217">
        <v>21</v>
      </c>
      <c r="AN15" s="224">
        <v>38.235294117647058</v>
      </c>
    </row>
    <row r="16" spans="1:40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7" s="16" customFormat="1" ht="18" customHeight="1">
      <c r="A17" s="177" t="s">
        <v>241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</row>
    <row r="18" spans="1:37" s="16" customFormat="1" ht="7" customHeight="1">
      <c r="A18" s="130" t="s">
        <v>219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</row>
    <row r="19" spans="1:37" s="16" customFormat="1" ht="12.65" customHeight="1">
      <c r="A19" s="13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1:37" s="16" customFormat="1" ht="12.65" customHeight="1">
      <c r="A20" s="132" t="s">
        <v>242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</row>
  </sheetData>
  <phoneticPr fontId="0" type="noConversion"/>
  <hyperlinks>
    <hyperlink ref="AN1" location="Übersicht!A1" display="zurück zur Übersicht"/>
  </hyperlinks>
  <pageMargins left="0.2" right="0.19" top="0.69" bottom="0.54" header="0.4921259845" footer="0.2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showGridLines="0" zoomScaleNormal="100" workbookViewId="0"/>
  </sheetViews>
  <sheetFormatPr baseColWidth="10" defaultColWidth="9.109375" defaultRowHeight="10"/>
  <cols>
    <col min="1" max="1" width="7.6640625" style="34" customWidth="1"/>
    <col min="2" max="2" width="7.6640625" style="34" hidden="1" customWidth="1"/>
    <col min="3" max="5" width="6.109375" style="34" hidden="1" customWidth="1"/>
    <col min="6" max="27" width="7" style="34" customWidth="1"/>
    <col min="28" max="16384" width="9.109375" style="34"/>
  </cols>
  <sheetData>
    <row r="1" spans="1:27" s="14" customFormat="1" ht="11.5">
      <c r="A1" s="12" t="str">
        <f>"Kanton "&amp;Übersicht!C5</f>
        <v>Kanton Jura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Q1" s="15"/>
      <c r="R1" s="15"/>
      <c r="S1" s="15"/>
      <c r="V1" s="15"/>
      <c r="Y1" s="24"/>
      <c r="AA1" s="24" t="s">
        <v>43</v>
      </c>
    </row>
    <row r="2" spans="1:27" s="19" customFormat="1" ht="14.15" customHeight="1">
      <c r="A2" s="106" t="s">
        <v>55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s="21" customFormat="1" ht="18" customHeight="1">
      <c r="A3" s="154"/>
      <c r="B3" s="117">
        <v>1971</v>
      </c>
      <c r="C3" s="174"/>
      <c r="D3" s="115">
        <v>1975</v>
      </c>
      <c r="E3" s="115"/>
      <c r="F3" s="117">
        <v>1979</v>
      </c>
      <c r="G3" s="174"/>
      <c r="H3" s="117">
        <v>1983</v>
      </c>
      <c r="I3" s="174"/>
      <c r="J3" s="117">
        <v>1987</v>
      </c>
      <c r="K3" s="174"/>
      <c r="L3" s="117">
        <v>1991</v>
      </c>
      <c r="M3" s="174"/>
      <c r="N3" s="117">
        <v>1995</v>
      </c>
      <c r="O3" s="174"/>
      <c r="P3" s="117">
        <v>1999</v>
      </c>
      <c r="Q3" s="174"/>
      <c r="R3" s="117">
        <v>2003</v>
      </c>
      <c r="S3" s="174"/>
      <c r="T3" s="115">
        <v>2007</v>
      </c>
      <c r="U3" s="115"/>
      <c r="V3" s="117">
        <v>2011</v>
      </c>
      <c r="W3" s="115"/>
      <c r="X3" s="117">
        <v>2015</v>
      </c>
      <c r="Y3" s="115"/>
      <c r="Z3" s="219">
        <v>2019</v>
      </c>
      <c r="AA3" s="222"/>
    </row>
    <row r="4" spans="1:27">
      <c r="A4" s="67" t="s">
        <v>161</v>
      </c>
      <c r="B4" s="116" t="s">
        <v>5</v>
      </c>
      <c r="C4" s="116" t="s">
        <v>6</v>
      </c>
      <c r="D4" s="116" t="s">
        <v>5</v>
      </c>
      <c r="E4" s="116" t="s">
        <v>6</v>
      </c>
      <c r="F4" s="116" t="s">
        <v>5</v>
      </c>
      <c r="G4" s="116" t="s">
        <v>6</v>
      </c>
      <c r="H4" s="116" t="s">
        <v>5</v>
      </c>
      <c r="I4" s="116" t="s">
        <v>6</v>
      </c>
      <c r="J4" s="116" t="s">
        <v>5</v>
      </c>
      <c r="K4" s="116" t="s">
        <v>6</v>
      </c>
      <c r="L4" s="174" t="s">
        <v>5</v>
      </c>
      <c r="M4" s="116" t="s">
        <v>6</v>
      </c>
      <c r="N4" s="174" t="s">
        <v>5</v>
      </c>
      <c r="O4" s="116" t="s">
        <v>6</v>
      </c>
      <c r="P4" s="174" t="s">
        <v>5</v>
      </c>
      <c r="Q4" s="116" t="s">
        <v>6</v>
      </c>
      <c r="R4" s="174" t="s">
        <v>5</v>
      </c>
      <c r="S4" s="116" t="s">
        <v>6</v>
      </c>
      <c r="T4" s="174" t="s">
        <v>5</v>
      </c>
      <c r="U4" s="117" t="s">
        <v>6</v>
      </c>
      <c r="V4" s="116" t="s">
        <v>5</v>
      </c>
      <c r="W4" s="117" t="s">
        <v>6</v>
      </c>
      <c r="X4" s="116" t="s">
        <v>5</v>
      </c>
      <c r="Y4" s="117" t="s">
        <v>6</v>
      </c>
      <c r="Z4" s="223" t="s">
        <v>5</v>
      </c>
      <c r="AA4" s="219" t="s">
        <v>6</v>
      </c>
    </row>
    <row r="5" spans="1:27" s="14" customFormat="1" ht="11.5">
      <c r="A5" s="95" t="s">
        <v>1</v>
      </c>
      <c r="B5" s="33"/>
      <c r="C5" s="33"/>
      <c r="D5" s="33"/>
      <c r="E5" s="33"/>
      <c r="F5" s="114"/>
      <c r="G5" s="114"/>
      <c r="H5" s="114"/>
      <c r="I5" s="114">
        <v>1</v>
      </c>
      <c r="J5" s="114"/>
      <c r="K5" s="114">
        <v>1</v>
      </c>
      <c r="L5" s="114"/>
      <c r="M5" s="114">
        <v>1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215"/>
      <c r="AA5" s="215"/>
    </row>
    <row r="6" spans="1:27" s="14" customFormat="1" ht="11.5">
      <c r="A6" s="95" t="s">
        <v>2</v>
      </c>
      <c r="B6" s="33"/>
      <c r="C6" s="33"/>
      <c r="D6" s="33"/>
      <c r="E6" s="33"/>
      <c r="F6" s="114"/>
      <c r="G6" s="114">
        <v>1</v>
      </c>
      <c r="H6" s="114"/>
      <c r="I6" s="114">
        <v>1</v>
      </c>
      <c r="J6" s="114"/>
      <c r="K6" s="114">
        <v>1</v>
      </c>
      <c r="L6" s="114"/>
      <c r="M6" s="114">
        <v>1</v>
      </c>
      <c r="N6" s="114"/>
      <c r="O6" s="114">
        <v>1</v>
      </c>
      <c r="P6" s="114"/>
      <c r="Q6" s="114">
        <v>1</v>
      </c>
      <c r="R6" s="114">
        <v>1</v>
      </c>
      <c r="S6" s="114"/>
      <c r="T6" s="114">
        <v>1</v>
      </c>
      <c r="U6" s="114"/>
      <c r="V6" s="114">
        <v>1</v>
      </c>
      <c r="W6" s="114"/>
      <c r="X6" s="114">
        <v>1</v>
      </c>
      <c r="Y6" s="114"/>
      <c r="Z6" s="215"/>
      <c r="AA6" s="215">
        <v>1</v>
      </c>
    </row>
    <row r="7" spans="1:27" s="14" customFormat="1" ht="11.5">
      <c r="A7" s="95" t="s">
        <v>7</v>
      </c>
      <c r="B7" s="33"/>
      <c r="C7" s="33"/>
      <c r="D7" s="33"/>
      <c r="E7" s="33"/>
      <c r="F7" s="114"/>
      <c r="G7" s="114">
        <v>1</v>
      </c>
      <c r="H7" s="114"/>
      <c r="I7" s="114"/>
      <c r="J7" s="114"/>
      <c r="K7" s="114"/>
      <c r="L7" s="114"/>
      <c r="M7" s="114"/>
      <c r="N7" s="114"/>
      <c r="O7" s="114">
        <v>1</v>
      </c>
      <c r="P7" s="114"/>
      <c r="Q7" s="114">
        <v>1</v>
      </c>
      <c r="R7" s="114"/>
      <c r="S7" s="114">
        <v>1</v>
      </c>
      <c r="T7" s="114"/>
      <c r="U7" s="114">
        <v>1</v>
      </c>
      <c r="V7" s="114"/>
      <c r="W7" s="114">
        <v>1</v>
      </c>
      <c r="X7" s="114"/>
      <c r="Y7" s="114">
        <v>1</v>
      </c>
      <c r="Z7" s="215">
        <v>1</v>
      </c>
      <c r="AA7" s="215"/>
    </row>
    <row r="8" spans="1:27" ht="16" customHeight="1">
      <c r="A8" s="120" t="s">
        <v>4</v>
      </c>
      <c r="B8" s="166"/>
      <c r="C8" s="166"/>
      <c r="D8" s="166"/>
      <c r="E8" s="166"/>
      <c r="F8" s="166">
        <f t="shared" ref="F8:U8" si="0">SUM(F5:F7)</f>
        <v>0</v>
      </c>
      <c r="G8" s="166">
        <f t="shared" si="0"/>
        <v>2</v>
      </c>
      <c r="H8" s="166">
        <f t="shared" si="0"/>
        <v>0</v>
      </c>
      <c r="I8" s="166">
        <f t="shared" si="0"/>
        <v>2</v>
      </c>
      <c r="J8" s="166">
        <f t="shared" si="0"/>
        <v>0</v>
      </c>
      <c r="K8" s="166">
        <f t="shared" si="0"/>
        <v>2</v>
      </c>
      <c r="L8" s="166">
        <f t="shared" si="0"/>
        <v>0</v>
      </c>
      <c r="M8" s="166">
        <f t="shared" si="0"/>
        <v>2</v>
      </c>
      <c r="N8" s="166">
        <f t="shared" si="0"/>
        <v>0</v>
      </c>
      <c r="O8" s="166">
        <f t="shared" si="0"/>
        <v>2</v>
      </c>
      <c r="P8" s="166">
        <f t="shared" si="0"/>
        <v>0</v>
      </c>
      <c r="Q8" s="166">
        <f t="shared" si="0"/>
        <v>2</v>
      </c>
      <c r="R8" s="166">
        <f t="shared" si="0"/>
        <v>1</v>
      </c>
      <c r="S8" s="166">
        <f t="shared" si="0"/>
        <v>1</v>
      </c>
      <c r="T8" s="166">
        <f t="shared" si="0"/>
        <v>1</v>
      </c>
      <c r="U8" s="166">
        <f t="shared" si="0"/>
        <v>1</v>
      </c>
      <c r="V8" s="166">
        <v>1</v>
      </c>
      <c r="W8" s="166">
        <v>1</v>
      </c>
      <c r="X8" s="166">
        <v>1</v>
      </c>
      <c r="Y8" s="166">
        <v>1</v>
      </c>
      <c r="Z8" s="217">
        <v>1</v>
      </c>
      <c r="AA8" s="217">
        <v>1</v>
      </c>
    </row>
    <row r="9" spans="1:27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7">
      <c r="A10" s="118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7" ht="11.25" customHeight="1">
      <c r="A11" s="118" t="s">
        <v>113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1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s="16" customFormat="1" ht="19" customHeight="1">
      <c r="A13" s="177" t="s">
        <v>241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 spans="1:27" s="16" customFormat="1" ht="12.65" customHeight="1">
      <c r="A14" s="130" t="s">
        <v>219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</row>
    <row r="15" spans="1:27" s="16" customFormat="1" ht="12.65" customHeight="1">
      <c r="A15" s="13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</row>
    <row r="16" spans="1:27" s="16" customFormat="1" ht="12.65" customHeight="1">
      <c r="A16" s="132" t="s">
        <v>242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showGridLines="0" zoomScaleNormal="100" workbookViewId="0"/>
  </sheetViews>
  <sheetFormatPr baseColWidth="10" defaultColWidth="9.109375" defaultRowHeight="10"/>
  <cols>
    <col min="1" max="1" width="7.6640625" style="34" customWidth="1"/>
    <col min="2" max="21" width="7.21875" style="34" customWidth="1"/>
    <col min="22" max="16384" width="9.109375" style="34"/>
  </cols>
  <sheetData>
    <row r="1" spans="1:21" s="14" customFormat="1" ht="11.5">
      <c r="A1" s="12" t="str">
        <f>"Kanton "&amp;Übersicht!C5</f>
        <v>Kanton Jura</v>
      </c>
      <c r="B1" s="13"/>
      <c r="C1" s="13"/>
      <c r="D1" s="13"/>
      <c r="E1" s="13"/>
      <c r="F1" s="13"/>
      <c r="K1" s="15"/>
      <c r="L1" s="15"/>
      <c r="M1" s="15"/>
      <c r="N1" s="15"/>
      <c r="O1" s="15"/>
      <c r="P1" s="15"/>
      <c r="S1" s="24" t="s">
        <v>43</v>
      </c>
    </row>
    <row r="2" spans="1:21" s="19" customFormat="1" ht="14.15" customHeight="1">
      <c r="A2" s="106" t="s">
        <v>56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1" s="21" customFormat="1" ht="18" customHeight="1">
      <c r="A3" s="154"/>
      <c r="B3" s="117">
        <v>1982</v>
      </c>
      <c r="C3" s="174"/>
      <c r="D3" s="117">
        <v>1986</v>
      </c>
      <c r="E3" s="174"/>
      <c r="F3" s="117">
        <v>1990</v>
      </c>
      <c r="G3" s="174"/>
      <c r="H3" s="117">
        <v>1994</v>
      </c>
      <c r="I3" s="174"/>
      <c r="J3" s="117">
        <v>1998</v>
      </c>
      <c r="K3" s="174"/>
      <c r="L3" s="117">
        <v>2002</v>
      </c>
      <c r="M3" s="174"/>
      <c r="N3" s="117">
        <v>2006</v>
      </c>
      <c r="O3" s="174"/>
      <c r="P3" s="115">
        <v>2010</v>
      </c>
      <c r="Q3" s="174"/>
      <c r="R3" s="115">
        <v>2015</v>
      </c>
      <c r="S3" s="174"/>
      <c r="T3" s="222">
        <v>2020</v>
      </c>
      <c r="U3" s="222"/>
    </row>
    <row r="4" spans="1:21">
      <c r="A4" s="67" t="s">
        <v>161</v>
      </c>
      <c r="B4" s="116" t="s">
        <v>5</v>
      </c>
      <c r="C4" s="116" t="s">
        <v>6</v>
      </c>
      <c r="D4" s="116" t="s">
        <v>5</v>
      </c>
      <c r="E4" s="116" t="s">
        <v>6</v>
      </c>
      <c r="F4" s="174" t="s">
        <v>5</v>
      </c>
      <c r="G4" s="116" t="s">
        <v>6</v>
      </c>
      <c r="H4" s="174" t="s">
        <v>5</v>
      </c>
      <c r="I4" s="116" t="s">
        <v>6</v>
      </c>
      <c r="J4" s="174" t="s">
        <v>5</v>
      </c>
      <c r="K4" s="116" t="s">
        <v>6</v>
      </c>
      <c r="L4" s="174" t="s">
        <v>5</v>
      </c>
      <c r="M4" s="116" t="s">
        <v>6</v>
      </c>
      <c r="N4" s="174" t="s">
        <v>5</v>
      </c>
      <c r="O4" s="116" t="s">
        <v>6</v>
      </c>
      <c r="P4" s="174" t="s">
        <v>5</v>
      </c>
      <c r="Q4" s="116" t="s">
        <v>6</v>
      </c>
      <c r="R4" s="174" t="s">
        <v>5</v>
      </c>
      <c r="S4" s="116" t="s">
        <v>6</v>
      </c>
      <c r="T4" s="237" t="s">
        <v>5</v>
      </c>
      <c r="U4" s="219" t="s">
        <v>6</v>
      </c>
    </row>
    <row r="5" spans="1:21" s="14" customFormat="1" ht="11.5">
      <c r="A5" s="95" t="s">
        <v>1</v>
      </c>
      <c r="B5" s="114"/>
      <c r="C5" s="114"/>
      <c r="D5" s="114"/>
      <c r="E5" s="114">
        <v>1</v>
      </c>
      <c r="F5" s="114"/>
      <c r="G5" s="114">
        <v>1</v>
      </c>
      <c r="H5" s="114">
        <v>1</v>
      </c>
      <c r="I5" s="114"/>
      <c r="J5" s="114">
        <v>1</v>
      </c>
      <c r="K5" s="114"/>
      <c r="L5" s="114"/>
      <c r="M5" s="114"/>
      <c r="N5" s="114"/>
      <c r="O5" s="114">
        <v>1</v>
      </c>
      <c r="P5" s="114"/>
      <c r="Q5" s="114">
        <v>1</v>
      </c>
      <c r="R5" s="114"/>
      <c r="S5" s="114">
        <v>1</v>
      </c>
      <c r="T5" s="114"/>
      <c r="U5" s="114">
        <v>1</v>
      </c>
    </row>
    <row r="6" spans="1:21" s="14" customFormat="1" ht="11.5">
      <c r="A6" s="95" t="s">
        <v>2</v>
      </c>
      <c r="B6" s="114"/>
      <c r="C6" s="114">
        <v>2</v>
      </c>
      <c r="D6" s="114"/>
      <c r="E6" s="114">
        <v>2</v>
      </c>
      <c r="F6" s="114"/>
      <c r="G6" s="114">
        <v>2</v>
      </c>
      <c r="H6" s="114"/>
      <c r="I6" s="114">
        <v>3</v>
      </c>
      <c r="J6" s="114"/>
      <c r="K6" s="114">
        <v>3</v>
      </c>
      <c r="L6" s="114"/>
      <c r="M6" s="114">
        <v>2</v>
      </c>
      <c r="N6" s="114"/>
      <c r="O6" s="114">
        <v>2</v>
      </c>
      <c r="P6" s="114"/>
      <c r="Q6" s="114">
        <v>2</v>
      </c>
      <c r="S6" s="114">
        <v>1</v>
      </c>
      <c r="U6" s="114">
        <v>1</v>
      </c>
    </row>
    <row r="7" spans="1:21">
      <c r="A7" s="95" t="s">
        <v>7</v>
      </c>
      <c r="B7" s="114"/>
      <c r="C7" s="114">
        <v>1</v>
      </c>
      <c r="D7" s="114"/>
      <c r="E7" s="114">
        <v>1</v>
      </c>
      <c r="F7" s="114"/>
      <c r="G7" s="114">
        <v>1</v>
      </c>
      <c r="H7" s="114"/>
      <c r="I7" s="114">
        <v>1</v>
      </c>
      <c r="J7" s="114"/>
      <c r="K7" s="114">
        <v>1</v>
      </c>
      <c r="L7" s="114">
        <v>1</v>
      </c>
      <c r="M7" s="114">
        <v>1</v>
      </c>
      <c r="N7" s="114">
        <v>1</v>
      </c>
      <c r="O7" s="114"/>
      <c r="P7" s="114">
        <v>1</v>
      </c>
      <c r="Q7" s="114">
        <v>1</v>
      </c>
      <c r="R7" s="114">
        <v>2</v>
      </c>
      <c r="T7" s="114">
        <v>2</v>
      </c>
    </row>
    <row r="8" spans="1:21">
      <c r="A8" s="95" t="s">
        <v>11</v>
      </c>
      <c r="B8" s="114"/>
      <c r="C8" s="114">
        <v>1</v>
      </c>
      <c r="D8" s="114"/>
      <c r="E8" s="114">
        <v>1</v>
      </c>
      <c r="F8" s="114"/>
      <c r="G8" s="114">
        <v>1</v>
      </c>
      <c r="H8" s="114"/>
      <c r="I8" s="114"/>
      <c r="J8" s="114"/>
      <c r="K8" s="114"/>
      <c r="L8" s="114"/>
      <c r="M8" s="114">
        <v>1</v>
      </c>
      <c r="N8" s="114"/>
      <c r="O8" s="114">
        <v>1</v>
      </c>
      <c r="P8" s="114"/>
      <c r="Q8" s="114"/>
      <c r="R8" s="114"/>
      <c r="S8" s="114">
        <v>1</v>
      </c>
      <c r="T8" s="114"/>
      <c r="U8" s="114">
        <v>1</v>
      </c>
    </row>
    <row r="9" spans="1:21">
      <c r="A9" s="95" t="s">
        <v>19</v>
      </c>
      <c r="B9" s="114"/>
      <c r="C9" s="114">
        <v>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spans="1:21" s="23" customFormat="1" ht="16" customHeight="1">
      <c r="A10" s="120" t="s">
        <v>4</v>
      </c>
      <c r="B10" s="166"/>
      <c r="C10" s="166">
        <v>5</v>
      </c>
      <c r="D10" s="166"/>
      <c r="E10" s="166">
        <v>5</v>
      </c>
      <c r="F10" s="166"/>
      <c r="G10" s="166">
        <v>5</v>
      </c>
      <c r="H10" s="166">
        <v>1</v>
      </c>
      <c r="I10" s="166">
        <v>4</v>
      </c>
      <c r="J10" s="166">
        <v>1</v>
      </c>
      <c r="K10" s="166">
        <v>4</v>
      </c>
      <c r="L10" s="166">
        <v>1</v>
      </c>
      <c r="M10" s="166">
        <v>4</v>
      </c>
      <c r="N10" s="166">
        <v>1</v>
      </c>
      <c r="O10" s="166">
        <v>4</v>
      </c>
      <c r="P10" s="166">
        <v>1</v>
      </c>
      <c r="Q10" s="166">
        <v>4</v>
      </c>
      <c r="R10" s="166">
        <v>2</v>
      </c>
      <c r="S10" s="166">
        <v>3</v>
      </c>
      <c r="T10" s="166">
        <v>2</v>
      </c>
      <c r="U10" s="166">
        <v>3</v>
      </c>
    </row>
    <row r="11" spans="1:2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1" s="16" customFormat="1" ht="22" customHeight="1">
      <c r="A12" s="177" t="s">
        <v>241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21" s="16" customFormat="1" ht="12.65" customHeight="1">
      <c r="A13" s="130" t="s">
        <v>219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21" s="16" customFormat="1" ht="12.65" customHeight="1">
      <c r="A14" s="13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21" s="16" customFormat="1" ht="12.65" customHeight="1">
      <c r="A15" s="132" t="s">
        <v>242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</sheetData>
  <phoneticPr fontId="0" type="noConversion"/>
  <hyperlinks>
    <hyperlink ref="S1" location="Übersicht!A1" display="zurück zur Übersicht"/>
  </hyperlinks>
  <pageMargins left="0.19" right="0.26" top="0.984251969" bottom="0.984251969" header="0.4921259845" footer="0.492125984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/>
  </sheetViews>
  <sheetFormatPr baseColWidth="10" defaultColWidth="9.109375" defaultRowHeight="10" customHeight="1"/>
  <cols>
    <col min="1" max="1" width="15.44140625" style="7" customWidth="1"/>
    <col min="2" max="12" width="7.77734375" style="3" customWidth="1"/>
    <col min="13" max="16384" width="9.109375" style="3"/>
  </cols>
  <sheetData>
    <row r="1" spans="1:12" s="2" customFormat="1" ht="11.5">
      <c r="A1" s="12" t="str">
        <f>"Kanton "&amp;Übersicht!C5</f>
        <v>Kanton Jura</v>
      </c>
      <c r="B1" s="1"/>
      <c r="C1" s="1"/>
      <c r="D1" s="1"/>
      <c r="E1" s="1"/>
      <c r="F1" s="1"/>
      <c r="G1" s="1"/>
      <c r="H1" s="1"/>
      <c r="I1" s="1"/>
      <c r="J1" s="1"/>
      <c r="K1" s="24" t="s">
        <v>43</v>
      </c>
    </row>
    <row r="2" spans="1:12" s="6" customFormat="1" ht="14.15" customHeight="1">
      <c r="A2" s="153" t="s">
        <v>49</v>
      </c>
      <c r="B2" s="4"/>
      <c r="C2" s="4"/>
      <c r="D2" s="4"/>
      <c r="E2" s="4"/>
      <c r="F2" s="4"/>
      <c r="G2" s="4"/>
      <c r="H2" s="4"/>
      <c r="I2" s="5"/>
      <c r="J2" s="5"/>
      <c r="K2" s="5"/>
    </row>
    <row r="3" spans="1:12" s="8" customFormat="1" ht="18" customHeight="1">
      <c r="A3" s="168" t="s">
        <v>161</v>
      </c>
      <c r="B3" s="116">
        <v>1978</v>
      </c>
      <c r="C3" s="116">
        <v>1982</v>
      </c>
      <c r="D3" s="116">
        <v>1986</v>
      </c>
      <c r="E3" s="116">
        <v>1990</v>
      </c>
      <c r="F3" s="116">
        <v>1994</v>
      </c>
      <c r="G3" s="116">
        <v>1998</v>
      </c>
      <c r="H3" s="116">
        <v>2002</v>
      </c>
      <c r="I3" s="116">
        <v>2006</v>
      </c>
      <c r="J3" s="117">
        <v>2010</v>
      </c>
      <c r="K3" s="117">
        <v>2015</v>
      </c>
      <c r="L3" s="219">
        <v>2020</v>
      </c>
    </row>
    <row r="4" spans="1:12" s="2" customFormat="1" ht="11.5">
      <c r="A4" s="95" t="s">
        <v>1</v>
      </c>
      <c r="B4" s="178">
        <v>23.68368139163827</v>
      </c>
      <c r="C4" s="178">
        <v>26.308925785464197</v>
      </c>
      <c r="D4" s="178">
        <v>29.095656100375788</v>
      </c>
      <c r="E4" s="178">
        <v>25.937200789999999</v>
      </c>
      <c r="F4" s="178">
        <v>25.867187609063606</v>
      </c>
      <c r="G4" s="178">
        <v>23.644522302659457</v>
      </c>
      <c r="H4" s="178">
        <v>20.81525948642544</v>
      </c>
      <c r="I4" s="178">
        <v>19.196751592857602</v>
      </c>
      <c r="J4" s="178">
        <v>14.534154723954693</v>
      </c>
      <c r="K4" s="178">
        <v>15.433764144213491</v>
      </c>
      <c r="L4" s="235">
        <v>13.504953947177267</v>
      </c>
    </row>
    <row r="5" spans="1:12" s="2" customFormat="1" ht="11.5">
      <c r="A5" s="95" t="s">
        <v>2</v>
      </c>
      <c r="B5" s="178">
        <v>32.548454247939176</v>
      </c>
      <c r="C5" s="178">
        <v>31.788721938469006</v>
      </c>
      <c r="D5" s="178">
        <v>34.0361455166423</v>
      </c>
      <c r="E5" s="178">
        <v>34.063010890000001</v>
      </c>
      <c r="F5" s="178">
        <v>33.838027345849056</v>
      </c>
      <c r="G5" s="178">
        <v>31.732484915056698</v>
      </c>
      <c r="H5" s="178">
        <v>31.335341110889356</v>
      </c>
      <c r="I5" s="178">
        <v>30.126647700887482</v>
      </c>
      <c r="J5" s="178">
        <v>28.921371889666723</v>
      </c>
      <c r="K5" s="178">
        <v>26.784772437524364</v>
      </c>
      <c r="L5" s="235">
        <v>24.412489501199719</v>
      </c>
    </row>
    <row r="6" spans="1:12" s="2" customFormat="1" ht="11.5">
      <c r="A6" s="95" t="s">
        <v>7</v>
      </c>
      <c r="B6" s="178">
        <v>18.10539008272789</v>
      </c>
      <c r="C6" s="178">
        <v>18.205235251746519</v>
      </c>
      <c r="D6" s="178">
        <v>18.718886942183524</v>
      </c>
      <c r="E6" s="178">
        <v>19.40076019</v>
      </c>
      <c r="F6" s="178">
        <v>19.867530619502347</v>
      </c>
      <c r="G6" s="178">
        <v>21.945196910163496</v>
      </c>
      <c r="H6" s="178">
        <v>23.870179958255093</v>
      </c>
      <c r="I6" s="178">
        <v>19.822864149944095</v>
      </c>
      <c r="J6" s="178">
        <v>21.162862168974893</v>
      </c>
      <c r="K6" s="178">
        <v>20.047549720509039</v>
      </c>
      <c r="L6" s="235">
        <v>20.202766210046278</v>
      </c>
    </row>
    <row r="7" spans="1:12" s="2" customFormat="1" ht="11.5">
      <c r="A7" s="95" t="s">
        <v>3</v>
      </c>
      <c r="B7" s="178">
        <v>2.755416696337524</v>
      </c>
      <c r="C7" s="178">
        <v>2.3326344817602722</v>
      </c>
      <c r="D7" s="178">
        <v>1.7504351039446082</v>
      </c>
      <c r="E7" s="178">
        <v>1.9156664960000001</v>
      </c>
      <c r="F7" s="178">
        <v>2.0046954117008777</v>
      </c>
      <c r="G7" s="178">
        <v>2.2956806513716073</v>
      </c>
      <c r="H7" s="178">
        <v>5.1776800810868453</v>
      </c>
      <c r="I7" s="178">
        <v>5.8352725741140006</v>
      </c>
      <c r="J7" s="178">
        <v>6.4042869411456502</v>
      </c>
      <c r="K7" s="178">
        <v>8.4923850411752557</v>
      </c>
      <c r="L7" s="235">
        <v>6.6746355066553775</v>
      </c>
    </row>
    <row r="8" spans="1:12" s="2" customFormat="1" ht="11.5">
      <c r="A8" s="225" t="s">
        <v>10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235">
        <v>0.55462045189944675</v>
      </c>
    </row>
    <row r="9" spans="1:12" s="2" customFormat="1" ht="11.5">
      <c r="A9" s="95" t="s">
        <v>11</v>
      </c>
      <c r="B9" s="178">
        <v>13.781972720348865</v>
      </c>
      <c r="C9" s="178">
        <v>12.312581145671988</v>
      </c>
      <c r="D9" s="178">
        <v>11.963861892606808</v>
      </c>
      <c r="E9" s="178">
        <v>12.533577810000001</v>
      </c>
      <c r="F9" s="178">
        <v>13.142444484594057</v>
      </c>
      <c r="G9" s="178">
        <v>13.573428741240566</v>
      </c>
      <c r="H9" s="178">
        <v>13.612693296942171</v>
      </c>
      <c r="I9" s="178">
        <v>14.664961237192372</v>
      </c>
      <c r="J9" s="178">
        <v>13.181195500833425</v>
      </c>
      <c r="K9" s="178">
        <v>12.126480273249749</v>
      </c>
      <c r="L9" s="235">
        <v>10.295344850536949</v>
      </c>
    </row>
    <row r="10" spans="1:12" s="2" customFormat="1" ht="11.5">
      <c r="A10" s="225" t="s">
        <v>12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235">
        <v>4.5023044993313883</v>
      </c>
    </row>
    <row r="11" spans="1:12" s="2" customFormat="1" ht="11.5">
      <c r="A11" s="95" t="s">
        <v>13</v>
      </c>
      <c r="B11" s="178">
        <v>3.3017941846440237</v>
      </c>
      <c r="C11" s="178">
        <v>2.5844640165102359</v>
      </c>
      <c r="D11" s="178">
        <v>2.0613920278331808</v>
      </c>
      <c r="E11" s="178">
        <v>1.160893897</v>
      </c>
      <c r="F11" s="178"/>
      <c r="G11" s="178">
        <v>2.1079761434901632</v>
      </c>
      <c r="H11" s="178"/>
      <c r="I11" s="178"/>
      <c r="J11" s="178"/>
      <c r="K11" s="178"/>
      <c r="L11" s="235"/>
    </row>
    <row r="12" spans="1:12" s="2" customFormat="1" ht="11.5">
      <c r="A12" s="95" t="s">
        <v>15</v>
      </c>
      <c r="B12" s="178"/>
      <c r="C12" s="178">
        <v>1.742297694127374</v>
      </c>
      <c r="D12" s="178">
        <v>2.3736224164137769</v>
      </c>
      <c r="E12" s="178">
        <v>4.5570616150000003</v>
      </c>
      <c r="F12" s="178">
        <v>4.0750653243082491</v>
      </c>
      <c r="G12" s="178"/>
      <c r="H12" s="178"/>
      <c r="I12" s="178"/>
      <c r="J12" s="178"/>
      <c r="K12" s="178"/>
      <c r="L12" s="235"/>
    </row>
    <row r="13" spans="1:12" s="2" customFormat="1" ht="11.5">
      <c r="A13" s="95" t="s">
        <v>62</v>
      </c>
      <c r="B13" s="178"/>
      <c r="C13" s="178"/>
      <c r="D13" s="178"/>
      <c r="E13" s="178"/>
      <c r="F13" s="178">
        <v>1.2050492049818062</v>
      </c>
      <c r="G13" s="178"/>
      <c r="H13" s="178"/>
      <c r="I13" s="178">
        <v>4.9867110634240976</v>
      </c>
      <c r="J13" s="178">
        <v>8.2843183616688361</v>
      </c>
      <c r="K13" s="178">
        <v>7.6958404530858653</v>
      </c>
      <c r="L13" s="235">
        <v>11.48060281188785</v>
      </c>
    </row>
    <row r="14" spans="1:12" s="2" customFormat="1" ht="11.5">
      <c r="A14" s="95" t="s">
        <v>18</v>
      </c>
      <c r="B14" s="178"/>
      <c r="C14" s="178"/>
      <c r="D14" s="178"/>
      <c r="E14" s="178"/>
      <c r="F14" s="178"/>
      <c r="G14" s="178"/>
      <c r="H14" s="178"/>
      <c r="I14" s="178">
        <v>0.49890850017216776</v>
      </c>
      <c r="J14" s="178"/>
      <c r="K14" s="178"/>
      <c r="L14" s="235"/>
    </row>
    <row r="15" spans="1:12" s="2" customFormat="1" ht="11.5">
      <c r="A15" s="95" t="s">
        <v>19</v>
      </c>
      <c r="B15" s="178">
        <v>5.8232906763642465</v>
      </c>
      <c r="C15" s="178">
        <v>4.725139686250408</v>
      </c>
      <c r="D15" s="178"/>
      <c r="E15" s="178">
        <v>0.431828306</v>
      </c>
      <c r="F15" s="178"/>
      <c r="G15" s="178">
        <v>4.7007103360180205</v>
      </c>
      <c r="H15" s="178">
        <v>5.188846066401112</v>
      </c>
      <c r="I15" s="178">
        <v>4.8678831814081693</v>
      </c>
      <c r="J15" s="178">
        <v>7.5118104137557813</v>
      </c>
      <c r="K15" s="178">
        <v>9.41920793024223</v>
      </c>
      <c r="L15" s="235">
        <v>8.3722822212657206</v>
      </c>
    </row>
    <row r="16" spans="1:12" s="2" customFormat="1" ht="15" customHeight="1">
      <c r="A16" s="179" t="s">
        <v>4</v>
      </c>
      <c r="B16" s="180">
        <f t="shared" ref="B16:K16" si="0">SUM(B4:B15)</f>
        <v>100</v>
      </c>
      <c r="C16" s="180">
        <f t="shared" si="0"/>
        <v>100</v>
      </c>
      <c r="D16" s="180">
        <f t="shared" si="0"/>
        <v>99.999999999999986</v>
      </c>
      <c r="E16" s="180">
        <f t="shared" si="0"/>
        <v>99.999999993999992</v>
      </c>
      <c r="F16" s="180">
        <f t="shared" si="0"/>
        <v>100</v>
      </c>
      <c r="G16" s="180">
        <f t="shared" si="0"/>
        <v>100</v>
      </c>
      <c r="H16" s="180">
        <f t="shared" si="0"/>
        <v>100.00000000000001</v>
      </c>
      <c r="I16" s="180">
        <f t="shared" si="0"/>
        <v>99.999999999999986</v>
      </c>
      <c r="J16" s="180">
        <f t="shared" si="0"/>
        <v>100.00000000000001</v>
      </c>
      <c r="K16" s="180">
        <f t="shared" si="0"/>
        <v>100</v>
      </c>
      <c r="L16" s="180">
        <f>SUM(L4:L15)</f>
        <v>100</v>
      </c>
    </row>
    <row r="17" spans="1:12" s="2" customFormat="1" ht="15" customHeight="1">
      <c r="A17" s="119" t="s">
        <v>20</v>
      </c>
      <c r="B17" s="176">
        <v>81.099999999999994</v>
      </c>
      <c r="C17" s="176">
        <v>73.136579060749668</v>
      </c>
      <c r="D17" s="176">
        <v>66.298066929952199</v>
      </c>
      <c r="E17" s="176">
        <v>61.6</v>
      </c>
      <c r="F17" s="176">
        <v>61.6</v>
      </c>
      <c r="G17" s="176">
        <v>54.555919768984623</v>
      </c>
      <c r="H17" s="176">
        <v>54.202137998056365</v>
      </c>
      <c r="I17" s="176">
        <v>51.896867181957361</v>
      </c>
      <c r="J17" s="176">
        <v>48.895997075488943</v>
      </c>
      <c r="K17" s="176">
        <v>54.133037927942183</v>
      </c>
      <c r="L17" s="224">
        <v>43.85</v>
      </c>
    </row>
    <row r="18" spans="1:12" s="9" customFormat="1" ht="18" customHeight="1">
      <c r="A18" s="118" t="s">
        <v>149</v>
      </c>
      <c r="B18" s="123"/>
      <c r="C18" s="123"/>
      <c r="D18" s="123"/>
      <c r="E18" s="123"/>
      <c r="F18" s="123"/>
      <c r="G18" s="123"/>
      <c r="H18" s="123"/>
      <c r="I18" s="181"/>
      <c r="J18" s="181"/>
      <c r="K18" s="181"/>
    </row>
    <row r="19" spans="1:12" s="16" customFormat="1" ht="12.65" customHeight="1">
      <c r="A19" s="182">
        <v>1978</v>
      </c>
      <c r="B19" s="165"/>
      <c r="C19" s="165" t="s">
        <v>142</v>
      </c>
      <c r="D19" s="71"/>
      <c r="E19" s="71"/>
      <c r="F19" s="71"/>
      <c r="G19" s="71"/>
      <c r="H19" s="71"/>
      <c r="I19" s="71"/>
      <c r="J19" s="71"/>
      <c r="K19" s="71"/>
    </row>
    <row r="20" spans="1:12" s="16" customFormat="1" ht="12.65" customHeight="1">
      <c r="A20" s="182">
        <v>1982</v>
      </c>
      <c r="B20" s="165"/>
      <c r="C20" s="165" t="s">
        <v>143</v>
      </c>
      <c r="D20" s="71"/>
      <c r="E20" s="71"/>
      <c r="F20" s="71"/>
      <c r="G20" s="71"/>
      <c r="H20" s="71"/>
      <c r="I20" s="71"/>
      <c r="J20" s="71"/>
      <c r="K20" s="71"/>
    </row>
    <row r="21" spans="1:12" s="16" customFormat="1" ht="12.65" customHeight="1">
      <c r="A21" s="182">
        <v>1990</v>
      </c>
      <c r="B21" s="165"/>
      <c r="C21" s="165" t="s">
        <v>144</v>
      </c>
      <c r="D21" s="71"/>
      <c r="E21" s="71"/>
      <c r="F21" s="71"/>
      <c r="G21" s="71"/>
      <c r="H21" s="71"/>
      <c r="I21" s="71"/>
      <c r="J21" s="71"/>
      <c r="K21" s="71"/>
    </row>
    <row r="22" spans="1:12" s="16" customFormat="1" ht="12.65" customHeight="1">
      <c r="A22" s="182">
        <v>1998</v>
      </c>
      <c r="B22" s="165"/>
      <c r="C22" s="165" t="s">
        <v>145</v>
      </c>
      <c r="D22" s="71"/>
      <c r="E22" s="71"/>
      <c r="F22" s="71"/>
      <c r="G22" s="71"/>
      <c r="H22" s="71"/>
      <c r="I22" s="71"/>
      <c r="J22" s="71"/>
      <c r="K22" s="71"/>
    </row>
    <row r="23" spans="1:12" s="16" customFormat="1" ht="12.65" customHeight="1">
      <c r="A23" s="182">
        <v>2002</v>
      </c>
      <c r="B23" s="165"/>
      <c r="C23" s="165" t="s">
        <v>146</v>
      </c>
      <c r="D23" s="71"/>
      <c r="E23" s="71"/>
      <c r="F23" s="71"/>
      <c r="G23" s="71"/>
      <c r="H23" s="71"/>
      <c r="I23" s="71"/>
      <c r="J23" s="71"/>
      <c r="K23" s="71"/>
    </row>
    <row r="24" spans="1:12" s="16" customFormat="1" ht="12.65" customHeight="1">
      <c r="A24" s="182">
        <v>2006</v>
      </c>
      <c r="B24" s="165"/>
      <c r="C24" s="165" t="s">
        <v>147</v>
      </c>
      <c r="D24" s="71"/>
      <c r="E24" s="71"/>
      <c r="F24" s="71"/>
      <c r="G24" s="71"/>
      <c r="H24" s="71"/>
      <c r="I24" s="71"/>
      <c r="J24" s="71"/>
      <c r="K24" s="71"/>
    </row>
    <row r="25" spans="1:12" s="16" customFormat="1" ht="13">
      <c r="A25" s="182">
        <v>2010</v>
      </c>
      <c r="B25" s="165"/>
      <c r="C25" s="165" t="s">
        <v>148</v>
      </c>
      <c r="D25" s="71"/>
      <c r="E25" s="71"/>
      <c r="F25" s="71"/>
      <c r="G25" s="71"/>
      <c r="H25" s="71"/>
      <c r="I25" s="71"/>
      <c r="J25" s="71"/>
      <c r="K25" s="71"/>
    </row>
    <row r="26" spans="1:12" s="16" customFormat="1" ht="13">
      <c r="A26" s="182">
        <v>2015</v>
      </c>
      <c r="B26" s="183"/>
      <c r="C26" s="165" t="s">
        <v>184</v>
      </c>
      <c r="D26" s="71"/>
      <c r="E26" s="71"/>
      <c r="F26" s="71"/>
      <c r="G26" s="71"/>
      <c r="H26" s="71"/>
      <c r="I26" s="71"/>
      <c r="J26" s="71"/>
      <c r="K26" s="71"/>
    </row>
    <row r="27" spans="1:12" s="9" customFormat="1" ht="10.5">
      <c r="A27" s="184"/>
      <c r="B27" s="185"/>
      <c r="C27" s="121" t="s">
        <v>199</v>
      </c>
      <c r="D27" s="121"/>
      <c r="E27" s="121"/>
      <c r="F27" s="121"/>
      <c r="G27" s="121"/>
      <c r="H27" s="121"/>
      <c r="I27" s="69"/>
      <c r="J27" s="69"/>
      <c r="K27" s="69"/>
    </row>
    <row r="28" spans="1:12" s="9" customFormat="1" ht="10.5">
      <c r="A28" s="233">
        <v>2020</v>
      </c>
      <c r="B28" s="234"/>
      <c r="C28" s="234" t="s">
        <v>244</v>
      </c>
      <c r="D28" s="121"/>
      <c r="E28" s="121"/>
      <c r="F28" s="121"/>
      <c r="G28" s="121"/>
      <c r="H28" s="121"/>
      <c r="I28" s="69"/>
      <c r="J28" s="69"/>
      <c r="K28" s="69"/>
    </row>
    <row r="29" spans="1:12" s="16" customFormat="1" ht="22" customHeight="1">
      <c r="A29" s="177" t="s">
        <v>241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2" s="16" customFormat="1" ht="12.65" customHeight="1">
      <c r="A30" s="130" t="s">
        <v>219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2" s="16" customFormat="1" ht="12.65" customHeight="1">
      <c r="A31" s="131"/>
      <c r="B31" s="71"/>
      <c r="C31" s="71"/>
      <c r="D31" s="71"/>
      <c r="E31" s="71"/>
      <c r="F31" s="71"/>
      <c r="G31" s="71"/>
      <c r="H31" s="71"/>
      <c r="I31" s="71"/>
      <c r="J31" s="71"/>
      <c r="K31" s="71"/>
    </row>
    <row r="32" spans="1:12" s="16" customFormat="1" ht="12.65" customHeight="1">
      <c r="A32" s="132" t="s">
        <v>242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</row>
  </sheetData>
  <phoneticPr fontId="0" type="noConversion"/>
  <hyperlinks>
    <hyperlink ref="K1" location="Übersicht!A1" display="zurück zur Übersicht"/>
  </hyperlinks>
  <pageMargins left="0.39" right="0.78740157499999996" top="0.71" bottom="0.36" header="0.4921259845" footer="0.21"/>
  <pageSetup paperSize="9" orientation="portrait"/>
  <headerFooter alignWithMargins="0"/>
  <ignoredErrors>
    <ignoredError sqref="B16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'A1'!Impression_des_titres</vt:lpstr>
      <vt:lpstr>'A1'!Zone_d_impression</vt:lpstr>
      <vt:lpstr>Abk!Zone_d_impression</vt:lpstr>
      <vt:lpstr>'B1'!Zone_d_impression</vt:lpstr>
      <vt:lpstr>'B2'!Zone_d_impression</vt:lpstr>
      <vt:lpstr>'B3'!Zone_d_impression</vt:lpstr>
      <vt:lpstr>'B4'!Zone_d_impression</vt:lpstr>
      <vt:lpstr>'C'!Zone_d_impression</vt:lpstr>
      <vt:lpstr>D!Zone_d_impression</vt:lpstr>
      <vt:lpstr>'E1'!Zone_d_impression</vt:lpstr>
      <vt:lpstr>'E2'!Zone_d_impression</vt:lpstr>
      <vt:lpstr>'E3'!Zone_d_impression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Silberstein Julie BFS</cp:lastModifiedBy>
  <cp:lastPrinted>2015-11-12T09:34:16Z</cp:lastPrinted>
  <dcterms:created xsi:type="dcterms:W3CDTF">2011-04-06T10:42:28Z</dcterms:created>
  <dcterms:modified xsi:type="dcterms:W3CDTF">2020-11-09T15:28:35Z</dcterms:modified>
</cp:coreProperties>
</file>