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bookViews>
    <workbookView xWindow="-12" yWindow="-12" windowWidth="25260" windowHeight="6168" tabRatio="898"/>
  </bookViews>
  <sheets>
    <sheet name="Index" sheetId="54798" r:id="rId1"/>
    <sheet name=" G1 Sektor" sheetId="54882" r:id="rId2"/>
    <sheet name="G2 Entwicklung" sheetId="54932" r:id="rId3"/>
    <sheet name="G3 Pipeline" sheetId="54890" r:id="rId4"/>
    <sheet name="G4 FORD" sheetId="54914" r:id="rId5"/>
    <sheet name="G5 SNF" sheetId="54913" r:id="rId6"/>
    <sheet name="G6 Int.Vergleich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6" r:id="rId12"/>
    <sheet name="Tablong 6" sheetId="54947" r:id="rId13"/>
    <sheet name="Tablong 7 Wirtschaftszweig" sheetId="54944" r:id="rId14"/>
    <sheet name="Tablong 8 FORD" sheetId="54917" r:id="rId15"/>
    <sheet name="Tablong 9_PhD" sheetId="54898" r:id="rId16"/>
    <sheet name="Tablong 10 Stufe" sheetId="54889" r:id="rId17"/>
    <sheet name="Tablong 11 SNF" sheetId="54912" r:id="rId18"/>
    <sheet name="Tablong 12 IV" sheetId="54943" r:id="rId19"/>
    <sheet name="Tablong 13 IV" sheetId="54945" r:id="rId20"/>
    <sheet name="Tablong 14 IV" sheetId="54839" r:id="rId21"/>
    <sheet name="Tablong 15 IV" sheetId="54851" r:id="rId22"/>
    <sheet name="Tablong 16 IV" sheetId="54892" r:id="rId23"/>
    <sheet name="Tablong 17 IV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Pipeline'!#REF!</definedName>
    <definedName name="_IDX1" localSheetId="16">'Tablong 10 Stufe'!#REF!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1" hidden="1">{"'tabcourt_207'!$A$2:$H$9"}</definedName>
    <definedName name="br_sexe" localSheetId="12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1" hidden="1">{"'Tabkurz_3'!$A$2:$B$18"}</definedName>
    <definedName name="G1v5" localSheetId="12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1" hidden="1">{"'tablong5'!$A$2:$O$38"}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SNF'!$1:$7</definedName>
    <definedName name="_xlnm.Print_Titles" localSheetId="13">'Tablong 7 Wirtschaftszweig'!$B:$B,'Tablong 7 Wirtschaftszweig'!$1:$1</definedName>
    <definedName name="_xlnm.Print_Titles" localSheetId="14">'Tablong 8 FORD'!$1:$6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1" hidden="1">{"'tabcourt_207'!$A$2:$H$9"}</definedName>
    <definedName name="T15_tabcourt_3" localSheetId="12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1" hidden="1">{"'tabcourt_5'!$A$2:$C$10"}</definedName>
    <definedName name="tabcourt_2182" localSheetId="12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1" hidden="1">{"'tabcourt_5'!$A$2:$C$10"}</definedName>
    <definedName name="tabcourt2172" localSheetId="12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1" hidden="1">{"'tabcourt_5'!$A$2:$C$10"}</definedName>
    <definedName name="tabcourt218" localSheetId="12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1" hidden="1">{"'tabcourt_5'!$A$2:$C$10"}</definedName>
    <definedName name="tablong1" localSheetId="12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1" hidden="1">{"'tabcourt_5'!$A$2:$C$10"}</definedName>
    <definedName name="tablong30" localSheetId="12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Stufe'!$A$1:$M$79</definedName>
    <definedName name="_xlnm.Print_Area" localSheetId="18">#REF!</definedName>
    <definedName name="_xlnm.Print_Area" localSheetId="19">#REF!</definedName>
    <definedName name="_xlnm.Print_Area" localSheetId="20">'Tablong 14 IV'!$A$1:$M$127</definedName>
    <definedName name="_xlnm.Print_Area" localSheetId="21">'Tablong 15 IV'!$A$1:$K$28</definedName>
    <definedName name="_xlnm.Print_Area" localSheetId="22">'Tablong 16 IV'!$A$1:$K$39</definedName>
    <definedName name="_xlnm.Print_Area" localSheetId="23">'Tablong 17 IV'!$A$1:$K$32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Wirtschaftszweig'!$A$1:$N$192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G53" i="54947" l="1"/>
  <c r="K132" i="54944"/>
  <c r="K131" i="54944"/>
  <c r="K130" i="54944"/>
  <c r="K129" i="54944"/>
  <c r="K128" i="54944"/>
  <c r="K127" i="54944"/>
  <c r="K126" i="54944"/>
  <c r="K125" i="54944"/>
  <c r="K124" i="54944"/>
  <c r="K123" i="54944"/>
  <c r="J124" i="54944"/>
  <c r="J125" i="54944"/>
  <c r="J126" i="54944"/>
  <c r="J127" i="54944"/>
  <c r="J128" i="54944"/>
  <c r="J129" i="54944"/>
  <c r="J130" i="54944"/>
  <c r="J131" i="54944"/>
  <c r="J132" i="54944"/>
  <c r="J123" i="54944"/>
  <c r="G132" i="54944"/>
  <c r="F132" i="54944"/>
  <c r="G131" i="54944"/>
  <c r="F131" i="54944"/>
  <c r="G130" i="54944"/>
  <c r="F130" i="54944"/>
  <c r="G129" i="54944"/>
  <c r="F129" i="54944"/>
  <c r="H129" i="54944"/>
  <c r="G128" i="54944"/>
  <c r="F128" i="54944"/>
  <c r="G127" i="54944"/>
  <c r="F127" i="54944"/>
  <c r="G126" i="54944"/>
  <c r="F126" i="54944"/>
  <c r="G125" i="54944"/>
  <c r="F125" i="54944"/>
  <c r="G124" i="54944"/>
  <c r="F124" i="54944"/>
  <c r="G123" i="54944"/>
  <c r="F123" i="54944"/>
  <c r="K122" i="54944"/>
  <c r="J122" i="54944"/>
  <c r="G122" i="54944"/>
  <c r="F122" i="54944"/>
  <c r="H127" i="54944"/>
  <c r="H126" i="54944"/>
  <c r="H128" i="54944"/>
  <c r="H125" i="54944"/>
  <c r="H123" i="54944"/>
  <c r="H130" i="54944"/>
  <c r="H124" i="54944"/>
  <c r="H131" i="54944"/>
  <c r="H122" i="54944"/>
  <c r="H132" i="54944"/>
  <c r="F24" i="54891"/>
  <c r="J52" i="54839"/>
  <c r="J45" i="54839"/>
  <c r="J46" i="54839"/>
  <c r="J47" i="54839"/>
  <c r="J48" i="54839"/>
  <c r="J49" i="54839"/>
  <c r="J50" i="54839"/>
  <c r="J53" i="54839"/>
  <c r="J54" i="54839"/>
  <c r="J55" i="54839"/>
  <c r="J56" i="54839"/>
  <c r="J57" i="54839"/>
  <c r="J58" i="54839"/>
  <c r="J59" i="54839"/>
  <c r="J60" i="54839"/>
  <c r="J61" i="54839"/>
  <c r="J62" i="54839"/>
  <c r="J44" i="54839"/>
  <c r="E24" i="54851"/>
  <c r="F24" i="54851"/>
</calcChain>
</file>

<file path=xl/sharedStrings.xml><?xml version="1.0" encoding="utf-8"?>
<sst xmlns="http://schemas.openxmlformats.org/spreadsheetml/2006/main" count="2005" uniqueCount="321">
  <si>
    <t>Total</t>
  </si>
  <si>
    <t xml:space="preserve">Total </t>
  </si>
  <si>
    <t>Portugal</t>
  </si>
  <si>
    <t>Hommes</t>
  </si>
  <si>
    <t>Femmes</t>
  </si>
  <si>
    <t xml:space="preserve"> </t>
  </si>
  <si>
    <t>2015 *</t>
  </si>
  <si>
    <t>Tableau long 1</t>
  </si>
  <si>
    <t>Tableau long 2</t>
  </si>
  <si>
    <t>Tableau long 3</t>
  </si>
  <si>
    <t>Tableau long 4</t>
  </si>
  <si>
    <t>Tableau long 5</t>
  </si>
  <si>
    <t>Bachelors</t>
  </si>
  <si>
    <t>Masters</t>
  </si>
  <si>
    <t>Tableau long 8</t>
  </si>
  <si>
    <t>EU-28</t>
  </si>
  <si>
    <t>:</t>
  </si>
  <si>
    <t>% Femmes</t>
  </si>
  <si>
    <t>% Hommes</t>
  </si>
  <si>
    <t>Tableau long 9</t>
  </si>
  <si>
    <t>Tableau long 10</t>
  </si>
  <si>
    <t>Tableau long 11</t>
  </si>
  <si>
    <t>Tableau long 12</t>
  </si>
  <si>
    <t>Tableau long 13</t>
  </si>
  <si>
    <t>Tableau long 14</t>
  </si>
  <si>
    <t>2017 *</t>
  </si>
  <si>
    <t>Tableau long 6</t>
  </si>
  <si>
    <t>Tableau long 7</t>
  </si>
  <si>
    <t xml:space="preserve">: </t>
  </si>
  <si>
    <t>1 289 </t>
  </si>
  <si>
    <t xml:space="preserve">
</t>
  </si>
  <si>
    <t>2009 *</t>
  </si>
  <si>
    <t>2011 *</t>
  </si>
  <si>
    <t>-</t>
  </si>
  <si>
    <t xml:space="preserve">Source: Women in Science database, DG Research and Innovation. </t>
  </si>
  <si>
    <t>2000-2004</t>
  </si>
  <si>
    <t>2004-2008</t>
  </si>
  <si>
    <t>2008-2012</t>
  </si>
  <si>
    <t>2012-2015</t>
  </si>
  <si>
    <t>2015-2017</t>
  </si>
  <si>
    <t>Set 202 : Input S-T</t>
  </si>
  <si>
    <t>Business enterprise</t>
  </si>
  <si>
    <t>Government</t>
  </si>
  <si>
    <t>Higher education</t>
  </si>
  <si>
    <t xml:space="preserve"> Total </t>
  </si>
  <si>
    <t>Tableau long 15</t>
  </si>
  <si>
    <t>2012 *</t>
  </si>
  <si>
    <t>2008 *</t>
  </si>
  <si>
    <t>Tableau long 16</t>
  </si>
  <si>
    <t>%
Total</t>
  </si>
  <si>
    <t>Tableau long 17</t>
  </si>
  <si>
    <t>G1. Personal Forschung+Entwicklung (F+E) in der Schweiz nach Sektor und Geschlecht, 2017</t>
  </si>
  <si>
    <t>In % (Personen)</t>
  </si>
  <si>
    <t>Privat-
wirtschaft</t>
  </si>
  <si>
    <t>In Personen</t>
  </si>
  <si>
    <t>Bund</t>
  </si>
  <si>
    <t>Hochschulen</t>
  </si>
  <si>
    <t>Total Sektoren</t>
  </si>
  <si>
    <t>Frauen</t>
  </si>
  <si>
    <t>Männer</t>
  </si>
  <si>
    <t>Quelle: BFS - Forschung und Entwicklung (F+E) Synthese Schweiz (FE Schweiz)</t>
  </si>
  <si>
    <t>© BFS</t>
  </si>
  <si>
    <t>In %</t>
  </si>
  <si>
    <t>G2. Personal Forschung+Entwicklung (F+E) und Forscher/innen in der Schweiz nach Geschlecht, 2000-2017</t>
  </si>
  <si>
    <t>Jahr</t>
  </si>
  <si>
    <t>Forscher/innen</t>
  </si>
  <si>
    <t>Forscherinnen</t>
  </si>
  <si>
    <t>Forscher</t>
  </si>
  <si>
    <t>G3. Leaky pipeline</t>
  </si>
  <si>
    <t>Forscher/innen nach Sektor und Geschlecht im internationalen Vergleich, 2008-2017</t>
  </si>
  <si>
    <t>Forscher/innen nach Sektor und Geschlecht im internationalen Vergleich, 2017*</t>
  </si>
  <si>
    <t>Forscher/innen nach Sektor und Geschlecht im internationalen Vergleich, 2015*</t>
  </si>
  <si>
    <t>Forscher/innen nach Sektor und Geschlecht im internationalen Vergleich, 2011*</t>
  </si>
  <si>
    <t>Forscher/innen nach Sektor und Geschlecht im internationalen Vergleich, 2009*</t>
  </si>
  <si>
    <t>*   2015 oder nächstes verfügbares Jahr</t>
  </si>
  <si>
    <t>*  Schweiz: 2008</t>
  </si>
  <si>
    <t>*  Schweiz:  2012</t>
  </si>
  <si>
    <t>Privatwirtschaft</t>
  </si>
  <si>
    <t>Sektoren</t>
  </si>
  <si>
    <t>Tertiärstufe Hochschulen</t>
  </si>
  <si>
    <t>Tertiärstufe höhere Berufsbildung</t>
  </si>
  <si>
    <t>Total F+E-Personnal</t>
  </si>
  <si>
    <r>
      <t xml:space="preserve">davon Frauen
</t>
    </r>
    <r>
      <rPr>
        <b/>
        <sz val="8"/>
        <color rgb="FFFF0000"/>
        <rFont val="Arial"/>
        <family val="2"/>
      </rPr>
      <t>in Personen</t>
    </r>
  </si>
  <si>
    <r>
      <t xml:space="preserve">davon Männer
</t>
    </r>
    <r>
      <rPr>
        <b/>
        <sz val="8"/>
        <color rgb="FFFF0000"/>
        <rFont val="Arial"/>
        <family val="2"/>
      </rPr>
      <t>in Personen</t>
    </r>
  </si>
  <si>
    <t>%
Frauen</t>
  </si>
  <si>
    <r>
      <t>Total F+E-Personal</t>
    </r>
    <r>
      <rPr>
        <b/>
        <sz val="8"/>
        <color rgb="FFFF0000"/>
        <rFont val="Arial"/>
        <family val="2"/>
      </rPr>
      <t xml:space="preserve">
in VZÄ</t>
    </r>
  </si>
  <si>
    <r>
      <t>Total F+E-Personal</t>
    </r>
    <r>
      <rPr>
        <b/>
        <sz val="8"/>
        <color rgb="FFFF0000"/>
        <rFont val="Arial"/>
        <family val="2"/>
      </rPr>
      <t xml:space="preserve">
in Personen</t>
    </r>
  </si>
  <si>
    <t>%
Männer</t>
  </si>
  <si>
    <t>In Vollzeitäquivalenten (VZÄ), in Personen und in %</t>
  </si>
  <si>
    <t>In Personen und in %</t>
  </si>
  <si>
    <t>In Personen, in Millionen Franken und in %</t>
  </si>
  <si>
    <t>Personal Forschung+Entwicklung (F+E) nach Sektor und Geschlecht im internationalen Vergleich, 2008-2017</t>
  </si>
  <si>
    <t>Personal Forschung+Entwicklung (F+E) nach Sektor und Geschlecht im internationalen Vergleich, 2017</t>
  </si>
  <si>
    <t>Personal Forschung+Entwicklung (F+E) nach Sektor und Geschlecht im internationalen Vergleich, 2015</t>
  </si>
  <si>
    <t>Personal Forschung+Entwicklung (F+E) nach Sektor und Geschlecht im internationalen Vergleich, 2012*</t>
  </si>
  <si>
    <t>Personal Forschung+Entwicklung (F+E) nach Sektor und Geschlecht im internationalen Vergleich, 2008*</t>
  </si>
  <si>
    <t>Forscher/innen nach Sektor und Geschlecht im internationalen Vergleich, 2008-2017*</t>
  </si>
  <si>
    <t>Forscher/innen nach Sektor und Geschlecht im internationalen Vergleich, 2012*</t>
  </si>
  <si>
    <t>Forscher/innen nach Sektor und Geschlecht im internationalen Vergleich, 2008*</t>
  </si>
  <si>
    <t>* 2017 oder nächstes verfügbares Jahr</t>
  </si>
  <si>
    <t>*  2017 oder nächstes verfügbares Jahr</t>
  </si>
  <si>
    <t>*  2015 oder nächstes verfügbares Jahr</t>
  </si>
  <si>
    <t>*   2012 oder nächstes verfügbares Jahr</t>
  </si>
  <si>
    <t>*   2008 oder nächstes verfügbares Jahr</t>
  </si>
  <si>
    <r>
      <t xml:space="preserve">Privatwirtschaft
</t>
    </r>
    <r>
      <rPr>
        <sz val="8"/>
        <rFont val="Arial"/>
        <family val="2"/>
      </rPr>
      <t>(%)</t>
    </r>
  </si>
  <si>
    <r>
      <t xml:space="preserve">Hochschulen
</t>
    </r>
    <r>
      <rPr>
        <sz val="8"/>
        <rFont val="Arial"/>
        <family val="2"/>
      </rPr>
      <t>(%)</t>
    </r>
  </si>
  <si>
    <t>Deutschland</t>
  </si>
  <si>
    <t>Österreich</t>
  </si>
  <si>
    <t>Belgien</t>
  </si>
  <si>
    <t>Dänemark</t>
  </si>
  <si>
    <t>Spanien</t>
  </si>
  <si>
    <t>Finnland</t>
  </si>
  <si>
    <t>Frankreich</t>
  </si>
  <si>
    <t>Italien</t>
  </si>
  <si>
    <t>Japan</t>
  </si>
  <si>
    <t>Norwegen</t>
  </si>
  <si>
    <t>Niederlande</t>
  </si>
  <si>
    <t>Schweden</t>
  </si>
  <si>
    <t>Schweiz</t>
  </si>
  <si>
    <t>Korea</t>
  </si>
  <si>
    <t>Island</t>
  </si>
  <si>
    <t>Russland</t>
  </si>
  <si>
    <t>Vereinigtes Königreich</t>
  </si>
  <si>
    <r>
      <t xml:space="preserve">Bund
</t>
    </r>
    <r>
      <rPr>
        <sz val="8"/>
        <rFont val="Arial"/>
        <family val="2"/>
      </rPr>
      <t>(%)</t>
    </r>
  </si>
  <si>
    <t>Total
In %</t>
  </si>
  <si>
    <r>
      <t xml:space="preserve">Total Sektoren
</t>
    </r>
    <r>
      <rPr>
        <sz val="8"/>
        <rFont val="Arial"/>
        <family val="2"/>
      </rPr>
      <t>In Personen</t>
    </r>
  </si>
  <si>
    <r>
      <rPr>
        <b/>
        <sz val="8"/>
        <rFont val="Arial"/>
        <family val="2"/>
      </rPr>
      <t>Total Sektoren</t>
    </r>
    <r>
      <rPr>
        <sz val="8"/>
        <rFont val="Arial"/>
        <family val="2"/>
      </rPr>
      <t xml:space="preserve">
In Personen</t>
    </r>
  </si>
  <si>
    <t>Israel</t>
  </si>
  <si>
    <t>*   2016 oder nächstes verfügbares Jahr</t>
  </si>
  <si>
    <t>Länder</t>
  </si>
  <si>
    <t>% Frauen</t>
  </si>
  <si>
    <r>
      <rPr>
        <b/>
        <sz val="8"/>
        <rFont val="Arial"/>
        <family val="2"/>
      </rPr>
      <t>Total Forscher/innen</t>
    </r>
    <r>
      <rPr>
        <sz val="8"/>
        <rFont val="Arial"/>
        <family val="2"/>
      </rPr>
      <t xml:space="preserve">
In Personen</t>
    </r>
  </si>
  <si>
    <t>F+E-Personal : Frauen</t>
  </si>
  <si>
    <t>F+E-Personal : Männer</t>
  </si>
  <si>
    <t>Doktortitel</t>
  </si>
  <si>
    <t>Studierende</t>
  </si>
  <si>
    <t>Gymnasiale Maturität, Berufsmaturität und Fachmaturität</t>
  </si>
  <si>
    <t xml:space="preserve">Eintritt in eine Hochschule </t>
  </si>
  <si>
    <t>Leaky pipline</t>
  </si>
  <si>
    <t>Forscher/ innen, Stufe A</t>
  </si>
  <si>
    <t>Forscher/ 
innen, 
Stufe D</t>
  </si>
  <si>
    <t>Forscher/ innen, Stufe C</t>
  </si>
  <si>
    <t>Forscher/ innen, Stufe B</t>
  </si>
  <si>
    <t>Naturwissenschaften</t>
  </si>
  <si>
    <t>Ingenieurwesen und Technologie</t>
  </si>
  <si>
    <t>Medizin- und Gesundheitswissenschaften</t>
  </si>
  <si>
    <t>Sozialwissenschaften</t>
  </si>
  <si>
    <t>Geisteswissenschaften und Künste</t>
  </si>
  <si>
    <t>Agrarwissenschaften und Veterinärwesen</t>
  </si>
  <si>
    <t xml:space="preserve">Personal Forschung+Entwicklung (F+E) in der Schweiz nach Geschlecht, durchschnittliche jährliche Wachstumsrate, 2000-2017 </t>
  </si>
  <si>
    <t>Durchschnittliche jährliche Wachstumsrate</t>
  </si>
  <si>
    <t xml:space="preserve">Forscher/innen in der Schweiz nach Geschlecht, durchschnittliche jährliche Wachstumsrate, 2000-2017 </t>
  </si>
  <si>
    <t>Personal Forschung+Entwicklung (F+E) in der Schweiz nach Sektor und Geschlecht, 2000-2017</t>
  </si>
  <si>
    <t>in %</t>
  </si>
  <si>
    <t xml:space="preserve">in % </t>
  </si>
  <si>
    <t>Durchschnittliche jährliche Wachstumsrate in %</t>
  </si>
  <si>
    <t>Durchschnittliche jährliche Wachstumsrate
2015-2017</t>
  </si>
  <si>
    <t>Durchschnittliche jährliche Wachstumsrate 
2012-2015</t>
  </si>
  <si>
    <t>Durchschnittliche jährliche Wachstumsrate
2008-2012</t>
  </si>
  <si>
    <t>Durchschnittliche jährliche Wachstumsrate
2004-2008</t>
  </si>
  <si>
    <t>Durchschnittliche jährliche Wachstumsrate
2000-2004</t>
  </si>
  <si>
    <t>Sektor</t>
  </si>
  <si>
    <t>F+E-Techniker/inenn</t>
  </si>
  <si>
    <t>F+E-Hilfspersonal</t>
  </si>
  <si>
    <t>Total F+E-Personal</t>
  </si>
  <si>
    <r>
      <t xml:space="preserve">davon
Frauen
</t>
    </r>
    <r>
      <rPr>
        <b/>
        <sz val="8"/>
        <color rgb="FFFF0000"/>
        <rFont val="Arial"/>
        <family val="2"/>
      </rPr>
      <t>in Personen</t>
    </r>
  </si>
  <si>
    <t>Durchschnittliche jährliche Wachstumsrate 
2015-2017</t>
  </si>
  <si>
    <t>Durchschnittliche jährliche Wachstumsrate
2012-2015</t>
  </si>
  <si>
    <t>Hochschulsektor</t>
  </si>
  <si>
    <t>F+E-Personal</t>
  </si>
  <si>
    <t>1. Naturwissenschaften</t>
  </si>
  <si>
    <t>Naturwissenschaften und Ingenieurwesen</t>
  </si>
  <si>
    <t>2. Ingenieurwesen und Technologie</t>
  </si>
  <si>
    <t>3. Medizin- und Gesundheitswissenschaften</t>
  </si>
  <si>
    <t>4. Agrarwissenschaften und Veterinärwesen</t>
  </si>
  <si>
    <t>5. Sozialwissenschaften</t>
  </si>
  <si>
    <t>Sozialwissenschaften, Geisteswissenschaften und Künste</t>
  </si>
  <si>
    <t>6. Geisteswissenschaften und Künste</t>
  </si>
  <si>
    <t>% Männer</t>
  </si>
  <si>
    <t>Nahrungsmittel</t>
  </si>
  <si>
    <t>Chemie</t>
  </si>
  <si>
    <t>Pharma</t>
  </si>
  <si>
    <t>Metall</t>
  </si>
  <si>
    <t>Maschinen</t>
  </si>
  <si>
    <t>Hochtechnologieinstrumente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</si>
  <si>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-Herstellung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</si>
  <si>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</si>
  <si>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 xml:space="preserve">Forschung und Entwicklung </t>
  </si>
  <si>
    <t>Andere</t>
  </si>
  <si>
    <r>
      <t>1</t>
    </r>
    <r>
      <rPr>
        <sz val="8"/>
        <rFont val="Arial"/>
        <family val="2"/>
      </rPr>
      <t xml:space="preserve">   IKT: Informations- und Kommunikationstechnologien</t>
    </r>
  </si>
  <si>
    <t>Quelle: BFS - Forschung und Entwicklung (F+E) in der Privatwirtschaft (FE priv)</t>
  </si>
  <si>
    <t>Quelle: BFS - Forschung und Entwicklung (F+E) in den Hochschulen (FE Hochschulen)</t>
  </si>
  <si>
    <t>In Millionen Franken</t>
  </si>
  <si>
    <t>Quelle: BFS - Forschung und Entwicklung (F+E) Synthese Schweiz (FE Schweiz) und database Eurostat</t>
  </si>
  <si>
    <t>*   2017 oder nächstes verfügbares Jahr</t>
  </si>
  <si>
    <t xml:space="preserve">Quelle: BFS - Forschung und Entwicklung (F+E) Synthese Schweiz (FE Schweiz) und Eurostat database </t>
  </si>
  <si>
    <t>Definitionen und Kommentare: Siehe Indikator im Internet</t>
  </si>
  <si>
    <t>Forscher/innen in der Schweiz nach Sektor und Geschlecht, 2000-2017</t>
  </si>
  <si>
    <r>
      <t>G4. Forscher/innen in der Schweiz nach F+E-Bereich und Geschlecht, i</t>
    </r>
    <r>
      <rPr>
        <b/>
        <sz val="9"/>
        <color rgb="FF0070C0"/>
        <rFont val="Arial"/>
        <family val="2"/>
      </rPr>
      <t>m Hochschulsektor</t>
    </r>
    <r>
      <rPr>
        <b/>
        <sz val="9"/>
        <rFont val="Arial"/>
        <family val="2"/>
      </rPr>
      <t>, 2017</t>
    </r>
  </si>
  <si>
    <r>
      <t xml:space="preserve">Personal Forschung+Entwicklung (F+E) und Forscher/innen in der Schweiz nach F+E-Bereich und Geschlecht, </t>
    </r>
    <r>
      <rPr>
        <b/>
        <sz val="9"/>
        <color rgb="FF0070C0"/>
        <rFont val="Arial"/>
        <family val="2"/>
      </rPr>
      <t>im Hochschulsektor,</t>
    </r>
    <r>
      <rPr>
        <b/>
        <sz val="9"/>
        <rFont val="Arial"/>
        <family val="2"/>
      </rPr>
      <t xml:space="preserve"> 2015-2017</t>
    </r>
  </si>
  <si>
    <t>Quelle: OECD - MSTI-Datenbank, Abteilung STI / EAS, Paris, August 2019; BFS - Forschung und Entwicklung (F+E) Synthese Schweiz (FE Schweiz)</t>
  </si>
  <si>
    <t xml:space="preserve">Quelle: Women in Science database, DG Research and Innovation. </t>
  </si>
  <si>
    <t>Frauen, Stufe A* in den Hochschulen, im internationalen Vergleich, 2016</t>
  </si>
  <si>
    <t xml:space="preserve">Frauen
Stufe A
</t>
  </si>
  <si>
    <t>Männer
Stufe A</t>
  </si>
  <si>
    <t>Stufe A
Total (Frauen + Männer)</t>
  </si>
  <si>
    <t>Quelle: SNF-Data Team – BFS: Berechnungen anhand von Quellen</t>
  </si>
  <si>
    <t>Anteil berücksichtigte Gesuchstellerinnen am Total der Gesuchstellerinnen (Frauen), in %</t>
  </si>
  <si>
    <t>Anteil der von Frauen erhaltenen Mittel am Total der von Frauen beantragten Mittel, in %</t>
  </si>
  <si>
    <t>Anteil berücksichtigte Gesuchsteller am Total der Gesuchsteller (Männer), in %</t>
  </si>
  <si>
    <t>Anteil der von Männern erhaltenen Mittel am Total der von Männern beantragten Mittel, in %</t>
  </si>
  <si>
    <t>% Berücksichtigte am Total der Gesuchstellerinnen (Frauen)</t>
  </si>
  <si>
    <t>% von Frauen erhaltene Mittel am Total der von Frauen beantragten Mittel</t>
  </si>
  <si>
    <t>% Berücksichtigte am Total der Gesuchsteller (Männer)</t>
  </si>
  <si>
    <t>% von Männern erhaltene Mittel am Total der von Männern beantragten Mittel</t>
  </si>
  <si>
    <t>Andere Ausbildungen und unbekannte Ausbildungen</t>
  </si>
  <si>
    <t>% innerhalb jedes Wirtschaftszweigs</t>
  </si>
  <si>
    <t>% zwischen den Wirtschaftszweigen</t>
  </si>
  <si>
    <t>Nicht zuteilbar (FA-ETH)</t>
  </si>
  <si>
    <t>% innerhalb jedes F+E-Bereichs</t>
  </si>
  <si>
    <t>% zwischen den F+E-Bereichen</t>
  </si>
  <si>
    <t xml:space="preserve">*Stufe </t>
  </si>
  <si>
    <t xml:space="preserve">Die Statistiken zum Dienstalter des akademischen Personals werden landesweit mittels Erhebungen zur höheren Bildung </t>
  </si>
  <si>
    <t xml:space="preserve">und zum Bereich F+E bzw. direkt in Zusammenarbeit mit den Hochschulen über deren Monitoringsystem </t>
  </si>
  <si>
    <t>und administrative Dossiers erfasst.</t>
  </si>
  <si>
    <t xml:space="preserve">Dabei ist anzumerken, dass die Daten der verschiedenen Länder nicht immer vollständig vergleichbar sind, </t>
  </si>
  <si>
    <t>da es für die Statistiken zum Dienstalter noch keine offizielle internationale Klassifikation gibt.</t>
  </si>
  <si>
    <t xml:space="preserve">Zur Grundgesamtheit gehören die Forschenden innerhalb des akademischen Personals an den Hochschulen. </t>
  </si>
  <si>
    <t>Wenn diese nicht bestimmt werden können, gilt das ganze akademische Personal als Grundgesamtheit.</t>
  </si>
  <si>
    <t>Stufe A</t>
  </si>
  <si>
    <t xml:space="preserve">Stufe A in der Schweiz: </t>
  </si>
  <si>
    <t>Stellen auf der höchsten Karrierestufe, die normalerweise für die Forschung bestimmt sind.</t>
  </si>
  <si>
    <t>Kat. 51 + Kat. 56 (Professor/innen und Führungspersonal)</t>
  </si>
  <si>
    <t xml:space="preserve">* Der Sektor Hochschulen wird nicht vollständig abgebildet: Die Forschungsanstalten im Bereich der Eidgenössischen Technischen Hochschulen (FA-ETH) </t>
  </si>
  <si>
    <t>werden in diesen Statistiken nicht berücksichtigt.</t>
  </si>
  <si>
    <t>Finanzierungsgesuchsteller/ innen</t>
  </si>
  <si>
    <t>Berücksichtigte Gesuchsteller/ innen</t>
  </si>
  <si>
    <t xml:space="preserve">Beantragte Mittel </t>
  </si>
  <si>
    <t xml:space="preserve">Erhaltene Mittel </t>
  </si>
  <si>
    <t xml:space="preserve">%
Beantragte Mittel </t>
  </si>
  <si>
    <t xml:space="preserve">%
Erhaltene Mittel </t>
  </si>
  <si>
    <t>% Finanzierungsgesuchsteller/ innen</t>
  </si>
  <si>
    <t>%
Berücksichtigte Gesuchsteller/ innen</t>
  </si>
  <si>
    <t>% Berücksichtigte am Total der Gesuchsteller/innen</t>
  </si>
  <si>
    <t>% erhaltene Mittel am Total der beantragten Mittel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</si>
  <si>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Ergibt das Total einer Zeile weniger als 100%, ist die Differenz auf das F+E-Personal im Sektor POeE zurückzuführen.</t>
    </r>
  </si>
  <si>
    <r>
      <t>Verteilung</t>
    </r>
    <r>
      <rPr>
        <b/>
        <sz val="9"/>
        <color rgb="FF0070C0"/>
        <rFont val="Arial"/>
        <family val="2"/>
      </rPr>
      <t xml:space="preserve"> zwischen den Sektoren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</si>
  <si>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</si>
  <si>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</si>
  <si>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Ergibt das Total einer Zeile weniger als 100%, ist die Differenz auf das F+E-Personal im Sektor POeE zurückzuführen.
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</si>
  <si>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innerhalb der Sektoren</t>
    </r>
  </si>
  <si>
    <r>
      <t xml:space="preserve">Verteilung </t>
    </r>
    <r>
      <rPr>
        <b/>
        <sz val="9"/>
        <color rgb="FF0070C0"/>
        <rFont val="Arial"/>
        <family val="2"/>
      </rPr>
      <t>innerhalb</t>
    </r>
    <r>
      <rPr>
        <b/>
        <sz val="9"/>
        <rFont val="Arial"/>
        <family val="2"/>
      </rPr>
      <t xml:space="preserve"> der Sektoren 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</si>
  <si>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innerhalb der Sektoren</t>
    </r>
  </si>
  <si>
    <r>
      <t>In Personen und in %. Verteilung der Gesamtbestände (Frauen und Männer)</t>
    </r>
    <r>
      <rPr>
        <sz val="8"/>
        <color rgb="FF0070C0"/>
        <rFont val="Arial"/>
        <family val="2"/>
      </rPr>
      <t xml:space="preserve"> zwischen den Sektoren</t>
    </r>
    <r>
      <rPr>
        <vertAlign val="superscript"/>
        <sz val="8"/>
        <color rgb="FF0070C0"/>
        <rFont val="Arial"/>
        <family val="2"/>
      </rPr>
      <t>1</t>
    </r>
  </si>
  <si>
    <r>
      <t xml:space="preserve">In Personen und in %. Verteilung der Gesamtbestände (Frauen und Männer) </t>
    </r>
    <r>
      <rPr>
        <sz val="8"/>
        <color rgb="FF0070C0"/>
        <rFont val="Arial"/>
        <family val="2"/>
      </rPr>
      <t>zwischen den Sektoren</t>
    </r>
    <r>
      <rPr>
        <vertAlign val="superscript"/>
        <sz val="8"/>
        <color rgb="FF0070C0"/>
        <rFont val="Arial"/>
        <family val="2"/>
      </rPr>
      <t>1</t>
    </r>
  </si>
  <si>
    <t>Frauen mit einem Doktortitel (PhD),  im internationalen Vergleich, 2016</t>
  </si>
  <si>
    <t>Referenzpopulation</t>
  </si>
  <si>
    <t>% Stufe A
am Total (Referenz population)</t>
  </si>
  <si>
    <t>% Stufe A
am Total Frauen</t>
  </si>
  <si>
    <t>% Stufe A
am Total Männer</t>
  </si>
  <si>
    <t>% Frauen Stufe A 
am Total Stufe A</t>
  </si>
  <si>
    <t>Akademisches Personal</t>
  </si>
  <si>
    <t>Anzahl Personen und % aller Institutionen</t>
  </si>
  <si>
    <t>Internationaler Vergleich</t>
  </si>
  <si>
    <t>Hoch schulen</t>
  </si>
  <si>
    <r>
      <t>Forscher/ 
innen, 
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</si>
  <si>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</si>
  <si>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</t>
    </r>
  </si>
  <si>
    <r>
      <t>Forscher/ innen, Stufe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</t>
    </r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</si>
  <si>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Funktion</t>
    </r>
    <r>
      <rPr>
        <b/>
        <sz val="8"/>
        <rFont val="Arial"/>
        <family val="2"/>
      </rPr>
      <t xml:space="preserve"> und Geschlecht, 2000-2017</t>
    </r>
  </si>
  <si>
    <r>
      <t xml:space="preserve">Personal Forschung+Entwicklung (F+E) in der Schweiz nach Sektor, </t>
    </r>
    <r>
      <rPr>
        <b/>
        <sz val="8"/>
        <color rgb="FFFF0000"/>
        <rFont val="Arial"/>
        <family val="2"/>
      </rPr>
      <t>Ausbildung</t>
    </r>
    <r>
      <rPr>
        <b/>
        <sz val="8"/>
        <rFont val="Arial"/>
        <family val="2"/>
      </rPr>
      <t xml:space="preserve"> und Geschlecht, 2000-2017</t>
    </r>
  </si>
  <si>
    <t>Indicateur 20207 - Frauen und Wissenschaft</t>
  </si>
  <si>
    <r>
      <t xml:space="preserve">Ind20207_ </t>
    </r>
    <r>
      <rPr>
        <b/>
        <sz val="9"/>
        <rFont val="Arial"/>
        <family val="2"/>
      </rPr>
      <t>Frauen und Wissenschaft</t>
    </r>
    <r>
      <rPr>
        <sz val="9"/>
        <rFont val="Arial"/>
        <family val="2"/>
      </rPr>
      <t xml:space="preserve"> </t>
    </r>
  </si>
  <si>
    <r>
      <t xml:space="preserve">Ind20207_ </t>
    </r>
    <r>
      <rPr>
        <b/>
        <sz val="9"/>
        <rFont val="Arial"/>
        <family val="2"/>
      </rPr>
      <t>Frauen und Wissenschaft</t>
    </r>
  </si>
  <si>
    <r>
      <t>Ind20207_</t>
    </r>
    <r>
      <rPr>
        <b/>
        <sz val="9"/>
        <rFont val="Arial"/>
        <family val="2"/>
      </rPr>
      <t xml:space="preserve">Frauen und Wissenschaft </t>
    </r>
  </si>
  <si>
    <r>
      <t>Leiterinnen von Hochschulinstitutionen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in den Hochschulen, im internationalen Vergleich, 2017</t>
    </r>
  </si>
  <si>
    <t>Zurück zum Index</t>
  </si>
  <si>
    <t xml:space="preserve">In der Schweiz sind dies die kantonalen Universitäten, die Eidgenössischen Technischen Hochschulen, die Fachhochschulen </t>
  </si>
  <si>
    <t>und die pädagogischen Hochschulen.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</si>
  <si>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Institutionen: sämtliche Institutionen der Tertiärstufe (Hochschulen).</t>
    </r>
  </si>
  <si>
    <t>Sektor Privatwirtschaft</t>
  </si>
  <si>
    <t>Personal Forschung+Entwicklung (F+E) in der Schweiz nach Sektor und Geschlecht, 2017</t>
  </si>
  <si>
    <t>Personal Forschung+Entwicklung (F+E) und Forscher/innen in der Schweiz nach Geschlecht, 2000-2017</t>
  </si>
  <si>
    <t>Forscher/innen in der Schweiz nach F+E-Bereich und Geschlecht, im Hochschulsektor, 2017</t>
  </si>
  <si>
    <t>G1</t>
  </si>
  <si>
    <t>G2</t>
  </si>
  <si>
    <t>G3</t>
  </si>
  <si>
    <t>G4</t>
  </si>
  <si>
    <t>G5</t>
  </si>
  <si>
    <t>G6</t>
  </si>
  <si>
    <t>Detaillierte Daten</t>
  </si>
  <si>
    <t>Personal Forschung+Entwicklung (F+E) in der Schweiz nach Sektor, Funktion und Geschlecht, 2000-2017</t>
  </si>
  <si>
    <t>Personal Forschung+Entwicklung (F+E) in der Schweiz nach Sektor, Ausbildung und Geschlecht, 2000-2017</t>
  </si>
  <si>
    <t>Personal Forschung+Entwicklung (F+E) und Forscher/innen in der Schweiz nach F+E-Bereich und Geschlecht, im Hochschulsektor, 2015-2017</t>
  </si>
  <si>
    <t>Leiterinnen von Hochschulinstitutionen * in den Hochschulen, im internationalen Vergleich, 2017</t>
  </si>
  <si>
    <t>© 2020 OFS-BFS-UST / WSA</t>
  </si>
  <si>
    <t>Bewilligte Finanzierungsgesuche für Forschungs- und Entwicklungsprojekte in der Schweiz nach Geschlecht, 2010–2019</t>
  </si>
  <si>
    <t>Bewilligten Finanzierungsgesuche für Forschungs- und Entwicklungsprojekte in der Schweiz nach Geschlecht, 2010–2019</t>
  </si>
  <si>
    <t>Frauen und Männer in der akademischen Laufbahn (UH, FH, PH)*, in der Schweiz nach Geschlecht,  2015-2019</t>
  </si>
  <si>
    <t>Quellen: BFS-SHIS (Datenwürfel der Hochschulen) und Forschung und Entwicklung (F+E) in den Hochschulen (FE Hochschulen), Juni 2020</t>
  </si>
  <si>
    <t>Frauenanteil in % am Total der Forschenden (Personen)</t>
  </si>
  <si>
    <t>Quelle: BFS-SHIS (Datenwürfel der Hochschulen)</t>
  </si>
  <si>
    <t>Quelle: OECD - MSTI-Datenbank, Abteilung STI / EAS, Paris, August 2020; BFS - Forschung und Entwicklung (F+E) Synthese Schweiz (FE Schweiz)</t>
  </si>
  <si>
    <r>
      <t xml:space="preserve">G5. Bewilligte Finanzierungsgesuche für Forschungs- und Entwicklungsprojekte in der Schweiz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Geschlecht, 2010–2019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</si>
  <si>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Siehe Details in der Methodologie</t>
    </r>
  </si>
  <si>
    <r>
      <t>Frauen und Männer in der akademischen Laufbahn (UH, FH, PH)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>, in der Schweiz nach Geschlecht,  2019</t>
    </r>
  </si>
  <si>
    <t xml:space="preserve">Quellen: BFS-SHIS (Datenwürfel der Hochschulen) und Forschung und Entwicklung (F+E) in den Hochschulen (FE Hochschulen), Juni 2020
</t>
  </si>
  <si>
    <t>G6. Forscherinnen, im internationalen Vergleich, 2018</t>
  </si>
  <si>
    <t>2018 *</t>
  </si>
  <si>
    <t>Quelle: OECD – MSTI-Datenbank, Abteilung STI / EAS, Paris, August 2020</t>
  </si>
  <si>
    <t>An den universitären Hochschulen verliehene Doktortitel in der Schweiz nach Geschlecht, 2007-2019</t>
  </si>
  <si>
    <r>
      <t xml:space="preserve">Personal Forschung+Entwicklung (F+E) et Forscher/innen in der Schweiz nach Wirtschaftszweig und Geschlecht, </t>
    </r>
    <r>
      <rPr>
        <b/>
        <sz val="9"/>
        <color rgb="FF0070C0"/>
        <rFont val="Arial"/>
        <family val="2"/>
      </rPr>
      <t>in der Privatwirtschaft,</t>
    </r>
    <r>
      <rPr>
        <b/>
        <sz val="9"/>
        <rFont val="Arial"/>
        <family val="2"/>
      </rPr>
      <t xml:space="preserve"> 2000-2019</t>
    </r>
  </si>
  <si>
    <t>Leaky pipeline: Frauen und Männer in der akademischen Laufbahn (UH, FH, PH)*, in der Schweiz nach Geschlecht,  2019</t>
  </si>
  <si>
    <t>Forscherinnen, im internationalen Vergleich, 2018</t>
  </si>
  <si>
    <t>Personal Forschung+Entwicklung (F+E) et Forscher/innen in der Schweiz nach Wirtschaftszweig und Geschlecht, in der Privatwirtschaft, 2000-2019</t>
  </si>
  <si>
    <t>Leaky pipeline: Frauen und Männer in der akademischen Laufbahn (UH, FH, PH)*, in der Schweiz nach Geschlecht,  2015-2019</t>
  </si>
  <si>
    <t>*   2018 oder nächstes verfügbares Jahr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</si>
  <si>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</si>
  <si>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</si>
  <si>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10"/>
        <rFont val="Arial"/>
        <family val="2"/>
      </rPr>
      <t xml:space="preserve">1 </t>
    </r>
    <r>
      <rPr>
        <sz val="9"/>
        <rFont val="Arial"/>
        <family val="2"/>
      </rPr>
      <t>Der Sektor Hochschulen wird nicht vollständig abgebildet: Die Forschungsanstalten im Bereich der Eidgenössischen Technischen Hochschulen (FA-ETH)
  werden in diesen Statistiken nicht berücksichtigt.</t>
    </r>
  </si>
  <si>
    <r>
      <rPr>
        <vertAlign val="super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>Stufe: "Seniorität " oder Schritt in der Hierarchie unter den Forschern in den Hochschulen.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</si>
</sst>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#,##0_ ;\-#,##0\ "/>
    <numFmt numFmtId="174" formatCode="\ #\ ###\ ##0"/>
    <numFmt numFmtId="175" formatCode="#,##0.0"/>
    <numFmt numFmtId="176" formatCode="###.0\ ##0"/>
  </numFmts>
  <fonts count="9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2"/>
      <name val="Arial"/>
      <family val="2"/>
    </font>
    <font>
      <vertAlign val="superscript"/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22"/>
      </right>
      <top/>
      <bottom/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dashed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71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4" fillId="0" borderId="0"/>
    <xf numFmtId="0" fontId="43" fillId="0" borderId="0"/>
    <xf numFmtId="0" fontId="47" fillId="0" borderId="0"/>
    <xf numFmtId="0" fontId="1" fillId="0" borderId="0"/>
    <xf numFmtId="165" fontId="7" fillId="0" borderId="0"/>
  </cellStyleXfs>
  <cellXfs count="797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7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9" fontId="9" fillId="0" borderId="9" xfId="40" applyFont="1" applyBorder="1" applyAlignment="1">
      <alignment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168" fontId="9" fillId="0" borderId="40" xfId="0" applyNumberFormat="1" applyFont="1" applyFill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8" fillId="0" borderId="38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5" xfId="0" applyNumberFormat="1" applyFont="1" applyBorder="1" applyAlignment="1">
      <alignment horizontal="right" vertical="center" wrapText="1" indent="1"/>
    </xf>
    <xf numFmtId="168" fontId="9" fillId="0" borderId="40" xfId="0" applyNumberFormat="1" applyFont="1" applyBorder="1" applyAlignment="1">
      <alignment horizontal="right" vertical="center" wrapText="1" indent="1"/>
    </xf>
    <xf numFmtId="168" fontId="9" fillId="0" borderId="38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0" fontId="19" fillId="0" borderId="0" xfId="29" applyAlignment="1" applyProtection="1"/>
    <xf numFmtId="0" fontId="0" fillId="0" borderId="9" xfId="0" applyBorder="1"/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1" fillId="0" borderId="0" xfId="46" applyNumberFormat="1" applyFont="1" applyFill="1" applyAlignment="1">
      <alignment horizontal="right" vertical="center" indent="1"/>
    </xf>
    <xf numFmtId="0" fontId="71" fillId="0" borderId="0" xfId="46" applyFont="1" applyFill="1" applyAlignment="1">
      <alignment vertical="center"/>
    </xf>
    <xf numFmtId="0" fontId="73" fillId="20" borderId="49" xfId="46" applyFont="1" applyFill="1" applyBorder="1" applyAlignment="1">
      <alignment horizontal="center" vertical="center" wrapText="1"/>
    </xf>
    <xf numFmtId="0" fontId="73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3" fillId="0" borderId="57" xfId="46" applyNumberFormat="1" applyFont="1" applyFill="1" applyBorder="1" applyAlignment="1">
      <alignment horizontal="right" vertical="center" indent="1"/>
    </xf>
    <xf numFmtId="3" fontId="73" fillId="0" borderId="57" xfId="46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3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3" fillId="20" borderId="0" xfId="46" applyFont="1" applyFill="1" applyAlignment="1">
      <alignment vertical="center"/>
    </xf>
    <xf numFmtId="166" fontId="64" fillId="20" borderId="0" xfId="46" applyNumberFormat="1" applyFont="1" applyFill="1" applyBorder="1" applyAlignment="1">
      <alignment vertical="center"/>
    </xf>
    <xf numFmtId="0" fontId="73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1" fillId="0" borderId="0" xfId="46" applyFont="1" applyFill="1" applyBorder="1" applyAlignment="1">
      <alignment vertical="center"/>
    </xf>
    <xf numFmtId="0" fontId="73" fillId="20" borderId="50" xfId="46" applyFont="1" applyFill="1" applyBorder="1" applyAlignment="1">
      <alignment vertical="center"/>
    </xf>
    <xf numFmtId="0" fontId="73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3" fillId="20" borderId="0" xfId="46" applyFont="1" applyFill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3" fontId="73" fillId="20" borderId="57" xfId="46" applyNumberFormat="1" applyFont="1" applyFill="1" applyBorder="1" applyAlignment="1">
      <alignment horizontal="right" vertical="center" indent="2"/>
    </xf>
    <xf numFmtId="3" fontId="49" fillId="20" borderId="58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170" fontId="49" fillId="20" borderId="57" xfId="0" applyNumberFormat="1" applyFont="1" applyFill="1" applyBorder="1" applyAlignment="1">
      <alignment horizontal="center" vertical="center"/>
    </xf>
    <xf numFmtId="170" fontId="49" fillId="0" borderId="57" xfId="0" applyNumberFormat="1" applyFont="1" applyBorder="1" applyAlignment="1">
      <alignment horizontal="center" vertical="center"/>
    </xf>
    <xf numFmtId="0" fontId="73" fillId="0" borderId="59" xfId="0" applyFont="1" applyBorder="1" applyAlignment="1">
      <alignment horizontal="left" vertical="center"/>
    </xf>
    <xf numFmtId="170" fontId="73" fillId="0" borderId="57" xfId="0" applyNumberFormat="1" applyFont="1" applyBorder="1" applyAlignment="1">
      <alignment horizontal="right" vertical="center" indent="1"/>
    </xf>
    <xf numFmtId="0" fontId="49" fillId="0" borderId="60" xfId="0" applyFont="1" applyFill="1" applyBorder="1" applyAlignment="1">
      <alignment horizontal="left" vertical="center"/>
    </xf>
    <xf numFmtId="170" fontId="49" fillId="0" borderId="58" xfId="0" applyNumberFormat="1" applyFont="1" applyFill="1" applyBorder="1" applyAlignment="1">
      <alignment horizontal="center" vertical="center"/>
    </xf>
    <xf numFmtId="170" fontId="49" fillId="0" borderId="58" xfId="0" applyNumberFormat="1" applyFont="1" applyFill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2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0" fontId="8" fillId="0" borderId="69" xfId="0" applyFont="1" applyBorder="1" applyAlignment="1">
      <alignment horizontal="right" vertical="center" wrapText="1" indent="1"/>
    </xf>
    <xf numFmtId="168" fontId="9" fillId="0" borderId="18" xfId="0" applyNumberFormat="1" applyFont="1" applyFill="1" applyBorder="1" applyAlignment="1">
      <alignment horizontal="right" vertical="center" wrapText="1" indent="1"/>
    </xf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68" fontId="9" fillId="0" borderId="23" xfId="0" applyNumberFormat="1" applyFont="1" applyFill="1" applyBorder="1" applyAlignment="1">
      <alignment horizontal="right" vertical="center" wrapText="1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18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68" fontId="9" fillId="0" borderId="23" xfId="0" applyNumberFormat="1" applyFont="1" applyFill="1" applyBorder="1" applyAlignment="1">
      <alignment horizontal="center" vertical="center" wrapText="1"/>
    </xf>
    <xf numFmtId="1" fontId="75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166" fontId="9" fillId="0" borderId="45" xfId="0" applyNumberFormat="1" applyFont="1" applyFill="1" applyBorder="1"/>
    <xf numFmtId="0" fontId="9" fillId="0" borderId="0" xfId="0" applyFont="1" applyBorder="1" applyAlignment="1">
      <alignment horizontal="left" vertical="center" indent="1"/>
    </xf>
    <xf numFmtId="166" fontId="8" fillId="0" borderId="45" xfId="0" applyNumberFormat="1" applyFont="1" applyFill="1" applyBorder="1"/>
    <xf numFmtId="1" fontId="9" fillId="0" borderId="33" xfId="0" applyNumberFormat="1" applyFont="1" applyFill="1" applyBorder="1"/>
    <xf numFmtId="1" fontId="9" fillId="0" borderId="33" xfId="0" applyNumberFormat="1" applyFont="1" applyBorder="1"/>
    <xf numFmtId="0" fontId="8" fillId="0" borderId="9" xfId="0" applyFont="1" applyBorder="1" applyAlignment="1">
      <alignment horizontal="center" vertical="top"/>
    </xf>
    <xf numFmtId="1" fontId="75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1" fontId="8" fillId="0" borderId="33" xfId="0" applyNumberFormat="1" applyFont="1" applyBorder="1"/>
    <xf numFmtId="1" fontId="9" fillId="0" borderId="70" xfId="0" applyNumberFormat="1" applyFont="1" applyBorder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6" fillId="0" borderId="0" xfId="51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71" xfId="0" applyNumberFormat="1" applyFont="1" applyBorder="1" applyAlignment="1">
      <alignment horizontal="right" vertical="center" wrapText="1" indent="1"/>
    </xf>
    <xf numFmtId="9" fontId="9" fillId="0" borderId="67" xfId="40" applyFont="1" applyBorder="1"/>
    <xf numFmtId="9" fontId="9" fillId="0" borderId="68" xfId="40" applyFont="1" applyBorder="1"/>
    <xf numFmtId="0" fontId="73" fillId="0" borderId="0" xfId="0" applyFont="1"/>
    <xf numFmtId="0" fontId="77" fillId="0" borderId="0" xfId="0" applyFont="1" applyBorder="1"/>
    <xf numFmtId="0" fontId="73" fillId="0" borderId="36" xfId="0" applyFont="1" applyBorder="1" applyAlignment="1">
      <alignment horizontal="center" vertical="center" wrapText="1"/>
    </xf>
    <xf numFmtId="0" fontId="73" fillId="0" borderId="73" xfId="0" applyFont="1" applyBorder="1" applyAlignment="1">
      <alignment horizontal="center" vertical="center" wrapText="1"/>
    </xf>
    <xf numFmtId="0" fontId="78" fillId="0" borderId="0" xfId="0" applyFont="1" applyBorder="1"/>
    <xf numFmtId="0" fontId="78" fillId="0" borderId="9" xfId="0" applyFont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76" fillId="0" borderId="9" xfId="0" applyFont="1" applyBorder="1"/>
    <xf numFmtId="0" fontId="8" fillId="0" borderId="37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5" xfId="60" applyNumberFormat="1" applyFont="1" applyFill="1" applyBorder="1" applyAlignment="1" applyProtection="1">
      <alignment horizontal="right"/>
      <protection locked="0"/>
    </xf>
    <xf numFmtId="169" fontId="9" fillId="0" borderId="36" xfId="60" applyFont="1" applyFill="1" applyBorder="1"/>
    <xf numFmtId="3" fontId="9" fillId="0" borderId="78" xfId="60" applyNumberFormat="1" applyFont="1" applyFill="1" applyBorder="1" applyAlignment="1" applyProtection="1">
      <alignment horizontal="right"/>
      <protection locked="0"/>
    </xf>
    <xf numFmtId="3" fontId="9" fillId="0" borderId="77" xfId="60" applyNumberFormat="1" applyFont="1" applyFill="1" applyBorder="1" applyAlignment="1" applyProtection="1">
      <alignment horizontal="right"/>
      <protection locked="0"/>
    </xf>
    <xf numFmtId="0" fontId="73" fillId="0" borderId="36" xfId="0" applyFont="1" applyBorder="1" applyAlignment="1">
      <alignment horizontal="center" vertical="top" wrapText="1"/>
    </xf>
    <xf numFmtId="173" fontId="9" fillId="0" borderId="28" xfId="50" applyNumberFormat="1" applyFont="1" applyFill="1" applyBorder="1" applyAlignment="1" applyProtection="1">
      <alignment horizontal="right"/>
      <protection locked="0"/>
    </xf>
    <xf numFmtId="173" fontId="8" fillId="0" borderId="32" xfId="50" applyNumberFormat="1" applyFont="1" applyFill="1" applyBorder="1" applyAlignment="1" applyProtection="1">
      <alignment horizontal="right"/>
      <protection locked="0"/>
    </xf>
    <xf numFmtId="173" fontId="9" fillId="0" borderId="0" xfId="50" applyNumberFormat="1" applyFont="1" applyFill="1" applyBorder="1" applyAlignment="1" applyProtection="1">
      <alignment horizontal="right"/>
      <protection locked="0"/>
    </xf>
    <xf numFmtId="173" fontId="9" fillId="0" borderId="80" xfId="50" applyNumberFormat="1" applyFont="1" applyFill="1" applyBorder="1" applyAlignment="1" applyProtection="1">
      <alignment horizontal="right"/>
      <protection locked="0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9" xfId="60" applyNumberFormat="1" applyFont="1" applyFill="1" applyBorder="1" applyAlignment="1" applyProtection="1">
      <alignment horizontal="right"/>
      <protection locked="0"/>
    </xf>
    <xf numFmtId="3" fontId="8" fillId="0" borderId="76" xfId="60" applyNumberFormat="1" applyFont="1" applyFill="1" applyBorder="1" applyAlignment="1" applyProtection="1">
      <alignment horizontal="right"/>
      <protection locked="0"/>
    </xf>
    <xf numFmtId="171" fontId="9" fillId="0" borderId="80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4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8" fillId="0" borderId="0" xfId="61" applyFont="1" applyAlignment="1">
      <alignment horizontal="left" vertical="center"/>
    </xf>
    <xf numFmtId="0" fontId="17" fillId="0" borderId="0" xfId="61" applyFont="1" applyAlignment="1">
      <alignment horizontal="left" vertical="center"/>
    </xf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0" fontId="20" fillId="0" borderId="0" xfId="61" applyFont="1" applyFill="1" applyBorder="1"/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4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5" fillId="0" borderId="0" xfId="40" applyFont="1" applyAlignment="1" applyProtection="1">
      <alignment horizontal="right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167" fontId="9" fillId="0" borderId="0" xfId="0" applyNumberFormat="1" applyFont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91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5" fontId="9" fillId="0" borderId="0" xfId="0" applyNumberFormat="1" applyFont="1" applyBorder="1"/>
    <xf numFmtId="3" fontId="11" fillId="0" borderId="0" xfId="0" applyNumberFormat="1" applyFont="1" applyFill="1" applyBorder="1" applyAlignment="1"/>
    <xf numFmtId="175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92" xfId="0" applyNumberFormat="1" applyFont="1" applyFill="1" applyBorder="1" applyAlignment="1">
      <alignment horizontal="right" vertical="center" indent="1"/>
    </xf>
    <xf numFmtId="166" fontId="9" fillId="0" borderId="9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9" xfId="0" applyNumberFormat="1" applyFont="1" applyFill="1" applyBorder="1" applyAlignment="1">
      <alignment horizontal="right" vertical="center" indent="1"/>
    </xf>
    <xf numFmtId="166" fontId="8" fillId="0" borderId="91" xfId="0" applyNumberFormat="1" applyFont="1" applyFill="1" applyBorder="1" applyAlignment="1">
      <alignment horizontal="right" vertical="center" indent="1"/>
    </xf>
    <xf numFmtId="0" fontId="8" fillId="0" borderId="94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5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2" xfId="50" applyNumberFormat="1" applyFont="1" applyFill="1" applyBorder="1" applyAlignment="1">
      <alignment horizontal="right" vertical="center"/>
    </xf>
    <xf numFmtId="171" fontId="8" fillId="0" borderId="72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0" fontId="79" fillId="0" borderId="0" xfId="0" applyFont="1" applyFill="1"/>
    <xf numFmtId="0" fontId="18" fillId="0" borderId="0" xfId="0" applyFont="1" applyBorder="1"/>
    <xf numFmtId="0" fontId="8" fillId="0" borderId="26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96" xfId="0" applyFont="1" applyBorder="1" applyAlignment="1">
      <alignment horizontal="center" vertical="center" wrapText="1"/>
    </xf>
    <xf numFmtId="166" fontId="9" fillId="0" borderId="97" xfId="0" applyNumberFormat="1" applyFont="1" applyFill="1" applyBorder="1" applyAlignment="1">
      <alignment horizontal="right" vertical="center" indent="1"/>
    </xf>
    <xf numFmtId="0" fontId="9" fillId="0" borderId="97" xfId="0" applyFont="1" applyBorder="1" applyAlignment="1">
      <alignment horizontal="center" vertical="center" wrapText="1"/>
    </xf>
    <xf numFmtId="0" fontId="9" fillId="0" borderId="97" xfId="0" applyFont="1" applyBorder="1" applyAlignment="1">
      <alignment horizontal="center" vertical="center"/>
    </xf>
    <xf numFmtId="1" fontId="9" fillId="0" borderId="0" xfId="70" applyNumberFormat="1" applyFont="1" applyFill="1" applyBorder="1" applyAlignment="1" applyProtection="1">
      <alignment horizontal="left" vertical="center" wrapText="1" indent="1"/>
    </xf>
    <xf numFmtId="0" fontId="9" fillId="0" borderId="99" xfId="0" applyFont="1" applyBorder="1" applyAlignment="1">
      <alignment horizontal="center" vertical="center"/>
    </xf>
    <xf numFmtId="0" fontId="9" fillId="0" borderId="100" xfId="0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9" fillId="0" borderId="0" xfId="29" applyAlignment="1" applyProtection="1"/>
    <xf numFmtId="0" fontId="9" fillId="0" borderId="98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6" fontId="9" fillId="0" borderId="0" xfId="0" applyNumberFormat="1" applyFont="1" applyBorder="1"/>
    <xf numFmtId="167" fontId="9" fillId="0" borderId="0" xfId="0" applyNumberFormat="1" applyFont="1" applyBorder="1"/>
    <xf numFmtId="0" fontId="13" fillId="0" borderId="3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/>
    </xf>
    <xf numFmtId="0" fontId="6" fillId="0" borderId="0" xfId="61"/>
    <xf numFmtId="0" fontId="6" fillId="0" borderId="0" xfId="61" applyBorder="1"/>
    <xf numFmtId="0" fontId="8" fillId="0" borderId="0" xfId="61" applyFont="1" applyAlignment="1">
      <alignment horizontal="left" vertical="center"/>
    </xf>
    <xf numFmtId="0" fontId="8" fillId="0" borderId="0" xfId="61" applyFont="1" applyBorder="1" applyAlignment="1">
      <alignment horizontal="left" vertical="center"/>
    </xf>
    <xf numFmtId="0" fontId="73" fillId="0" borderId="0" xfId="61" applyFont="1" applyBorder="1"/>
    <xf numFmtId="0" fontId="73" fillId="0" borderId="36" xfId="61" applyFont="1" applyBorder="1" applyAlignment="1">
      <alignment horizontal="center" vertical="center" wrapText="1"/>
    </xf>
    <xf numFmtId="0" fontId="73" fillId="0" borderId="73" xfId="61" applyFont="1" applyBorder="1" applyAlignment="1">
      <alignment horizontal="center" vertical="center" wrapText="1"/>
    </xf>
    <xf numFmtId="0" fontId="73" fillId="0" borderId="36" xfId="61" applyFont="1" applyBorder="1" applyAlignment="1">
      <alignment horizontal="center" vertical="top" wrapText="1"/>
    </xf>
    <xf numFmtId="0" fontId="73" fillId="0" borderId="73" xfId="61" applyFont="1" applyBorder="1" applyAlignment="1">
      <alignment horizontal="center" vertical="top" wrapText="1"/>
    </xf>
    <xf numFmtId="0" fontId="73" fillId="0" borderId="0" xfId="61" applyFont="1"/>
    <xf numFmtId="0" fontId="76" fillId="0" borderId="9" xfId="61" applyFont="1" applyBorder="1"/>
    <xf numFmtId="4" fontId="9" fillId="0" borderId="95" xfId="60" applyNumberFormat="1" applyFont="1" applyFill="1" applyBorder="1" applyAlignment="1">
      <alignment horizontal="right"/>
    </xf>
    <xf numFmtId="169" fontId="9" fillId="0" borderId="95" xfId="60" applyFont="1" applyFill="1" applyBorder="1"/>
    <xf numFmtId="0" fontId="6" fillId="0" borderId="95" xfId="61" applyBorder="1"/>
    <xf numFmtId="0" fontId="8" fillId="0" borderId="31" xfId="61" applyFont="1" applyBorder="1"/>
    <xf numFmtId="0" fontId="9" fillId="0" borderId="0" xfId="61" applyFont="1" applyBorder="1" applyAlignment="1">
      <alignment horizontal="left" indent="1"/>
    </xf>
    <xf numFmtId="0" fontId="78" fillId="0" borderId="0" xfId="61" applyFont="1" applyBorder="1"/>
    <xf numFmtId="0" fontId="9" fillId="0" borderId="72" xfId="61" applyFont="1" applyBorder="1" applyAlignment="1">
      <alignment horizontal="left" indent="1"/>
    </xf>
    <xf numFmtId="0" fontId="78" fillId="0" borderId="9" xfId="61" applyFont="1" applyBorder="1"/>
    <xf numFmtId="0" fontId="8" fillId="0" borderId="37" xfId="61" applyFont="1" applyBorder="1"/>
    <xf numFmtId="173" fontId="8" fillId="0" borderId="9" xfId="50" applyNumberFormat="1" applyFont="1" applyFill="1" applyBorder="1" applyAlignment="1" applyProtection="1">
      <alignment horizontal="right"/>
      <protection locked="0"/>
    </xf>
    <xf numFmtId="0" fontId="8" fillId="0" borderId="0" xfId="61" applyFont="1" applyBorder="1"/>
    <xf numFmtId="3" fontId="9" fillId="0" borderId="80" xfId="60" applyNumberFormat="1" applyFont="1" applyFill="1" applyBorder="1" applyAlignment="1" applyProtection="1">
      <alignment horizontal="right"/>
      <protection locked="0"/>
    </xf>
    <xf numFmtId="0" fontId="77" fillId="0" borderId="0" xfId="61" applyFont="1" applyBorder="1"/>
    <xf numFmtId="0" fontId="8" fillId="0" borderId="0" xfId="61" applyFont="1" applyFill="1" applyBorder="1"/>
    <xf numFmtId="0" fontId="8" fillId="0" borderId="0" xfId="61" applyFont="1" applyFill="1"/>
    <xf numFmtId="0" fontId="9" fillId="0" borderId="0" xfId="61" applyFont="1" applyFill="1" applyBorder="1"/>
    <xf numFmtId="0" fontId="77" fillId="0" borderId="0" xfId="61" applyFont="1" applyBorder="1" applyAlignment="1">
      <alignment vertical="center"/>
    </xf>
    <xf numFmtId="0" fontId="9" fillId="0" borderId="0" xfId="61" applyFont="1" applyFill="1" applyBorder="1" applyAlignment="1">
      <alignment vertical="center"/>
    </xf>
    <xf numFmtId="0" fontId="9" fillId="0" borderId="0" xfId="61" applyFont="1" applyFill="1" applyAlignment="1">
      <alignment vertical="center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0" fontId="6" fillId="0" borderId="0" xfId="61" applyAlignment="1">
      <alignment vertical="center"/>
    </xf>
    <xf numFmtId="0" fontId="6" fillId="0" borderId="0" xfId="61" applyBorder="1" applyAlignment="1">
      <alignment vertical="center"/>
    </xf>
    <xf numFmtId="0" fontId="73" fillId="0" borderId="0" xfId="61" applyFont="1" applyBorder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3" fillId="0" borderId="73" xfId="0" applyFont="1" applyBorder="1" applyAlignment="1">
      <alignment horizontal="center" vertical="top" wrapText="1"/>
    </xf>
    <xf numFmtId="0" fontId="78" fillId="0" borderId="0" xfId="61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78" fillId="0" borderId="0" xfId="0" applyFont="1" applyFill="1" applyBorder="1"/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9" xfId="51" applyFont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0" fontId="8" fillId="0" borderId="102" xfId="0" applyFont="1" applyBorder="1" applyAlignment="1">
      <alignment horizontal="right" vertical="center" wrapText="1"/>
    </xf>
    <xf numFmtId="0" fontId="8" fillId="0" borderId="0" xfId="61" applyFont="1" applyBorder="1" applyAlignment="1">
      <alignment horizontal="left"/>
    </xf>
    <xf numFmtId="0" fontId="8" fillId="0" borderId="0" xfId="61" applyFont="1" applyAlignment="1">
      <alignment horizontal="left"/>
    </xf>
    <xf numFmtId="0" fontId="73" fillId="0" borderId="0" xfId="61" applyFont="1" applyFill="1" applyBorder="1" applyAlignment="1">
      <alignment horizontal="left"/>
    </xf>
    <xf numFmtId="0" fontId="6" fillId="0" borderId="72" xfId="61" applyBorder="1"/>
    <xf numFmtId="0" fontId="73" fillId="0" borderId="72" xfId="61" applyFont="1" applyFill="1" applyBorder="1" applyAlignment="1"/>
    <xf numFmtId="0" fontId="73" fillId="0" borderId="72" xfId="61" applyFont="1" applyFill="1" applyBorder="1"/>
    <xf numFmtId="0" fontId="9" fillId="0" borderId="31" xfId="0" applyFont="1" applyBorder="1"/>
    <xf numFmtId="3" fontId="49" fillId="0" borderId="0" xfId="46" applyNumberFormat="1" applyFont="1" applyFill="1" applyBorder="1" applyAlignment="1">
      <alignment horizontal="right" vertical="center" indent="1"/>
    </xf>
    <xf numFmtId="0" fontId="9" fillId="0" borderId="0" xfId="0" applyFont="1" applyFill="1" applyAlignment="1">
      <alignment horizontal="left" vertical="center" wrapText="1"/>
    </xf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7" xfId="0" applyNumberFormat="1" applyFont="1" applyBorder="1"/>
    <xf numFmtId="0" fontId="18" fillId="0" borderId="0" xfId="0" applyFont="1" applyFill="1"/>
    <xf numFmtId="0" fontId="8" fillId="0" borderId="9" xfId="0" applyFont="1" applyFill="1" applyBorder="1"/>
    <xf numFmtId="0" fontId="8" fillId="0" borderId="67" xfId="0" applyFont="1" applyFill="1" applyBorder="1" applyAlignment="1">
      <alignment horizontal="center" wrapText="1"/>
    </xf>
    <xf numFmtId="0" fontId="8" fillId="0" borderId="6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center" wrapText="1" indent="1"/>
    </xf>
    <xf numFmtId="0" fontId="62" fillId="0" borderId="0" xfId="51" applyFont="1" applyFill="1" applyBorder="1" applyAlignment="1">
      <alignment horizontal="left" vertical="top"/>
    </xf>
    <xf numFmtId="0" fontId="80" fillId="0" borderId="0" xfId="0" applyFont="1"/>
    <xf numFmtId="0" fontId="8" fillId="0" borderId="32" xfId="0" applyFont="1" applyFill="1" applyBorder="1" applyAlignment="1">
      <alignment horizontal="center" wrapText="1"/>
    </xf>
    <xf numFmtId="0" fontId="9" fillId="0" borderId="9" xfId="0" applyFont="1" applyFill="1" applyBorder="1"/>
    <xf numFmtId="166" fontId="8" fillId="0" borderId="90" xfId="0" applyNumberFormat="1" applyFont="1" applyFill="1" applyBorder="1" applyAlignment="1">
      <alignment horizontal="right" vertical="center" indent="1"/>
    </xf>
    <xf numFmtId="166" fontId="0" fillId="0" borderId="0" xfId="0" applyNumberFormat="1" applyFill="1" applyBorder="1"/>
    <xf numFmtId="0" fontId="18" fillId="0" borderId="0" xfId="0" applyFont="1" applyFill="1" applyBorder="1" applyAlignment="1">
      <alignment horizontal="left" vertical="center"/>
    </xf>
    <xf numFmtId="1" fontId="17" fillId="0" borderId="0" xfId="37" applyNumberFormat="1" applyFont="1" applyFill="1" applyBorder="1" applyAlignment="1" applyProtection="1">
      <alignment horizontal="left" vertical="center"/>
    </xf>
    <xf numFmtId="0" fontId="11" fillId="0" borderId="0" xfId="34" applyFont="1" applyFill="1"/>
    <xf numFmtId="1" fontId="49" fillId="0" borderId="0" xfId="46" applyNumberFormat="1" applyFont="1" applyFill="1" applyBorder="1" applyAlignment="1">
      <alignment vertical="center"/>
    </xf>
    <xf numFmtId="1" fontId="9" fillId="0" borderId="34" xfId="0" applyNumberFormat="1" applyFont="1" applyFill="1" applyBorder="1"/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88" fillId="0" borderId="0" xfId="0" applyFont="1"/>
    <xf numFmtId="0" fontId="17" fillId="0" borderId="0" xfId="0" applyFont="1" applyAlignment="1">
      <alignment horizontal="left" vertical="center"/>
    </xf>
    <xf numFmtId="0" fontId="6" fillId="0" borderId="0" xfId="34" applyFont="1"/>
    <xf numFmtId="0" fontId="89" fillId="0" borderId="0" xfId="34" applyFont="1"/>
    <xf numFmtId="0" fontId="90" fillId="0" borderId="0" xfId="34" applyFont="1"/>
    <xf numFmtId="0" fontId="6" fillId="0" borderId="0" xfId="34" applyFont="1" applyFill="1"/>
    <xf numFmtId="0" fontId="6" fillId="0" borderId="0" xfId="34" applyFont="1" applyAlignment="1"/>
    <xf numFmtId="0" fontId="17" fillId="0" borderId="0" xfId="0" applyFont="1" applyAlignment="1">
      <alignment horizontal="left"/>
    </xf>
    <xf numFmtId="0" fontId="1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29" applyFill="1" applyAlignment="1" applyProtection="1"/>
    <xf numFmtId="0" fontId="73" fillId="21" borderId="73" xfId="61" applyFont="1" applyFill="1" applyBorder="1" applyAlignment="1">
      <alignment horizontal="center" vertical="center" wrapText="1"/>
    </xf>
    <xf numFmtId="4" fontId="9" fillId="21" borderId="95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4" xfId="60" applyNumberFormat="1" applyFont="1" applyFill="1" applyBorder="1" applyAlignment="1" applyProtection="1">
      <alignment horizontal="right"/>
      <protection locked="0"/>
    </xf>
    <xf numFmtId="0" fontId="73" fillId="21" borderId="49" xfId="61" applyFont="1" applyFill="1" applyBorder="1" applyAlignment="1">
      <alignment horizontal="center" vertical="center" wrapText="1"/>
    </xf>
    <xf numFmtId="169" fontId="9" fillId="21" borderId="95" xfId="60" applyFont="1" applyFill="1" applyBorder="1"/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8" fillId="21" borderId="76" xfId="60" applyNumberFormat="1" applyFont="1" applyFill="1" applyBorder="1" applyAlignment="1" applyProtection="1">
      <alignment horizontal="right"/>
      <protection locked="0"/>
    </xf>
    <xf numFmtId="3" fontId="9" fillId="21" borderId="101" xfId="60" applyNumberFormat="1" applyFont="1" applyFill="1" applyBorder="1" applyAlignment="1" applyProtection="1">
      <alignment horizontal="right"/>
      <protection locked="0"/>
    </xf>
    <xf numFmtId="0" fontId="73" fillId="21" borderId="81" xfId="61" applyFont="1" applyFill="1" applyBorder="1" applyAlignment="1">
      <alignment horizontal="center" vertical="top" wrapText="1"/>
    </xf>
    <xf numFmtId="0" fontId="6" fillId="21" borderId="95" xfId="61" applyFill="1" applyBorder="1"/>
    <xf numFmtId="173" fontId="9" fillId="21" borderId="82" xfId="50" applyNumberFormat="1" applyFont="1" applyFill="1" applyBorder="1" applyAlignment="1" applyProtection="1">
      <alignment horizontal="right"/>
      <protection locked="0"/>
    </xf>
    <xf numFmtId="173" fontId="9" fillId="21" borderId="83" xfId="50" applyNumberFormat="1" applyFont="1" applyFill="1" applyBorder="1" applyAlignment="1" applyProtection="1">
      <alignment horizontal="right"/>
      <protection locked="0"/>
    </xf>
    <xf numFmtId="173" fontId="8" fillId="21" borderId="84" xfId="50" applyNumberFormat="1" applyFont="1" applyFill="1" applyBorder="1" applyAlignment="1" applyProtection="1">
      <alignment horizontal="right"/>
      <protection locked="0"/>
    </xf>
    <xf numFmtId="3" fontId="9" fillId="21" borderId="101" xfId="61" applyNumberFormat="1" applyFont="1" applyFill="1" applyBorder="1" applyAlignment="1">
      <alignment vertical="center"/>
    </xf>
    <xf numFmtId="3" fontId="9" fillId="21" borderId="75" xfId="61" applyNumberFormat="1" applyFont="1" applyFill="1" applyBorder="1" applyAlignment="1">
      <alignment vertical="center"/>
    </xf>
    <xf numFmtId="3" fontId="8" fillId="21" borderId="76" xfId="61" applyNumberFormat="1" applyFont="1" applyFill="1" applyBorder="1" applyAlignment="1">
      <alignment vertical="center"/>
    </xf>
    <xf numFmtId="3" fontId="9" fillId="21" borderId="28" xfId="61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80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3" fillId="21" borderId="36" xfId="61" applyFont="1" applyFill="1" applyBorder="1" applyAlignment="1">
      <alignment horizontal="center" vertical="center" wrapText="1"/>
    </xf>
    <xf numFmtId="0" fontId="73" fillId="21" borderId="73" xfId="0" applyFont="1" applyFill="1" applyBorder="1" applyAlignment="1">
      <alignment horizontal="center" vertical="center" wrapText="1"/>
    </xf>
    <xf numFmtId="0" fontId="73" fillId="21" borderId="49" xfId="0" applyFont="1" applyFill="1" applyBorder="1" applyAlignment="1">
      <alignment horizontal="center" vertical="center" wrapText="1"/>
    </xf>
    <xf numFmtId="0" fontId="73" fillId="21" borderId="81" xfId="0" applyFont="1" applyFill="1" applyBorder="1" applyAlignment="1">
      <alignment horizontal="center" vertical="top" wrapText="1"/>
    </xf>
    <xf numFmtId="173" fontId="9" fillId="21" borderId="80" xfId="50" applyNumberFormat="1" applyFont="1" applyFill="1" applyBorder="1" applyAlignment="1" applyProtection="1">
      <alignment horizontal="right"/>
      <protection locked="0"/>
    </xf>
    <xf numFmtId="173" fontId="9" fillId="21" borderId="28" xfId="50" applyNumberFormat="1" applyFont="1" applyFill="1" applyBorder="1" applyAlignment="1" applyProtection="1">
      <alignment horizontal="right"/>
      <protection locked="0"/>
    </xf>
    <xf numFmtId="173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80" xfId="50" applyNumberFormat="1" applyFont="1" applyFill="1" applyBorder="1" applyAlignment="1" applyProtection="1">
      <alignment horizontal="right"/>
      <protection locked="0"/>
    </xf>
    <xf numFmtId="0" fontId="73" fillId="21" borderId="36" xfId="0" applyFont="1" applyFill="1" applyBorder="1" applyAlignment="1">
      <alignment horizontal="center" vertical="center" wrapText="1"/>
    </xf>
    <xf numFmtId="0" fontId="9" fillId="21" borderId="36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9" fillId="21" borderId="36" xfId="50" applyNumberFormat="1" applyFont="1" applyFill="1" applyBorder="1" applyAlignment="1">
      <alignment horizontal="right" vertical="center"/>
    </xf>
    <xf numFmtId="1" fontId="9" fillId="21" borderId="36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6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6" xfId="0" applyFont="1" applyFill="1" applyBorder="1" applyAlignment="1">
      <alignment horizontal="center" vertical="center"/>
    </xf>
    <xf numFmtId="9" fontId="49" fillId="21" borderId="66" xfId="40" applyFont="1" applyFill="1" applyBorder="1" applyAlignment="1">
      <alignment horizontal="right" vertical="center" indent="1"/>
    </xf>
    <xf numFmtId="9" fontId="49" fillId="21" borderId="62" xfId="40" applyFont="1" applyFill="1" applyBorder="1" applyAlignment="1">
      <alignment horizontal="right" vertical="center" indent="1"/>
    </xf>
    <xf numFmtId="170" fontId="49" fillId="21" borderId="62" xfId="0" applyNumberFormat="1" applyFont="1" applyFill="1" applyBorder="1" applyAlignment="1">
      <alignment horizontal="center" vertical="center"/>
    </xf>
    <xf numFmtId="9" fontId="73" fillId="21" borderId="62" xfId="40" applyFont="1" applyFill="1" applyBorder="1" applyAlignment="1">
      <alignment horizontal="right" vertical="center" indent="1"/>
    </xf>
    <xf numFmtId="9" fontId="49" fillId="21" borderId="63" xfId="40" applyFont="1" applyFill="1" applyBorder="1" applyAlignment="1">
      <alignment horizontal="right" vertical="center" indent="1"/>
    </xf>
    <xf numFmtId="0" fontId="73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3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3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0" fontId="73" fillId="21" borderId="36" xfId="46" applyFont="1" applyFill="1" applyBorder="1" applyAlignment="1">
      <alignment horizontal="center" vertical="center"/>
    </xf>
    <xf numFmtId="1" fontId="49" fillId="21" borderId="61" xfId="46" applyNumberFormat="1" applyFont="1" applyFill="1" applyBorder="1" applyAlignment="1">
      <alignment vertical="center"/>
    </xf>
    <xf numFmtId="1" fontId="49" fillId="21" borderId="62" xfId="46" applyNumberFormat="1" applyFont="1" applyFill="1" applyBorder="1" applyAlignment="1">
      <alignment vertical="center"/>
    </xf>
    <xf numFmtId="1" fontId="73" fillId="21" borderId="62" xfId="46" applyNumberFormat="1" applyFont="1" applyFill="1" applyBorder="1" applyAlignment="1">
      <alignment vertical="center"/>
    </xf>
    <xf numFmtId="1" fontId="49" fillId="21" borderId="63" xfId="46" applyNumberFormat="1" applyFont="1" applyFill="1" applyBorder="1" applyAlignment="1">
      <alignment vertical="center"/>
    </xf>
    <xf numFmtId="0" fontId="8" fillId="0" borderId="9" xfId="0" applyFont="1" applyBorder="1" applyAlignment="1">
      <alignment horizontal="center"/>
    </xf>
    <xf numFmtId="0" fontId="8" fillId="0" borderId="9" xfId="0" applyFont="1" applyFill="1" applyBorder="1" applyAlignment="1">
      <alignment horizontal="center" wrapText="1"/>
    </xf>
    <xf numFmtId="0" fontId="0" fillId="0" borderId="0" xfId="0" applyAlignment="1"/>
    <xf numFmtId="0" fontId="8" fillId="0" borderId="17" xfId="0" applyFont="1" applyFill="1" applyBorder="1" applyAlignment="1">
      <alignment horizontal="center" wrapText="1"/>
    </xf>
    <xf numFmtId="9" fontId="9" fillId="0" borderId="103" xfId="40" applyFont="1" applyBorder="1"/>
    <xf numFmtId="9" fontId="8" fillId="0" borderId="104" xfId="40" applyFont="1" applyBorder="1"/>
    <xf numFmtId="0" fontId="8" fillId="0" borderId="103" xfId="0" applyFont="1" applyBorder="1"/>
    <xf numFmtId="0" fontId="8" fillId="0" borderId="104" xfId="0" applyFont="1" applyFill="1" applyBorder="1" applyAlignment="1">
      <alignment horizontal="center" wrapText="1"/>
    </xf>
    <xf numFmtId="9" fontId="9" fillId="0" borderId="48" xfId="40" applyNumberFormat="1" applyFont="1" applyBorder="1"/>
    <xf numFmtId="9" fontId="9" fillId="0" borderId="35" xfId="40" applyFont="1" applyBorder="1"/>
    <xf numFmtId="9" fontId="8" fillId="0" borderId="105" xfId="40" applyFont="1" applyBorder="1"/>
    <xf numFmtId="168" fontId="8" fillId="0" borderId="95" xfId="0" applyNumberFormat="1" applyFont="1" applyFill="1" applyBorder="1" applyAlignment="1">
      <alignment horizontal="right" vertical="center" wrapText="1" indent="1"/>
    </xf>
    <xf numFmtId="3" fontId="9" fillId="0" borderId="28" xfId="50" applyNumberFormat="1" applyFont="1" applyFill="1" applyBorder="1" applyAlignment="1">
      <alignment horizontal="right" vertical="center"/>
    </xf>
    <xf numFmtId="3" fontId="9" fillId="0" borderId="9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indent="1"/>
    </xf>
    <xf numFmtId="0" fontId="19" fillId="0" borderId="0" xfId="29" applyAlignment="1" applyProtection="1">
      <alignment horizontal="left" vertical="center"/>
    </xf>
    <xf numFmtId="0" fontId="0" fillId="0" borderId="0" xfId="0" applyAlignment="1"/>
    <xf numFmtId="0" fontId="19" fillId="0" borderId="0" xfId="29" applyAlignment="1" applyProtection="1">
      <alignment horizontal="right"/>
    </xf>
    <xf numFmtId="0" fontId="9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0" borderId="31" xfId="0" applyFont="1" applyFill="1" applyBorder="1" applyAlignment="1">
      <alignment horizontal="left" wrapText="1"/>
    </xf>
    <xf numFmtId="0" fontId="6" fillId="0" borderId="31" xfId="0" applyFont="1" applyBorder="1" applyAlignment="1">
      <alignment horizontal="left" wrapText="1"/>
    </xf>
    <xf numFmtId="0" fontId="9" fillId="0" borderId="9" xfId="0" applyFont="1" applyBorder="1" applyAlignment="1">
      <alignment horizontal="center"/>
    </xf>
    <xf numFmtId="0" fontId="73" fillId="0" borderId="36" xfId="61" applyFont="1" applyBorder="1" applyAlignment="1">
      <alignment horizontal="center"/>
    </xf>
    <xf numFmtId="0" fontId="6" fillId="0" borderId="95" xfId="61" applyBorder="1" applyAlignment="1"/>
    <xf numFmtId="0" fontId="6" fillId="0" borderId="50" xfId="61" applyBorder="1" applyAlignment="1"/>
    <xf numFmtId="0" fontId="73" fillId="0" borderId="36" xfId="61" applyFont="1" applyBorder="1" applyAlignment="1">
      <alignment horizontal="center" wrapText="1"/>
    </xf>
    <xf numFmtId="0" fontId="6" fillId="0" borderId="95" xfId="61" applyBorder="1" applyAlignment="1">
      <alignment horizontal="center"/>
    </xf>
    <xf numFmtId="0" fontId="73" fillId="0" borderId="36" xfId="61" applyFont="1" applyBorder="1" applyAlignment="1">
      <alignment horizontal="center" vertical="center"/>
    </xf>
    <xf numFmtId="0" fontId="6" fillId="0" borderId="95" xfId="61" applyBorder="1" applyAlignment="1">
      <alignment vertical="center"/>
    </xf>
    <xf numFmtId="0" fontId="6" fillId="0" borderId="50" xfId="61" applyBorder="1" applyAlignment="1">
      <alignment vertical="center"/>
    </xf>
    <xf numFmtId="0" fontId="73" fillId="0" borderId="36" xfId="61" applyFont="1" applyBorder="1" applyAlignment="1">
      <alignment horizontal="center" vertical="center" wrapText="1"/>
    </xf>
    <xf numFmtId="0" fontId="73" fillId="0" borderId="95" xfId="61" applyFont="1" applyBorder="1" applyAlignment="1">
      <alignment horizontal="center" vertical="center"/>
    </xf>
    <xf numFmtId="0" fontId="6" fillId="0" borderId="95" xfId="61" applyBorder="1" applyAlignment="1">
      <alignment horizontal="center" vertical="center"/>
    </xf>
    <xf numFmtId="0" fontId="6" fillId="0" borderId="50" xfId="61" applyBorder="1" applyAlignment="1">
      <alignment horizontal="center" vertic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3" fontId="8" fillId="0" borderId="95" xfId="50" applyNumberFormat="1" applyFont="1" applyBorder="1" applyAlignment="1">
      <alignment horizontal="center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9" fillId="0" borderId="0" xfId="29" applyAlignment="1" applyProtection="1"/>
    <xf numFmtId="0" fontId="8" fillId="0" borderId="9" xfId="0" applyFont="1" applyBorder="1" applyAlignment="1">
      <alignment horizontal="center"/>
    </xf>
    <xf numFmtId="0" fontId="0" fillId="0" borderId="9" xfId="0" applyBorder="1" applyAlignment="1"/>
    <xf numFmtId="0" fontId="8" fillId="0" borderId="9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36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8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17" fillId="20" borderId="0" xfId="46" applyFont="1" applyFill="1" applyAlignment="1">
      <alignment vertical="center" wrapText="1"/>
    </xf>
  </cellXfs>
  <cellStyles count="7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rmal_MS75" xfId="70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11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20</xdr:row>
      <xdr:rowOff>9526</xdr:rowOff>
    </xdr:from>
    <xdr:to>
      <xdr:col>4</xdr:col>
      <xdr:colOff>390075</xdr:colOff>
      <xdr:row>40</xdr:row>
      <xdr:rowOff>64105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762376"/>
          <a:ext cx="3600000" cy="32930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0</xdr:colOff>
      <xdr:row>15</xdr:row>
      <xdr:rowOff>45721</xdr:rowOff>
    </xdr:from>
    <xdr:to>
      <xdr:col>4</xdr:col>
      <xdr:colOff>757740</xdr:colOff>
      <xdr:row>35</xdr:row>
      <xdr:rowOff>127494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278892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5</xdr:col>
      <xdr:colOff>353880</xdr:colOff>
      <xdr:row>49</xdr:row>
      <xdr:rowOff>73910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4411980"/>
          <a:ext cx="3600000" cy="4440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30480</xdr:colOff>
      <xdr:row>15</xdr:row>
      <xdr:rowOff>53340</xdr:rowOff>
    </xdr:from>
    <xdr:to>
      <xdr:col>3</xdr:col>
      <xdr:colOff>567240</xdr:colOff>
      <xdr:row>34</xdr:row>
      <xdr:rowOff>32696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37460"/>
          <a:ext cx="3600000" cy="31645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6</xdr:col>
      <xdr:colOff>376740</xdr:colOff>
      <xdr:row>41</xdr:row>
      <xdr:rowOff>107916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572000"/>
          <a:ext cx="3600000" cy="39636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4</xdr:row>
      <xdr:rowOff>66675</xdr:rowOff>
    </xdr:from>
    <xdr:to>
      <xdr:col>8</xdr:col>
      <xdr:colOff>504375</xdr:colOff>
      <xdr:row>27</xdr:row>
      <xdr:rowOff>127492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714375"/>
          <a:ext cx="3600000" cy="40136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35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58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rauen-und-wissenschaft.html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25"/>
  <sheetViews>
    <sheetView showGridLines="0" tabSelected="1" zoomScaleNormal="100" workbookViewId="0">
      <selection activeCell="B2" sqref="B2"/>
    </sheetView>
  </sheetViews>
  <sheetFormatPr baseColWidth="10" defaultColWidth="11.44140625" defaultRowHeight="13.2"/>
  <cols>
    <col min="1" max="1" width="1.109375" style="54" customWidth="1"/>
    <col min="2" max="2" width="4" style="56" customWidth="1"/>
    <col min="3" max="3" width="116.44140625" style="54" customWidth="1"/>
    <col min="4" max="16384" width="11.44140625" style="54"/>
  </cols>
  <sheetData>
    <row r="1" spans="1:5">
      <c r="A1" s="54" t="s">
        <v>5</v>
      </c>
      <c r="B1" s="55"/>
    </row>
    <row r="2" spans="1:5" s="56" customFormat="1" ht="15.6">
      <c r="B2" s="57" t="s">
        <v>40</v>
      </c>
      <c r="C2" s="57"/>
    </row>
    <row r="3" spans="1:5" s="56" customFormat="1" ht="7.5" customHeight="1">
      <c r="A3" s="56" t="s">
        <v>5</v>
      </c>
      <c r="B3" s="57"/>
      <c r="C3" s="57" t="s">
        <v>5</v>
      </c>
    </row>
    <row r="4" spans="1:5" s="56" customFormat="1" ht="15.6">
      <c r="B4" s="57" t="s">
        <v>271</v>
      </c>
      <c r="C4" s="57"/>
    </row>
    <row r="5" spans="1:5" s="56" customFormat="1" ht="11.25" customHeight="1">
      <c r="B5" s="57"/>
      <c r="C5" s="57"/>
    </row>
    <row r="6" spans="1:5" s="56" customFormat="1" ht="12.75" customHeight="1">
      <c r="B6" s="644" t="s">
        <v>284</v>
      </c>
      <c r="C6" s="641" t="s">
        <v>281</v>
      </c>
      <c r="D6" s="645"/>
      <c r="E6" s="645"/>
    </row>
    <row r="7" spans="1:5" s="56" customFormat="1" ht="12.75" customHeight="1">
      <c r="B7" s="55"/>
      <c r="C7" s="143"/>
      <c r="D7" s="645"/>
      <c r="E7" s="645"/>
    </row>
    <row r="8" spans="1:5" s="56" customFormat="1" ht="12.75" customHeight="1">
      <c r="B8" s="644" t="s">
        <v>285</v>
      </c>
      <c r="C8" s="640" t="s">
        <v>282</v>
      </c>
      <c r="D8" s="645"/>
      <c r="E8" s="645"/>
    </row>
    <row r="9" spans="1:5" s="56" customFormat="1" ht="12.75" customHeight="1">
      <c r="B9" s="644"/>
      <c r="C9" s="644"/>
      <c r="D9" s="645"/>
      <c r="E9" s="645"/>
    </row>
    <row r="10" spans="1:5" s="56" customFormat="1" ht="12.75" customHeight="1">
      <c r="B10" s="644" t="s">
        <v>286</v>
      </c>
      <c r="C10" s="640" t="s">
        <v>312</v>
      </c>
      <c r="D10" s="645"/>
      <c r="E10" s="645"/>
    </row>
    <row r="11" spans="1:5" s="56" customFormat="1" ht="12.75" customHeight="1">
      <c r="B11" s="644"/>
      <c r="C11" s="644"/>
      <c r="D11" s="645"/>
      <c r="E11" s="645"/>
    </row>
    <row r="12" spans="1:5" s="56" customFormat="1" ht="12" customHeight="1">
      <c r="B12" s="644" t="s">
        <v>287</v>
      </c>
      <c r="C12" s="640" t="s">
        <v>283</v>
      </c>
      <c r="D12" s="645"/>
      <c r="E12" s="645"/>
    </row>
    <row r="13" spans="1:5" s="56" customFormat="1" ht="12" customHeight="1">
      <c r="B13" s="644"/>
      <c r="C13" s="644"/>
      <c r="D13" s="645"/>
      <c r="E13" s="645"/>
    </row>
    <row r="14" spans="1:5" s="56" customFormat="1" ht="12" customHeight="1">
      <c r="B14" s="644" t="s">
        <v>288</v>
      </c>
      <c r="C14" s="640" t="s">
        <v>296</v>
      </c>
      <c r="D14" s="645"/>
      <c r="E14" s="645"/>
    </row>
    <row r="15" spans="1:5" s="56" customFormat="1" ht="12" customHeight="1">
      <c r="B15" s="644"/>
      <c r="C15" s="644"/>
      <c r="D15" s="645"/>
      <c r="E15" s="645"/>
    </row>
    <row r="16" spans="1:5" s="56" customFormat="1" ht="12" customHeight="1">
      <c r="B16" s="644" t="s">
        <v>289</v>
      </c>
      <c r="C16" s="640" t="s">
        <v>313</v>
      </c>
      <c r="D16" s="645"/>
      <c r="E16" s="645"/>
    </row>
    <row r="17" spans="2:7" s="56" customFormat="1" ht="12" customHeight="1">
      <c r="B17" s="36"/>
      <c r="C17" s="36"/>
    </row>
    <row r="18" spans="2:7" s="56" customFormat="1" ht="12" customHeight="1">
      <c r="B18" s="22"/>
      <c r="C18" s="57"/>
    </row>
    <row r="19" spans="2:7" s="108" customFormat="1" ht="12" customHeight="1">
      <c r="B19" s="643" t="s">
        <v>290</v>
      </c>
    </row>
    <row r="20" spans="2:7" s="108" customFormat="1" ht="12" customHeight="1">
      <c r="B20" s="644">
        <v>1</v>
      </c>
      <c r="C20" s="641" t="s">
        <v>149</v>
      </c>
      <c r="D20" s="646"/>
      <c r="E20" s="646"/>
      <c r="F20" s="646"/>
      <c r="G20" s="646"/>
    </row>
    <row r="21" spans="2:7" s="56" customFormat="1" ht="14.1" customHeight="1">
      <c r="B21" s="644">
        <v>2</v>
      </c>
      <c r="C21" s="641" t="s">
        <v>151</v>
      </c>
      <c r="D21" s="645"/>
      <c r="E21" s="645"/>
      <c r="F21" s="645"/>
      <c r="G21" s="645"/>
    </row>
    <row r="22" spans="2:7" s="56" customFormat="1" ht="14.1" customHeight="1">
      <c r="B22" s="644">
        <v>3</v>
      </c>
      <c r="C22" s="641" t="s">
        <v>152</v>
      </c>
      <c r="D22" s="645"/>
      <c r="E22" s="645"/>
      <c r="F22" s="645"/>
      <c r="G22" s="645"/>
    </row>
    <row r="23" spans="2:7" s="56" customFormat="1" ht="14.1" customHeight="1">
      <c r="B23" s="650">
        <v>4</v>
      </c>
      <c r="C23" s="641" t="s">
        <v>197</v>
      </c>
      <c r="D23" s="645"/>
      <c r="E23" s="645"/>
      <c r="F23" s="645"/>
      <c r="G23" s="645"/>
    </row>
    <row r="24" spans="2:7" s="56" customFormat="1" ht="14.1" customHeight="1">
      <c r="B24" s="113"/>
      <c r="C24" s="647"/>
      <c r="D24" s="645"/>
      <c r="E24" s="645"/>
      <c r="F24" s="645"/>
      <c r="G24" s="645"/>
    </row>
    <row r="25" spans="2:7" s="56" customFormat="1" ht="14.1" customHeight="1">
      <c r="B25" s="650">
        <v>5</v>
      </c>
      <c r="C25" s="641" t="s">
        <v>291</v>
      </c>
      <c r="D25" s="645"/>
      <c r="E25" s="645"/>
      <c r="F25" s="645"/>
      <c r="G25" s="645"/>
    </row>
    <row r="26" spans="2:7" s="56" customFormat="1" ht="14.1" customHeight="1">
      <c r="B26" s="650">
        <v>6</v>
      </c>
      <c r="C26" s="641" t="s">
        <v>292</v>
      </c>
      <c r="D26" s="645"/>
      <c r="E26" s="645"/>
      <c r="F26" s="645"/>
      <c r="G26" s="645"/>
    </row>
    <row r="27" spans="2:7" s="56" customFormat="1" ht="14.1" customHeight="1">
      <c r="B27" s="113"/>
      <c r="C27" s="647"/>
      <c r="D27" s="645"/>
      <c r="E27" s="645"/>
      <c r="F27" s="645"/>
      <c r="G27" s="645"/>
    </row>
    <row r="28" spans="2:7" s="636" customFormat="1" ht="12.75" customHeight="1">
      <c r="B28" s="651">
        <v>7</v>
      </c>
      <c r="C28" s="653" t="s">
        <v>314</v>
      </c>
      <c r="D28" s="648"/>
      <c r="E28" s="648"/>
      <c r="F28" s="648"/>
      <c r="G28" s="648"/>
    </row>
    <row r="29" spans="2:7" s="56" customFormat="1" ht="14.1" customHeight="1">
      <c r="B29" s="650">
        <v>8</v>
      </c>
      <c r="C29" s="641" t="s">
        <v>293</v>
      </c>
      <c r="D29" s="645"/>
      <c r="E29" s="645"/>
      <c r="F29" s="645"/>
      <c r="G29" s="645"/>
    </row>
    <row r="30" spans="2:7" s="56" customFormat="1" ht="14.1" customHeight="1">
      <c r="B30" s="650">
        <v>9</v>
      </c>
      <c r="C30" s="641" t="s">
        <v>310</v>
      </c>
      <c r="D30" s="645"/>
      <c r="E30" s="645"/>
      <c r="F30" s="645"/>
      <c r="G30" s="645"/>
    </row>
    <row r="31" spans="2:7" s="56" customFormat="1" ht="14.1" customHeight="1">
      <c r="B31" s="650">
        <v>10</v>
      </c>
      <c r="C31" s="641" t="s">
        <v>315</v>
      </c>
      <c r="D31" s="645"/>
      <c r="E31" s="645"/>
      <c r="F31" s="645"/>
      <c r="G31" s="645"/>
    </row>
    <row r="32" spans="2:7" s="56" customFormat="1" ht="12.75" customHeight="1">
      <c r="B32" s="650">
        <v>11</v>
      </c>
      <c r="C32" s="641" t="s">
        <v>297</v>
      </c>
      <c r="D32" s="645"/>
      <c r="E32" s="645"/>
      <c r="F32" s="645"/>
      <c r="G32" s="645"/>
    </row>
    <row r="33" spans="2:8" s="56" customFormat="1" ht="12.75" customHeight="1">
      <c r="B33" s="22"/>
      <c r="C33" s="57"/>
    </row>
    <row r="34" spans="2:8" s="56" customFormat="1" ht="12.75" customHeight="1">
      <c r="B34" s="643" t="s">
        <v>263</v>
      </c>
      <c r="C34" s="57"/>
    </row>
    <row r="35" spans="2:8" s="56" customFormat="1" ht="12.75" customHeight="1">
      <c r="B35" s="650">
        <v>12</v>
      </c>
      <c r="C35" s="641" t="s">
        <v>91</v>
      </c>
      <c r="D35" s="645"/>
    </row>
    <row r="36" spans="2:8" s="56" customFormat="1" ht="12.75" customHeight="1">
      <c r="B36" s="650">
        <v>13</v>
      </c>
      <c r="C36" s="641" t="s">
        <v>69</v>
      </c>
      <c r="D36" s="645"/>
    </row>
    <row r="37" spans="2:8" s="56" customFormat="1" ht="12.75" customHeight="1">
      <c r="B37" s="650">
        <v>14</v>
      </c>
      <c r="C37" s="641" t="s">
        <v>69</v>
      </c>
      <c r="D37" s="645"/>
    </row>
    <row r="38" spans="2:8" s="56" customFormat="1" ht="12.75" customHeight="1">
      <c r="B38" s="650">
        <v>15</v>
      </c>
      <c r="C38" s="641" t="s">
        <v>255</v>
      </c>
      <c r="D38" s="645"/>
    </row>
    <row r="39" spans="2:8" s="56" customFormat="1" ht="12.75" customHeight="1">
      <c r="B39" s="650">
        <v>16</v>
      </c>
      <c r="C39" s="641" t="s">
        <v>202</v>
      </c>
      <c r="D39" s="645"/>
    </row>
    <row r="40" spans="2:8" s="56" customFormat="1" ht="14.1" customHeight="1">
      <c r="B40" s="644">
        <v>17</v>
      </c>
      <c r="C40" s="641" t="s">
        <v>294</v>
      </c>
      <c r="D40" s="645"/>
      <c r="E40" s="54"/>
      <c r="F40" s="54"/>
      <c r="G40" s="54"/>
      <c r="H40" s="54"/>
    </row>
    <row r="41" spans="2:8" s="56" customFormat="1" ht="14.1" customHeight="1">
      <c r="B41" s="644"/>
      <c r="C41" s="649"/>
      <c r="D41" s="645"/>
      <c r="E41" s="54"/>
      <c r="F41" s="54"/>
      <c r="G41" s="54"/>
      <c r="H41" s="54"/>
    </row>
    <row r="42" spans="2:8" s="56" customFormat="1">
      <c r="B42" s="744" t="s">
        <v>196</v>
      </c>
      <c r="C42" s="745"/>
      <c r="D42" s="54"/>
      <c r="E42" s="54"/>
      <c r="F42" s="54"/>
      <c r="G42" s="54"/>
      <c r="H42" s="54"/>
    </row>
    <row r="43" spans="2:8" s="56" customFormat="1">
      <c r="B43" s="36"/>
      <c r="C43" s="58"/>
      <c r="D43" s="54"/>
      <c r="E43" s="54"/>
      <c r="F43" s="54"/>
      <c r="G43" s="54"/>
      <c r="H43" s="54"/>
    </row>
    <row r="44" spans="2:8" s="56" customFormat="1">
      <c r="B44" s="652" t="s">
        <v>295</v>
      </c>
      <c r="C44" s="58"/>
      <c r="D44" s="54"/>
      <c r="E44" s="54"/>
      <c r="F44" s="54"/>
      <c r="G44" s="54"/>
      <c r="H44" s="54"/>
    </row>
    <row r="45" spans="2:8" s="56" customFormat="1">
      <c r="B45" s="36"/>
      <c r="C45" s="58"/>
      <c r="D45" s="54"/>
      <c r="E45" s="54"/>
      <c r="F45" s="54"/>
      <c r="G45" s="54"/>
      <c r="H45" s="54"/>
    </row>
    <row r="46" spans="2:8" s="56" customFormat="1">
      <c r="B46" s="36"/>
      <c r="C46" s="58"/>
      <c r="D46" s="54"/>
      <c r="E46" s="54"/>
      <c r="F46" s="54"/>
      <c r="G46" s="54"/>
      <c r="H46" s="54"/>
    </row>
    <row r="47" spans="2:8" s="56" customFormat="1">
      <c r="B47" s="36"/>
      <c r="C47" s="58"/>
      <c r="D47" s="54"/>
      <c r="E47" s="54"/>
      <c r="F47" s="54"/>
      <c r="G47" s="54"/>
      <c r="H47" s="54"/>
    </row>
    <row r="48" spans="2:8" s="56" customFormat="1">
      <c r="B48" s="36"/>
      <c r="C48" s="58"/>
      <c r="D48" s="54"/>
      <c r="E48" s="54"/>
      <c r="F48" s="54"/>
      <c r="G48" s="54"/>
      <c r="H48" s="54"/>
    </row>
    <row r="49" spans="2:8" s="56" customFormat="1">
      <c r="B49" s="36"/>
      <c r="C49" s="58"/>
      <c r="D49" s="54"/>
      <c r="E49" s="54"/>
      <c r="F49" s="54"/>
      <c r="G49" s="54"/>
      <c r="H49" s="54"/>
    </row>
    <row r="50" spans="2:8" s="56" customFormat="1">
      <c r="B50" s="36"/>
      <c r="C50" s="58"/>
      <c r="D50" s="54"/>
      <c r="E50" s="54"/>
      <c r="F50" s="54"/>
      <c r="G50" s="54"/>
      <c r="H50" s="54"/>
    </row>
    <row r="51" spans="2:8" s="56" customFormat="1">
      <c r="B51" s="36"/>
      <c r="C51" s="58"/>
      <c r="D51" s="54"/>
      <c r="E51" s="54"/>
      <c r="F51" s="54"/>
      <c r="G51" s="54"/>
      <c r="H51" s="54"/>
    </row>
    <row r="52" spans="2:8" s="56" customFormat="1">
      <c r="B52" s="36"/>
      <c r="C52" s="58"/>
      <c r="D52" s="54"/>
      <c r="E52" s="54"/>
      <c r="F52" s="54"/>
      <c r="G52" s="54"/>
      <c r="H52" s="54"/>
    </row>
    <row r="53" spans="2:8" s="56" customFormat="1">
      <c r="B53" s="36"/>
      <c r="C53" s="58"/>
      <c r="D53" s="54"/>
      <c r="E53" s="54"/>
      <c r="F53" s="54"/>
      <c r="G53" s="54"/>
      <c r="H53" s="54"/>
    </row>
    <row r="54" spans="2:8" s="56" customFormat="1">
      <c r="B54" s="36"/>
      <c r="C54" s="58"/>
      <c r="D54" s="54"/>
      <c r="E54" s="54"/>
      <c r="F54" s="54"/>
      <c r="G54" s="54"/>
      <c r="H54" s="54"/>
    </row>
    <row r="55" spans="2:8" s="56" customFormat="1">
      <c r="B55" s="36"/>
      <c r="C55" s="58"/>
      <c r="D55" s="54"/>
      <c r="E55" s="54"/>
      <c r="F55" s="54"/>
      <c r="G55" s="54"/>
      <c r="H55" s="54"/>
    </row>
    <row r="56" spans="2:8" s="56" customFormat="1">
      <c r="B56" s="36"/>
      <c r="C56" s="58"/>
      <c r="D56" s="54"/>
      <c r="E56" s="54"/>
      <c r="F56" s="54"/>
      <c r="G56" s="54"/>
      <c r="H56" s="54"/>
    </row>
    <row r="57" spans="2:8" s="56" customFormat="1">
      <c r="B57" s="36"/>
      <c r="C57" s="58"/>
      <c r="D57" s="54"/>
      <c r="E57" s="54"/>
      <c r="F57" s="54"/>
      <c r="G57" s="54"/>
      <c r="H57" s="54"/>
    </row>
    <row r="58" spans="2:8" s="56" customFormat="1">
      <c r="B58" s="36"/>
      <c r="C58" s="58"/>
      <c r="D58" s="54"/>
      <c r="E58" s="54"/>
      <c r="F58" s="54"/>
      <c r="G58" s="54"/>
      <c r="H58" s="54"/>
    </row>
    <row r="59" spans="2:8" s="56" customFormat="1">
      <c r="B59" s="36"/>
      <c r="C59" s="58"/>
      <c r="D59" s="54"/>
      <c r="E59" s="54"/>
      <c r="F59" s="54"/>
      <c r="G59" s="54"/>
      <c r="H59" s="54"/>
    </row>
    <row r="60" spans="2:8" s="56" customFormat="1">
      <c r="B60" s="36"/>
      <c r="C60" s="58"/>
      <c r="D60" s="54"/>
      <c r="E60" s="54"/>
      <c r="F60" s="54"/>
      <c r="G60" s="54"/>
      <c r="H60" s="54"/>
    </row>
    <row r="61" spans="2:8" s="56" customFormat="1">
      <c r="B61" s="36"/>
      <c r="C61" s="58"/>
      <c r="D61" s="54"/>
      <c r="E61" s="54"/>
      <c r="F61" s="54"/>
      <c r="G61" s="54"/>
      <c r="H61" s="54"/>
    </row>
    <row r="62" spans="2:8" s="56" customFormat="1">
      <c r="B62" s="36"/>
      <c r="C62" s="58"/>
      <c r="D62" s="54"/>
      <c r="E62" s="54"/>
      <c r="F62" s="54"/>
      <c r="G62" s="54"/>
      <c r="H62" s="54"/>
    </row>
    <row r="63" spans="2:8" s="56" customFormat="1">
      <c r="B63" s="36"/>
      <c r="C63" s="58"/>
      <c r="D63" s="54"/>
      <c r="E63" s="54"/>
      <c r="F63" s="54"/>
      <c r="G63" s="54"/>
      <c r="H63" s="54"/>
    </row>
    <row r="64" spans="2:8" s="56" customFormat="1">
      <c r="B64" s="36"/>
      <c r="C64" s="58"/>
      <c r="D64" s="54"/>
      <c r="E64" s="54"/>
      <c r="F64" s="54"/>
      <c r="G64" s="54"/>
      <c r="H64" s="54"/>
    </row>
    <row r="65" spans="2:8" s="56" customFormat="1">
      <c r="B65" s="36"/>
      <c r="C65" s="58"/>
      <c r="D65" s="54"/>
      <c r="E65" s="54"/>
      <c r="F65" s="54"/>
      <c r="G65" s="54"/>
      <c r="H65" s="54"/>
    </row>
    <row r="66" spans="2:8" s="56" customFormat="1">
      <c r="B66" s="36"/>
      <c r="C66" s="58"/>
      <c r="D66" s="54"/>
      <c r="E66" s="54"/>
      <c r="F66" s="54"/>
      <c r="G66" s="54"/>
      <c r="H66" s="54"/>
    </row>
    <row r="67" spans="2:8" s="56" customFormat="1">
      <c r="B67" s="36"/>
      <c r="C67" s="58"/>
      <c r="D67" s="54"/>
      <c r="E67" s="54"/>
      <c r="F67" s="54"/>
      <c r="G67" s="54"/>
      <c r="H67" s="54"/>
    </row>
    <row r="68" spans="2:8" s="56" customFormat="1">
      <c r="B68" s="36"/>
      <c r="C68" s="58"/>
      <c r="D68" s="54"/>
      <c r="E68" s="54"/>
      <c r="F68" s="54"/>
      <c r="G68" s="54"/>
      <c r="H68" s="54"/>
    </row>
    <row r="69" spans="2:8" s="56" customFormat="1">
      <c r="B69" s="36"/>
      <c r="C69" s="58"/>
      <c r="D69" s="54"/>
      <c r="E69" s="54"/>
      <c r="F69" s="54"/>
      <c r="G69" s="54"/>
      <c r="H69" s="54"/>
    </row>
    <row r="70" spans="2:8" s="56" customFormat="1">
      <c r="B70" s="36"/>
      <c r="C70" s="58"/>
      <c r="D70" s="54"/>
      <c r="E70" s="54"/>
      <c r="F70" s="54"/>
      <c r="G70" s="54"/>
      <c r="H70" s="54"/>
    </row>
    <row r="71" spans="2:8" s="56" customFormat="1">
      <c r="B71" s="36"/>
      <c r="C71" s="58"/>
      <c r="D71" s="54"/>
      <c r="E71" s="54"/>
      <c r="F71" s="54"/>
      <c r="G71" s="54"/>
      <c r="H71" s="54"/>
    </row>
    <row r="72" spans="2:8" s="56" customFormat="1">
      <c r="B72" s="36"/>
      <c r="C72" s="58"/>
      <c r="D72" s="54"/>
      <c r="E72" s="54"/>
      <c r="F72" s="54"/>
      <c r="G72" s="54"/>
      <c r="H72" s="54"/>
    </row>
    <row r="73" spans="2:8" s="56" customFormat="1">
      <c r="B73" s="36"/>
      <c r="C73" s="58"/>
      <c r="D73" s="54"/>
      <c r="E73" s="54"/>
      <c r="F73" s="54"/>
      <c r="G73" s="54"/>
      <c r="H73" s="54"/>
    </row>
    <row r="74" spans="2:8" s="56" customFormat="1">
      <c r="B74" s="36"/>
      <c r="C74" s="58"/>
      <c r="D74" s="54"/>
      <c r="E74" s="54"/>
      <c r="F74" s="54"/>
      <c r="G74" s="54"/>
      <c r="H74" s="54"/>
    </row>
    <row r="75" spans="2:8" s="56" customFormat="1">
      <c r="B75" s="36"/>
      <c r="C75" s="58"/>
      <c r="D75" s="54"/>
      <c r="E75" s="54"/>
      <c r="F75" s="54"/>
      <c r="G75" s="54"/>
      <c r="H75" s="54"/>
    </row>
    <row r="76" spans="2:8" s="56" customFormat="1">
      <c r="B76" s="36"/>
      <c r="C76" s="58"/>
      <c r="D76" s="54"/>
      <c r="E76" s="54"/>
      <c r="F76" s="54"/>
      <c r="G76" s="54"/>
      <c r="H76" s="54"/>
    </row>
    <row r="77" spans="2:8" s="56" customFormat="1">
      <c r="B77" s="36"/>
      <c r="C77" s="58"/>
      <c r="D77" s="54"/>
      <c r="E77" s="54"/>
      <c r="F77" s="54"/>
      <c r="G77" s="54"/>
      <c r="H77" s="54"/>
    </row>
    <row r="78" spans="2:8" s="56" customFormat="1">
      <c r="B78" s="36"/>
      <c r="C78" s="58"/>
      <c r="D78" s="54"/>
      <c r="E78" s="54"/>
      <c r="F78" s="54"/>
      <c r="G78" s="54"/>
      <c r="H78" s="54"/>
    </row>
    <row r="79" spans="2:8" s="56" customFormat="1">
      <c r="B79" s="36"/>
      <c r="C79" s="58"/>
      <c r="D79" s="54"/>
      <c r="E79" s="54"/>
      <c r="F79" s="54"/>
      <c r="G79" s="54"/>
      <c r="H79" s="54"/>
    </row>
    <row r="80" spans="2:8" s="56" customFormat="1">
      <c r="B80" s="36"/>
      <c r="C80" s="58"/>
      <c r="D80" s="54"/>
      <c r="E80" s="54"/>
      <c r="F80" s="54"/>
      <c r="G80" s="54"/>
      <c r="H80" s="54"/>
    </row>
    <row r="81" spans="2:8" s="56" customFormat="1">
      <c r="B81" s="36"/>
      <c r="C81" s="58"/>
      <c r="D81" s="54"/>
      <c r="E81" s="54"/>
      <c r="F81" s="54"/>
      <c r="G81" s="54"/>
      <c r="H81" s="54"/>
    </row>
    <row r="82" spans="2:8" s="56" customFormat="1">
      <c r="B82" s="36"/>
      <c r="C82" s="58"/>
      <c r="D82" s="54"/>
      <c r="E82" s="54"/>
      <c r="F82" s="54"/>
      <c r="G82" s="54"/>
      <c r="H82" s="54"/>
    </row>
    <row r="83" spans="2:8" s="56" customFormat="1">
      <c r="B83" s="36"/>
      <c r="C83" s="58"/>
      <c r="D83" s="54"/>
      <c r="E83" s="54"/>
      <c r="F83" s="54"/>
      <c r="G83" s="54"/>
      <c r="H83" s="54"/>
    </row>
    <row r="84" spans="2:8" s="56" customFormat="1">
      <c r="B84" s="36"/>
      <c r="C84" s="58"/>
      <c r="D84" s="54"/>
      <c r="E84" s="54"/>
      <c r="F84" s="54"/>
      <c r="G84" s="54"/>
      <c r="H84" s="54"/>
    </row>
    <row r="85" spans="2:8" s="56" customFormat="1">
      <c r="B85" s="36"/>
      <c r="C85" s="58"/>
      <c r="D85" s="54"/>
      <c r="E85" s="54"/>
      <c r="F85" s="54"/>
      <c r="G85" s="54"/>
      <c r="H85" s="54"/>
    </row>
    <row r="86" spans="2:8" s="56" customFormat="1">
      <c r="B86" s="36"/>
      <c r="C86" s="58"/>
      <c r="D86" s="54"/>
      <c r="E86" s="54"/>
      <c r="F86" s="54"/>
      <c r="G86" s="54"/>
      <c r="H86" s="54"/>
    </row>
    <row r="87" spans="2:8" s="56" customFormat="1">
      <c r="B87" s="36"/>
      <c r="C87" s="58"/>
      <c r="D87" s="54"/>
      <c r="E87" s="54"/>
      <c r="F87" s="54"/>
      <c r="G87" s="54"/>
      <c r="H87" s="54"/>
    </row>
    <row r="88" spans="2:8" s="56" customFormat="1">
      <c r="B88" s="36"/>
      <c r="C88" s="58"/>
      <c r="D88" s="54"/>
      <c r="E88" s="54"/>
      <c r="F88" s="54"/>
      <c r="G88" s="54"/>
      <c r="H88" s="54"/>
    </row>
    <row r="89" spans="2:8" s="56" customFormat="1">
      <c r="B89" s="36"/>
      <c r="C89" s="58"/>
      <c r="D89" s="54"/>
      <c r="E89" s="54"/>
      <c r="F89" s="54"/>
      <c r="G89" s="54"/>
      <c r="H89" s="54"/>
    </row>
    <row r="90" spans="2:8" s="56" customFormat="1">
      <c r="B90" s="36"/>
      <c r="C90" s="58"/>
      <c r="D90" s="54"/>
      <c r="E90" s="54"/>
      <c r="F90" s="54"/>
      <c r="G90" s="54"/>
      <c r="H90" s="54"/>
    </row>
    <row r="91" spans="2:8" s="56" customFormat="1">
      <c r="B91" s="36"/>
      <c r="C91" s="58"/>
      <c r="D91" s="54"/>
      <c r="E91" s="54"/>
      <c r="F91" s="54"/>
      <c r="G91" s="54"/>
      <c r="H91" s="54"/>
    </row>
    <row r="92" spans="2:8" s="56" customFormat="1">
      <c r="B92" s="36"/>
      <c r="C92" s="58"/>
      <c r="D92" s="54"/>
      <c r="E92" s="54"/>
      <c r="F92" s="54"/>
      <c r="G92" s="54"/>
      <c r="H92" s="54"/>
    </row>
    <row r="93" spans="2:8" s="56" customFormat="1">
      <c r="B93" s="36"/>
      <c r="C93" s="58"/>
      <c r="D93" s="54"/>
      <c r="E93" s="54"/>
      <c r="F93" s="54"/>
      <c r="G93" s="54"/>
      <c r="H93" s="54"/>
    </row>
    <row r="94" spans="2:8" s="56" customFormat="1">
      <c r="B94" s="36"/>
      <c r="C94" s="58"/>
      <c r="D94" s="54"/>
      <c r="E94" s="54"/>
      <c r="F94" s="54"/>
      <c r="G94" s="54"/>
      <c r="H94" s="54"/>
    </row>
    <row r="95" spans="2:8" s="56" customFormat="1">
      <c r="B95" s="36"/>
      <c r="C95" s="58"/>
      <c r="D95" s="54"/>
      <c r="E95" s="54"/>
      <c r="F95" s="54"/>
      <c r="G95" s="54"/>
      <c r="H95" s="54"/>
    </row>
    <row r="96" spans="2:8" s="56" customFormat="1">
      <c r="B96" s="36"/>
      <c r="C96" s="58"/>
      <c r="D96" s="54"/>
      <c r="E96" s="54"/>
      <c r="F96" s="54"/>
      <c r="G96" s="54"/>
      <c r="H96" s="54"/>
    </row>
    <row r="97" spans="2:8" s="56" customFormat="1">
      <c r="B97" s="36"/>
      <c r="C97" s="58"/>
      <c r="D97" s="54"/>
      <c r="E97" s="54"/>
      <c r="F97" s="54"/>
      <c r="G97" s="54"/>
      <c r="H97" s="54"/>
    </row>
    <row r="98" spans="2:8" s="56" customFormat="1">
      <c r="B98" s="36"/>
      <c r="C98" s="58"/>
      <c r="D98" s="54"/>
      <c r="E98" s="54"/>
      <c r="F98" s="54"/>
      <c r="G98" s="54"/>
      <c r="H98" s="54"/>
    </row>
    <row r="99" spans="2:8" s="56" customFormat="1">
      <c r="B99" s="36"/>
      <c r="C99" s="58"/>
      <c r="D99" s="54"/>
      <c r="E99" s="54"/>
      <c r="F99" s="54"/>
      <c r="G99" s="54"/>
      <c r="H99" s="54"/>
    </row>
    <row r="100" spans="2:8" s="56" customFormat="1">
      <c r="B100" s="36"/>
      <c r="C100" s="58"/>
      <c r="D100" s="54"/>
      <c r="E100" s="54"/>
      <c r="F100" s="54"/>
      <c r="G100" s="54"/>
      <c r="H100" s="54"/>
    </row>
    <row r="101" spans="2:8" s="56" customFormat="1">
      <c r="B101" s="36"/>
      <c r="C101" s="58"/>
      <c r="D101" s="54"/>
      <c r="E101" s="54"/>
      <c r="F101" s="54"/>
      <c r="G101" s="54"/>
      <c r="H101" s="54"/>
    </row>
    <row r="102" spans="2:8" s="56" customFormat="1">
      <c r="B102" s="36"/>
      <c r="C102" s="58"/>
      <c r="D102" s="54"/>
      <c r="E102" s="54"/>
      <c r="F102" s="54"/>
      <c r="G102" s="54"/>
      <c r="H102" s="54"/>
    </row>
    <row r="103" spans="2:8" s="56" customFormat="1">
      <c r="B103" s="36"/>
      <c r="C103" s="58"/>
      <c r="D103" s="54"/>
      <c r="E103" s="54"/>
      <c r="F103" s="54"/>
      <c r="G103" s="54"/>
      <c r="H103" s="54"/>
    </row>
    <row r="104" spans="2:8" s="56" customFormat="1">
      <c r="B104" s="36"/>
      <c r="C104" s="58"/>
      <c r="D104" s="54"/>
      <c r="E104" s="54"/>
      <c r="F104" s="54"/>
      <c r="G104" s="54"/>
      <c r="H104" s="54"/>
    </row>
    <row r="105" spans="2:8" s="56" customFormat="1">
      <c r="B105" s="36"/>
      <c r="C105" s="58"/>
      <c r="D105" s="54"/>
      <c r="E105" s="54"/>
      <c r="F105" s="54"/>
      <c r="G105" s="54"/>
      <c r="H105" s="54"/>
    </row>
    <row r="106" spans="2:8" s="56" customFormat="1">
      <c r="B106" s="36"/>
      <c r="C106" s="58"/>
      <c r="D106" s="54"/>
      <c r="E106" s="54"/>
      <c r="F106" s="54"/>
      <c r="G106" s="54"/>
      <c r="H106" s="54"/>
    </row>
    <row r="107" spans="2:8" s="56" customFormat="1">
      <c r="B107" s="36"/>
      <c r="C107" s="58"/>
      <c r="D107" s="54"/>
      <c r="E107" s="54"/>
      <c r="F107" s="54"/>
      <c r="G107" s="54"/>
      <c r="H107" s="54"/>
    </row>
    <row r="108" spans="2:8" s="56" customFormat="1">
      <c r="B108" s="36"/>
      <c r="C108" s="58"/>
      <c r="D108" s="54"/>
      <c r="E108" s="54"/>
      <c r="F108" s="54"/>
      <c r="G108" s="54"/>
      <c r="H108" s="54"/>
    </row>
    <row r="109" spans="2:8" s="56" customFormat="1">
      <c r="B109" s="36"/>
      <c r="C109" s="58"/>
      <c r="D109" s="54"/>
      <c r="E109" s="54"/>
      <c r="F109" s="54"/>
      <c r="G109" s="54"/>
      <c r="H109" s="54"/>
    </row>
    <row r="110" spans="2:8" s="56" customFormat="1">
      <c r="B110" s="36"/>
      <c r="C110" s="58"/>
      <c r="D110" s="54"/>
      <c r="E110" s="54"/>
      <c r="F110" s="54"/>
      <c r="G110" s="54"/>
      <c r="H110" s="54"/>
    </row>
    <row r="111" spans="2:8" s="56" customFormat="1">
      <c r="B111" s="36"/>
      <c r="C111" s="58"/>
      <c r="D111" s="54"/>
      <c r="E111" s="54"/>
      <c r="F111" s="54"/>
      <c r="G111" s="54"/>
      <c r="H111" s="54"/>
    </row>
    <row r="112" spans="2:8" s="56" customFormat="1">
      <c r="B112" s="36"/>
      <c r="C112" s="58"/>
      <c r="D112" s="54"/>
      <c r="E112" s="54"/>
      <c r="F112" s="54"/>
      <c r="G112" s="54"/>
      <c r="H112" s="54"/>
    </row>
    <row r="113" spans="2:8" s="56" customFormat="1">
      <c r="B113" s="36"/>
      <c r="C113" s="58"/>
      <c r="D113" s="54"/>
      <c r="E113" s="54"/>
      <c r="F113" s="54"/>
      <c r="G113" s="54"/>
      <c r="H113" s="54"/>
    </row>
    <row r="114" spans="2:8" s="56" customFormat="1">
      <c r="B114" s="36"/>
      <c r="C114" s="58"/>
      <c r="D114" s="54"/>
      <c r="E114" s="54"/>
      <c r="F114" s="54"/>
      <c r="G114" s="54"/>
      <c r="H114" s="54"/>
    </row>
    <row r="115" spans="2:8" s="56" customFormat="1">
      <c r="B115" s="36"/>
      <c r="C115" s="58"/>
      <c r="D115" s="54"/>
      <c r="E115" s="54"/>
      <c r="F115" s="54"/>
      <c r="G115" s="54"/>
      <c r="H115" s="54"/>
    </row>
    <row r="116" spans="2:8" s="56" customFormat="1">
      <c r="B116" s="36"/>
      <c r="C116" s="58"/>
      <c r="D116" s="54"/>
      <c r="E116" s="54"/>
      <c r="F116" s="54"/>
      <c r="G116" s="54"/>
      <c r="H116" s="54"/>
    </row>
    <row r="117" spans="2:8" s="56" customFormat="1">
      <c r="B117" s="36"/>
      <c r="C117" s="58"/>
      <c r="D117" s="54"/>
      <c r="E117" s="54"/>
      <c r="F117" s="54"/>
      <c r="G117" s="54"/>
      <c r="H117" s="54"/>
    </row>
    <row r="118" spans="2:8" s="56" customFormat="1">
      <c r="B118" s="36"/>
      <c r="C118" s="58"/>
      <c r="D118" s="54"/>
      <c r="E118" s="54"/>
      <c r="F118" s="54"/>
      <c r="G118" s="54"/>
      <c r="H118" s="54"/>
    </row>
    <row r="119" spans="2:8" s="56" customFormat="1">
      <c r="B119" s="36"/>
      <c r="C119" s="58"/>
      <c r="D119" s="54"/>
      <c r="E119" s="54"/>
      <c r="F119" s="54"/>
      <c r="G119" s="54"/>
      <c r="H119" s="54"/>
    </row>
    <row r="120" spans="2:8" s="56" customFormat="1">
      <c r="B120" s="36"/>
      <c r="C120" s="58"/>
      <c r="D120" s="54"/>
      <c r="E120" s="54"/>
      <c r="F120" s="54"/>
      <c r="G120" s="54"/>
      <c r="H120" s="54"/>
    </row>
    <row r="121" spans="2:8" s="56" customFormat="1">
      <c r="B121" s="36"/>
      <c r="C121" s="58"/>
      <c r="D121" s="54"/>
      <c r="E121" s="54"/>
      <c r="F121" s="54"/>
      <c r="G121" s="54"/>
      <c r="H121" s="54"/>
    </row>
    <row r="122" spans="2:8" s="56" customFormat="1">
      <c r="B122" s="36"/>
      <c r="C122" s="58"/>
      <c r="D122" s="54"/>
      <c r="E122" s="54"/>
      <c r="F122" s="54"/>
      <c r="G122" s="54"/>
      <c r="H122" s="54"/>
    </row>
    <row r="123" spans="2:8" s="56" customFormat="1">
      <c r="B123" s="36"/>
      <c r="C123" s="58"/>
      <c r="D123" s="54"/>
      <c r="E123" s="54"/>
      <c r="F123" s="54"/>
      <c r="G123" s="54"/>
      <c r="H123" s="54"/>
    </row>
    <row r="124" spans="2:8" s="56" customFormat="1">
      <c r="B124" s="36"/>
      <c r="C124" s="58"/>
      <c r="D124" s="54"/>
      <c r="E124" s="54"/>
      <c r="F124" s="54"/>
      <c r="G124" s="54"/>
      <c r="H124" s="54"/>
    </row>
    <row r="125" spans="2:8" s="56" customFormat="1">
      <c r="B125" s="36"/>
      <c r="C125" s="58"/>
      <c r="D125" s="54"/>
      <c r="E125" s="54"/>
      <c r="F125" s="54"/>
      <c r="G125" s="54"/>
      <c r="H125" s="54"/>
    </row>
    <row r="126" spans="2:8" s="56" customFormat="1">
      <c r="B126" s="36"/>
      <c r="C126" s="58"/>
      <c r="D126" s="54"/>
      <c r="E126" s="54"/>
      <c r="F126" s="54"/>
      <c r="G126" s="54"/>
      <c r="H126" s="54"/>
    </row>
    <row r="127" spans="2:8" s="56" customFormat="1">
      <c r="B127" s="36"/>
      <c r="C127" s="58"/>
      <c r="D127" s="54"/>
      <c r="E127" s="54"/>
      <c r="F127" s="54"/>
      <c r="G127" s="54"/>
      <c r="H127" s="54"/>
    </row>
    <row r="128" spans="2:8" s="56" customFormat="1">
      <c r="B128" s="36"/>
      <c r="C128" s="58"/>
      <c r="D128" s="54"/>
      <c r="E128" s="54"/>
      <c r="F128" s="54"/>
      <c r="G128" s="54"/>
      <c r="H128" s="54"/>
    </row>
    <row r="129" spans="2:8" s="56" customFormat="1">
      <c r="B129" s="36"/>
      <c r="C129" s="58"/>
      <c r="D129" s="54"/>
      <c r="E129" s="54"/>
      <c r="F129" s="54"/>
      <c r="G129" s="54"/>
      <c r="H129" s="54"/>
    </row>
    <row r="130" spans="2:8" s="56" customFormat="1">
      <c r="B130" s="36"/>
      <c r="C130" s="58"/>
      <c r="D130" s="54"/>
      <c r="E130" s="54"/>
      <c r="F130" s="54"/>
      <c r="G130" s="54"/>
      <c r="H130" s="54"/>
    </row>
    <row r="131" spans="2:8" s="56" customFormat="1">
      <c r="B131" s="36"/>
      <c r="C131" s="58"/>
      <c r="D131" s="54"/>
      <c r="E131" s="54"/>
      <c r="F131" s="54"/>
      <c r="G131" s="54"/>
      <c r="H131" s="54"/>
    </row>
    <row r="132" spans="2:8" s="56" customFormat="1">
      <c r="B132" s="36"/>
      <c r="C132" s="58"/>
      <c r="D132" s="54"/>
      <c r="E132" s="54"/>
      <c r="F132" s="54"/>
      <c r="G132" s="54"/>
      <c r="H132" s="54"/>
    </row>
    <row r="133" spans="2:8" s="56" customFormat="1">
      <c r="B133" s="36"/>
      <c r="C133" s="58"/>
      <c r="D133" s="54"/>
      <c r="E133" s="54"/>
      <c r="F133" s="54"/>
      <c r="G133" s="54"/>
      <c r="H133" s="54"/>
    </row>
    <row r="134" spans="2:8" s="56" customFormat="1">
      <c r="B134" s="36"/>
      <c r="C134" s="58"/>
      <c r="D134" s="54"/>
      <c r="E134" s="54"/>
      <c r="F134" s="54"/>
      <c r="G134" s="54"/>
      <c r="H134" s="54"/>
    </row>
    <row r="135" spans="2:8" s="56" customFormat="1">
      <c r="B135" s="36"/>
      <c r="C135" s="58"/>
      <c r="D135" s="54"/>
      <c r="E135" s="54"/>
      <c r="F135" s="54"/>
      <c r="G135" s="54"/>
      <c r="H135" s="54"/>
    </row>
    <row r="136" spans="2:8" s="56" customFormat="1">
      <c r="B136" s="36"/>
      <c r="C136" s="58"/>
      <c r="D136" s="54"/>
      <c r="E136" s="54"/>
      <c r="F136" s="54"/>
      <c r="G136" s="54"/>
      <c r="H136" s="54"/>
    </row>
    <row r="137" spans="2:8" s="56" customFormat="1">
      <c r="B137" s="36"/>
      <c r="C137" s="58"/>
      <c r="D137" s="54"/>
      <c r="E137" s="54"/>
      <c r="F137" s="54"/>
      <c r="G137" s="54"/>
      <c r="H137" s="54"/>
    </row>
    <row r="138" spans="2:8" s="56" customFormat="1">
      <c r="B138" s="36"/>
      <c r="C138" s="58"/>
      <c r="D138" s="54"/>
      <c r="E138" s="54"/>
      <c r="F138" s="54"/>
      <c r="G138" s="54"/>
      <c r="H138" s="54"/>
    </row>
    <row r="139" spans="2:8" s="56" customFormat="1">
      <c r="B139" s="36"/>
      <c r="C139" s="58"/>
      <c r="D139" s="54"/>
      <c r="E139" s="54"/>
      <c r="F139" s="54"/>
      <c r="G139" s="54"/>
      <c r="H139" s="54"/>
    </row>
    <row r="140" spans="2:8" s="56" customFormat="1">
      <c r="B140" s="36"/>
      <c r="C140" s="58"/>
      <c r="D140" s="54"/>
      <c r="E140" s="54"/>
      <c r="F140" s="54"/>
      <c r="G140" s="54"/>
      <c r="H140" s="54"/>
    </row>
    <row r="141" spans="2:8" s="56" customFormat="1">
      <c r="B141" s="36"/>
      <c r="C141" s="58"/>
      <c r="D141" s="54"/>
      <c r="E141" s="54"/>
      <c r="F141" s="54"/>
      <c r="G141" s="54"/>
      <c r="H141" s="54"/>
    </row>
    <row r="142" spans="2:8" s="56" customFormat="1">
      <c r="B142" s="36"/>
      <c r="C142" s="58"/>
      <c r="D142" s="54"/>
      <c r="E142" s="54"/>
      <c r="F142" s="54"/>
      <c r="G142" s="54"/>
      <c r="H142" s="54"/>
    </row>
    <row r="143" spans="2:8" s="56" customFormat="1">
      <c r="B143" s="36"/>
      <c r="C143" s="58"/>
      <c r="D143" s="54"/>
      <c r="E143" s="54"/>
      <c r="F143" s="54"/>
      <c r="G143" s="54"/>
      <c r="H143" s="54"/>
    </row>
    <row r="144" spans="2:8" s="56" customFormat="1">
      <c r="B144" s="36"/>
      <c r="C144" s="58"/>
      <c r="D144" s="54"/>
      <c r="E144" s="54"/>
      <c r="F144" s="54"/>
      <c r="G144" s="54"/>
      <c r="H144" s="54"/>
    </row>
    <row r="145" spans="2:8" s="56" customFormat="1">
      <c r="B145" s="36"/>
      <c r="C145" s="58"/>
      <c r="D145" s="54"/>
      <c r="E145" s="54"/>
      <c r="F145" s="54"/>
      <c r="G145" s="54"/>
      <c r="H145" s="54"/>
    </row>
    <row r="146" spans="2:8" s="56" customFormat="1">
      <c r="B146" s="36"/>
      <c r="C146" s="58"/>
      <c r="D146" s="54"/>
      <c r="E146" s="54"/>
      <c r="F146" s="54"/>
      <c r="G146" s="54"/>
      <c r="H146" s="54"/>
    </row>
    <row r="147" spans="2:8" s="56" customFormat="1">
      <c r="B147" s="36"/>
      <c r="C147" s="58"/>
      <c r="D147" s="54"/>
      <c r="E147" s="54"/>
      <c r="F147" s="54"/>
      <c r="G147" s="54"/>
      <c r="H147" s="54"/>
    </row>
    <row r="148" spans="2:8" s="56" customFormat="1">
      <c r="B148" s="36"/>
      <c r="C148" s="58"/>
      <c r="D148" s="54"/>
      <c r="E148" s="54"/>
      <c r="F148" s="54"/>
      <c r="G148" s="54"/>
      <c r="H148" s="54"/>
    </row>
    <row r="149" spans="2:8" s="56" customFormat="1">
      <c r="B149" s="36"/>
      <c r="C149" s="58"/>
      <c r="D149" s="54"/>
      <c r="E149" s="54"/>
      <c r="F149" s="54"/>
      <c r="G149" s="54"/>
      <c r="H149" s="54"/>
    </row>
    <row r="150" spans="2:8" s="56" customFormat="1">
      <c r="B150" s="36"/>
      <c r="C150" s="58"/>
      <c r="D150" s="54"/>
      <c r="E150" s="54"/>
      <c r="F150" s="54"/>
      <c r="G150" s="54"/>
      <c r="H150" s="54"/>
    </row>
    <row r="151" spans="2:8" s="56" customFormat="1">
      <c r="B151" s="36"/>
      <c r="C151" s="58"/>
      <c r="D151" s="54"/>
      <c r="E151" s="54"/>
      <c r="F151" s="54"/>
      <c r="G151" s="54"/>
      <c r="H151" s="54"/>
    </row>
    <row r="152" spans="2:8" s="56" customFormat="1">
      <c r="B152" s="36"/>
      <c r="C152" s="58"/>
      <c r="D152" s="54"/>
      <c r="E152" s="54"/>
      <c r="F152" s="54"/>
      <c r="G152" s="54"/>
      <c r="H152" s="54"/>
    </row>
    <row r="153" spans="2:8" s="56" customFormat="1">
      <c r="B153" s="36"/>
      <c r="C153" s="58"/>
      <c r="D153" s="54"/>
      <c r="E153" s="54"/>
      <c r="F153" s="54"/>
      <c r="G153" s="54"/>
      <c r="H153" s="54"/>
    </row>
    <row r="154" spans="2:8" s="56" customFormat="1">
      <c r="B154" s="36"/>
      <c r="C154" s="58"/>
      <c r="D154" s="54"/>
      <c r="E154" s="54"/>
      <c r="F154" s="54"/>
      <c r="G154" s="54"/>
      <c r="H154" s="54"/>
    </row>
    <row r="155" spans="2:8" s="56" customFormat="1">
      <c r="B155" s="36"/>
      <c r="C155" s="58"/>
      <c r="D155" s="54"/>
      <c r="E155" s="54"/>
      <c r="F155" s="54"/>
      <c r="G155" s="54"/>
      <c r="H155" s="54"/>
    </row>
    <row r="156" spans="2:8" s="56" customFormat="1">
      <c r="B156" s="36"/>
      <c r="C156" s="58"/>
      <c r="D156" s="54"/>
      <c r="E156" s="54"/>
      <c r="F156" s="54"/>
      <c r="G156" s="54"/>
      <c r="H156" s="54"/>
    </row>
    <row r="157" spans="2:8" s="56" customFormat="1">
      <c r="B157" s="36"/>
      <c r="C157" s="58"/>
      <c r="D157" s="54"/>
      <c r="E157" s="54"/>
      <c r="F157" s="54"/>
      <c r="G157" s="54"/>
      <c r="H157" s="54"/>
    </row>
    <row r="158" spans="2:8" s="56" customFormat="1">
      <c r="B158" s="36"/>
      <c r="C158" s="58"/>
      <c r="D158" s="54"/>
      <c r="E158" s="54"/>
      <c r="F158" s="54"/>
      <c r="G158" s="54"/>
      <c r="H158" s="54"/>
    </row>
    <row r="159" spans="2:8" s="56" customFormat="1">
      <c r="B159" s="36"/>
      <c r="C159" s="58"/>
      <c r="D159" s="54"/>
      <c r="E159" s="54"/>
      <c r="F159" s="54"/>
      <c r="G159" s="54"/>
      <c r="H159" s="54"/>
    </row>
    <row r="160" spans="2:8" s="56" customFormat="1">
      <c r="B160" s="36"/>
      <c r="C160" s="58"/>
      <c r="D160" s="54"/>
      <c r="E160" s="54"/>
      <c r="F160" s="54"/>
      <c r="G160" s="54"/>
      <c r="H160" s="54"/>
    </row>
    <row r="161" spans="2:8" s="56" customFormat="1">
      <c r="B161" s="36"/>
      <c r="C161" s="58"/>
      <c r="D161" s="54"/>
      <c r="E161" s="54"/>
      <c r="F161" s="54"/>
      <c r="G161" s="54"/>
      <c r="H161" s="54"/>
    </row>
    <row r="162" spans="2:8" s="56" customFormat="1">
      <c r="B162" s="36"/>
      <c r="C162" s="58"/>
      <c r="D162" s="54"/>
      <c r="E162" s="54"/>
      <c r="F162" s="54"/>
      <c r="G162" s="54"/>
      <c r="H162" s="54"/>
    </row>
    <row r="163" spans="2:8" s="56" customFormat="1">
      <c r="B163" s="36"/>
      <c r="C163" s="58"/>
      <c r="D163" s="54"/>
      <c r="E163" s="54"/>
      <c r="F163" s="54"/>
      <c r="G163" s="54"/>
      <c r="H163" s="54"/>
    </row>
    <row r="164" spans="2:8" s="56" customFormat="1">
      <c r="B164" s="36"/>
      <c r="C164" s="58"/>
      <c r="D164" s="54"/>
      <c r="E164" s="54"/>
      <c r="F164" s="54"/>
      <c r="G164" s="54"/>
      <c r="H164" s="54"/>
    </row>
    <row r="165" spans="2:8" s="56" customFormat="1">
      <c r="B165" s="36"/>
      <c r="C165" s="58"/>
      <c r="D165" s="54"/>
      <c r="E165" s="54"/>
      <c r="F165" s="54"/>
      <c r="G165" s="54"/>
      <c r="H165" s="54"/>
    </row>
    <row r="166" spans="2:8" s="56" customFormat="1">
      <c r="B166" s="36"/>
      <c r="C166" s="58"/>
      <c r="D166" s="54"/>
      <c r="E166" s="54"/>
      <c r="F166" s="54"/>
      <c r="G166" s="54"/>
      <c r="H166" s="54"/>
    </row>
    <row r="167" spans="2:8" s="56" customFormat="1">
      <c r="B167" s="36"/>
      <c r="C167" s="58"/>
      <c r="D167" s="54"/>
      <c r="E167" s="54"/>
      <c r="F167" s="54"/>
      <c r="G167" s="54"/>
      <c r="H167" s="54"/>
    </row>
    <row r="168" spans="2:8" s="56" customFormat="1">
      <c r="B168" s="36"/>
      <c r="C168" s="58"/>
      <c r="D168" s="54"/>
      <c r="E168" s="54"/>
      <c r="F168" s="54"/>
      <c r="G168" s="54"/>
      <c r="H168" s="54"/>
    </row>
    <row r="169" spans="2:8" s="56" customFormat="1">
      <c r="B169" s="36"/>
      <c r="C169" s="58"/>
      <c r="D169" s="54"/>
      <c r="E169" s="54"/>
      <c r="F169" s="54"/>
      <c r="G169" s="54"/>
      <c r="H169" s="54"/>
    </row>
    <row r="170" spans="2:8" s="56" customFormat="1">
      <c r="B170" s="36"/>
      <c r="C170" s="58"/>
      <c r="D170" s="54"/>
      <c r="E170" s="54"/>
      <c r="F170" s="54"/>
      <c r="G170" s="54"/>
      <c r="H170" s="54"/>
    </row>
    <row r="171" spans="2:8" s="56" customFormat="1">
      <c r="B171" s="36"/>
      <c r="C171" s="58"/>
      <c r="D171" s="54"/>
      <c r="E171" s="54"/>
      <c r="F171" s="54"/>
      <c r="G171" s="54"/>
      <c r="H171" s="54"/>
    </row>
    <row r="172" spans="2:8" s="56" customFormat="1">
      <c r="B172" s="36"/>
      <c r="C172" s="58"/>
      <c r="D172" s="54"/>
      <c r="E172" s="54"/>
      <c r="F172" s="54"/>
      <c r="G172" s="54"/>
      <c r="H172" s="54"/>
    </row>
    <row r="173" spans="2:8" s="56" customFormat="1">
      <c r="B173" s="36"/>
      <c r="C173" s="58"/>
      <c r="D173" s="54"/>
      <c r="E173" s="54"/>
      <c r="F173" s="54"/>
      <c r="G173" s="54"/>
      <c r="H173" s="54"/>
    </row>
    <row r="174" spans="2:8" s="56" customFormat="1">
      <c r="B174" s="36"/>
      <c r="C174" s="58"/>
      <c r="D174" s="54"/>
      <c r="E174" s="54"/>
      <c r="F174" s="54"/>
      <c r="G174" s="54"/>
      <c r="H174" s="54"/>
    </row>
    <row r="175" spans="2:8" s="56" customFormat="1">
      <c r="B175" s="36"/>
      <c r="C175" s="58"/>
      <c r="D175" s="54"/>
      <c r="E175" s="54"/>
      <c r="F175" s="54"/>
      <c r="G175" s="54"/>
      <c r="H175" s="54"/>
    </row>
    <row r="176" spans="2:8" s="56" customFormat="1">
      <c r="B176" s="36"/>
      <c r="C176" s="58"/>
      <c r="D176" s="54"/>
      <c r="E176" s="54"/>
      <c r="F176" s="54"/>
      <c r="G176" s="54"/>
      <c r="H176" s="54"/>
    </row>
    <row r="177" spans="2:8" s="56" customFormat="1">
      <c r="B177" s="36"/>
      <c r="C177" s="58"/>
      <c r="D177" s="54"/>
      <c r="E177" s="54"/>
      <c r="F177" s="54"/>
      <c r="G177" s="54"/>
      <c r="H177" s="54"/>
    </row>
    <row r="178" spans="2:8" s="56" customFormat="1">
      <c r="B178" s="36"/>
      <c r="C178" s="58"/>
      <c r="D178" s="54"/>
      <c r="E178" s="54"/>
      <c r="F178" s="54"/>
      <c r="G178" s="54"/>
      <c r="H178" s="54"/>
    </row>
    <row r="179" spans="2:8" s="56" customFormat="1">
      <c r="B179" s="36"/>
      <c r="C179" s="58"/>
      <c r="D179" s="54"/>
      <c r="E179" s="54"/>
      <c r="F179" s="54"/>
      <c r="G179" s="54"/>
      <c r="H179" s="54"/>
    </row>
    <row r="180" spans="2:8" s="56" customFormat="1">
      <c r="B180" s="36"/>
      <c r="C180" s="58"/>
      <c r="D180" s="54"/>
      <c r="E180" s="54"/>
      <c r="F180" s="54"/>
      <c r="G180" s="54"/>
      <c r="H180" s="54"/>
    </row>
    <row r="181" spans="2:8" s="56" customFormat="1">
      <c r="B181" s="36"/>
      <c r="C181" s="58"/>
      <c r="D181" s="54"/>
      <c r="E181" s="54"/>
      <c r="F181" s="54"/>
      <c r="G181" s="54"/>
      <c r="H181" s="54"/>
    </row>
    <row r="182" spans="2:8" s="56" customFormat="1">
      <c r="B182" s="36"/>
      <c r="C182" s="58"/>
      <c r="D182" s="54"/>
      <c r="E182" s="54"/>
      <c r="F182" s="54"/>
      <c r="G182" s="54"/>
      <c r="H182" s="54"/>
    </row>
    <row r="183" spans="2:8" s="56" customFormat="1">
      <c r="B183" s="36"/>
      <c r="C183" s="58"/>
      <c r="D183" s="54"/>
      <c r="E183" s="54"/>
      <c r="F183" s="54"/>
      <c r="G183" s="54"/>
      <c r="H183" s="54"/>
    </row>
    <row r="184" spans="2:8" s="56" customFormat="1">
      <c r="B184" s="36"/>
      <c r="C184" s="58"/>
      <c r="D184" s="54"/>
      <c r="E184" s="54"/>
      <c r="F184" s="54"/>
      <c r="G184" s="54"/>
      <c r="H184" s="54"/>
    </row>
    <row r="185" spans="2:8" s="56" customFormat="1">
      <c r="B185" s="36"/>
      <c r="C185" s="58"/>
      <c r="D185" s="54"/>
      <c r="E185" s="54"/>
      <c r="F185" s="54"/>
      <c r="G185" s="54"/>
      <c r="H185" s="54"/>
    </row>
    <row r="186" spans="2:8" s="56" customFormat="1">
      <c r="B186" s="36"/>
      <c r="C186" s="58"/>
      <c r="D186" s="54"/>
      <c r="E186" s="54"/>
      <c r="F186" s="54"/>
      <c r="G186" s="54"/>
      <c r="H186" s="54"/>
    </row>
    <row r="187" spans="2:8" s="56" customFormat="1">
      <c r="B187" s="36"/>
      <c r="C187" s="58"/>
      <c r="D187" s="54"/>
      <c r="E187" s="54"/>
      <c r="F187" s="54"/>
      <c r="G187" s="54"/>
      <c r="H187" s="54"/>
    </row>
    <row r="188" spans="2:8" s="56" customFormat="1">
      <c r="B188" s="36"/>
      <c r="C188" s="58"/>
      <c r="D188" s="54"/>
      <c r="E188" s="54"/>
      <c r="F188" s="54"/>
      <c r="G188" s="54"/>
      <c r="H188" s="54"/>
    </row>
    <row r="189" spans="2:8" s="56" customFormat="1">
      <c r="B189" s="36"/>
      <c r="C189" s="58"/>
      <c r="D189" s="54"/>
      <c r="E189" s="54"/>
      <c r="F189" s="54"/>
      <c r="G189" s="54"/>
      <c r="H189" s="54"/>
    </row>
    <row r="190" spans="2:8" s="56" customFormat="1">
      <c r="B190" s="36"/>
      <c r="C190" s="58"/>
      <c r="D190" s="54"/>
      <c r="E190" s="54"/>
      <c r="F190" s="54"/>
      <c r="G190" s="54"/>
      <c r="H190" s="54"/>
    </row>
    <row r="191" spans="2:8" s="56" customFormat="1">
      <c r="B191" s="36"/>
      <c r="C191" s="58"/>
      <c r="D191" s="54"/>
      <c r="E191" s="54"/>
      <c r="F191" s="54"/>
      <c r="G191" s="54"/>
      <c r="H191" s="54"/>
    </row>
    <row r="192" spans="2:8" s="56" customFormat="1">
      <c r="B192" s="36"/>
      <c r="C192" s="58"/>
      <c r="D192" s="54"/>
      <c r="E192" s="54"/>
      <c r="F192" s="54"/>
      <c r="G192" s="54"/>
      <c r="H192" s="54"/>
    </row>
    <row r="193" spans="2:8" s="56" customFormat="1">
      <c r="B193" s="36"/>
      <c r="C193" s="58"/>
      <c r="D193" s="54"/>
      <c r="E193" s="54"/>
      <c r="F193" s="54"/>
      <c r="G193" s="54"/>
      <c r="H193" s="54"/>
    </row>
    <row r="194" spans="2:8" s="56" customFormat="1">
      <c r="B194" s="36"/>
      <c r="C194" s="58"/>
      <c r="D194" s="54"/>
      <c r="E194" s="54"/>
      <c r="F194" s="54"/>
      <c r="G194" s="54"/>
      <c r="H194" s="54"/>
    </row>
    <row r="195" spans="2:8" s="56" customFormat="1">
      <c r="B195" s="36"/>
      <c r="C195" s="58"/>
      <c r="D195" s="54"/>
      <c r="E195" s="54"/>
      <c r="F195" s="54"/>
      <c r="G195" s="54"/>
      <c r="H195" s="54"/>
    </row>
    <row r="196" spans="2:8" s="56" customFormat="1">
      <c r="B196" s="36"/>
      <c r="C196" s="58"/>
      <c r="D196" s="54"/>
      <c r="E196" s="54"/>
      <c r="F196" s="54"/>
      <c r="G196" s="54"/>
      <c r="H196" s="54"/>
    </row>
    <row r="197" spans="2:8" s="56" customFormat="1">
      <c r="B197" s="36"/>
      <c r="C197" s="58"/>
      <c r="D197" s="54"/>
      <c r="E197" s="54"/>
      <c r="F197" s="54"/>
      <c r="G197" s="54"/>
      <c r="H197" s="54"/>
    </row>
    <row r="198" spans="2:8" s="56" customFormat="1">
      <c r="B198" s="36"/>
      <c r="C198" s="58"/>
      <c r="D198" s="54"/>
      <c r="E198" s="54"/>
      <c r="F198" s="54"/>
      <c r="G198" s="54"/>
      <c r="H198" s="54"/>
    </row>
    <row r="199" spans="2:8" s="56" customFormat="1">
      <c r="B199" s="36"/>
      <c r="C199" s="58"/>
      <c r="D199" s="54"/>
      <c r="E199" s="54"/>
      <c r="F199" s="54"/>
      <c r="G199" s="54"/>
      <c r="H199" s="54"/>
    </row>
    <row r="200" spans="2:8" s="56" customFormat="1">
      <c r="B200" s="36"/>
      <c r="C200" s="58"/>
      <c r="D200" s="54"/>
      <c r="E200" s="54"/>
      <c r="F200" s="54"/>
      <c r="G200" s="54"/>
      <c r="H200" s="54"/>
    </row>
    <row r="201" spans="2:8" s="56" customFormat="1">
      <c r="B201" s="36"/>
      <c r="C201" s="58"/>
      <c r="D201" s="54"/>
      <c r="E201" s="54"/>
      <c r="F201" s="54"/>
      <c r="G201" s="54"/>
      <c r="H201" s="54"/>
    </row>
    <row r="202" spans="2:8" s="56" customFormat="1">
      <c r="B202" s="36"/>
      <c r="C202" s="58"/>
      <c r="D202" s="54"/>
      <c r="E202" s="54"/>
      <c r="F202" s="54"/>
      <c r="G202" s="54"/>
      <c r="H202" s="54"/>
    </row>
    <row r="203" spans="2:8" s="56" customFormat="1">
      <c r="B203" s="36"/>
      <c r="C203" s="58"/>
      <c r="D203" s="54"/>
      <c r="E203" s="54"/>
      <c r="F203" s="54"/>
      <c r="G203" s="54"/>
      <c r="H203" s="54"/>
    </row>
    <row r="204" spans="2:8" s="56" customFormat="1">
      <c r="B204" s="36"/>
      <c r="C204" s="58"/>
      <c r="D204" s="54"/>
      <c r="E204" s="54"/>
      <c r="F204" s="54"/>
      <c r="G204" s="54"/>
      <c r="H204" s="54"/>
    </row>
    <row r="205" spans="2:8" s="56" customFormat="1">
      <c r="B205" s="36"/>
      <c r="C205" s="58"/>
      <c r="D205" s="54"/>
      <c r="E205" s="54"/>
      <c r="F205" s="54"/>
      <c r="G205" s="54"/>
      <c r="H205" s="54"/>
    </row>
    <row r="206" spans="2:8" s="56" customFormat="1">
      <c r="B206" s="36"/>
      <c r="C206" s="58"/>
      <c r="D206" s="54"/>
      <c r="E206" s="54"/>
      <c r="F206" s="54"/>
      <c r="G206" s="54"/>
      <c r="H206" s="54"/>
    </row>
    <row r="207" spans="2:8" s="56" customFormat="1">
      <c r="B207" s="36"/>
      <c r="C207" s="58"/>
      <c r="D207" s="54"/>
      <c r="E207" s="54"/>
      <c r="F207" s="54"/>
      <c r="G207" s="54"/>
      <c r="H207" s="54"/>
    </row>
    <row r="208" spans="2:8" s="56" customFormat="1">
      <c r="B208" s="36"/>
      <c r="C208" s="58"/>
      <c r="D208" s="54"/>
      <c r="E208" s="54"/>
      <c r="F208" s="54"/>
      <c r="G208" s="54"/>
      <c r="H208" s="54"/>
    </row>
    <row r="209" spans="2:8" s="56" customFormat="1">
      <c r="B209" s="36"/>
      <c r="C209" s="58"/>
      <c r="D209" s="54"/>
      <c r="E209" s="54"/>
      <c r="F209" s="54"/>
      <c r="G209" s="54"/>
      <c r="H209" s="54"/>
    </row>
    <row r="210" spans="2:8" s="56" customFormat="1">
      <c r="B210" s="36"/>
      <c r="C210" s="58"/>
      <c r="D210" s="54"/>
      <c r="E210" s="54"/>
      <c r="F210" s="54"/>
      <c r="G210" s="54"/>
      <c r="H210" s="54"/>
    </row>
    <row r="211" spans="2:8" s="56" customFormat="1">
      <c r="B211" s="36"/>
      <c r="C211" s="58"/>
      <c r="D211" s="54"/>
      <c r="E211" s="54"/>
      <c r="F211" s="54"/>
      <c r="G211" s="54"/>
      <c r="H211" s="54"/>
    </row>
    <row r="212" spans="2:8" s="56" customFormat="1">
      <c r="B212" s="36"/>
      <c r="C212" s="58"/>
      <c r="D212" s="54"/>
      <c r="E212" s="54"/>
      <c r="F212" s="54"/>
      <c r="G212" s="54"/>
      <c r="H212" s="54"/>
    </row>
    <row r="213" spans="2:8" s="56" customFormat="1">
      <c r="B213" s="36"/>
      <c r="C213" s="58"/>
      <c r="D213" s="54"/>
      <c r="E213" s="54"/>
      <c r="F213" s="54"/>
      <c r="G213" s="54"/>
      <c r="H213" s="54"/>
    </row>
    <row r="214" spans="2:8" s="56" customFormat="1">
      <c r="B214" s="36"/>
      <c r="C214" s="58"/>
      <c r="D214" s="54"/>
      <c r="E214" s="54"/>
      <c r="F214" s="54"/>
      <c r="G214" s="54"/>
      <c r="H214" s="54"/>
    </row>
    <row r="215" spans="2:8" s="56" customFormat="1">
      <c r="B215" s="36"/>
      <c r="C215" s="58"/>
      <c r="D215" s="54"/>
      <c r="E215" s="54"/>
      <c r="F215" s="54"/>
      <c r="G215" s="54"/>
      <c r="H215" s="54"/>
    </row>
    <row r="216" spans="2:8" s="56" customFormat="1">
      <c r="B216" s="36"/>
      <c r="C216" s="58"/>
      <c r="D216" s="54"/>
      <c r="E216" s="54"/>
      <c r="F216" s="54"/>
      <c r="G216" s="54"/>
      <c r="H216" s="54"/>
    </row>
    <row r="217" spans="2:8" s="56" customFormat="1">
      <c r="B217" s="36"/>
      <c r="C217" s="58"/>
      <c r="D217" s="54"/>
      <c r="E217" s="54"/>
      <c r="F217" s="54"/>
      <c r="G217" s="54"/>
      <c r="H217" s="54"/>
    </row>
    <row r="218" spans="2:8" s="56" customFormat="1">
      <c r="B218" s="36"/>
      <c r="C218" s="58"/>
      <c r="D218" s="54"/>
      <c r="E218" s="54"/>
      <c r="F218" s="54"/>
      <c r="G218" s="54"/>
      <c r="H218" s="54"/>
    </row>
    <row r="219" spans="2:8" s="56" customFormat="1">
      <c r="B219" s="36"/>
      <c r="C219" s="58"/>
      <c r="D219" s="54"/>
      <c r="E219" s="54"/>
      <c r="F219" s="54"/>
      <c r="G219" s="54"/>
      <c r="H219" s="54"/>
    </row>
    <row r="220" spans="2:8" s="56" customFormat="1">
      <c r="B220" s="36"/>
      <c r="C220" s="58"/>
      <c r="D220" s="54"/>
      <c r="E220" s="54"/>
      <c r="F220" s="54"/>
      <c r="G220" s="54"/>
      <c r="H220" s="54"/>
    </row>
    <row r="221" spans="2:8" s="56" customFormat="1">
      <c r="B221" s="36"/>
      <c r="C221" s="58"/>
      <c r="D221" s="54"/>
      <c r="E221" s="54"/>
      <c r="F221" s="54"/>
      <c r="G221" s="54"/>
      <c r="H221" s="54"/>
    </row>
    <row r="222" spans="2:8">
      <c r="B222" s="54"/>
      <c r="C222" s="102"/>
      <c r="D222" s="102"/>
    </row>
    <row r="223" spans="2:8">
      <c r="B223" s="102"/>
      <c r="C223" s="59"/>
      <c r="D223" s="59"/>
    </row>
    <row r="224" spans="2:8">
      <c r="B224" s="59"/>
      <c r="C224" s="59"/>
      <c r="D224" s="59"/>
    </row>
    <row r="225" spans="2:3">
      <c r="B225" s="60"/>
      <c r="C225" s="61"/>
    </row>
  </sheetData>
  <mergeCells count="1">
    <mergeCell ref="B42:C42"/>
  </mergeCells>
  <hyperlinks>
    <hyperlink ref="B222:D222" r:id="rId1" display="Commentaires et définitions : voir l'indicateur sur Internet"/>
    <hyperlink ref="B42" r:id="rId2"/>
    <hyperlink ref="C6" location="' G1 Sektor'!A1" display="Personal Forschung+Entwicklung (F+E) in der Schweiz nach Sektor und Geschlecht, 2017"/>
    <hyperlink ref="C8" location="'G2 Entwicklung'!A1" display="Personal Forschung+Entwicklung (F+E) und Forscher/innen in der Schweiz nach Geschlecht, 2000-2017"/>
    <hyperlink ref="C10" location="'G3 Pipeline'!A1" display="Leaky pipeline: Frauen und Männer in der akademischen Laufbahn (UH, FH, PH)*, in der Schweiz nach Geschlecht,  2017"/>
    <hyperlink ref="C12" location="'G4 FORD'!A1" display="Forscher/innen in der Schweiz nach F+E-Bereich und Geschlecht, im Hochschulsektor, 2017"/>
    <hyperlink ref="C14" location="'G5 SNF'!A1" display="Bewilligte Finanzierungsgesuche für Forschungs- und Entwicklungsprojekte in der Schweiz nach Geschlecht, 2007–2017"/>
    <hyperlink ref="C16" location="'G6 Int.Vergleich'!A1" display="Forscherinnen, im internationalen Vergleich, 2017"/>
    <hyperlink ref="C20" location="'Tablong 1'!A1" display="Personal Forschung+Entwicklung (F+E) in der Schweiz nach Geschlecht, durchschnittliche jährliche Wachstumsrate, 2000-2017 "/>
    <hyperlink ref="C21" location="'Tablong 2'!A1" display="Forscher/innen in der Schweiz nach Geschlecht, durchschnittliche jährliche Wachstumsrate, 2000-2017 "/>
    <hyperlink ref="C22" location="'Tablong 3'!A1" display="Personal Forschung+Entwicklung (F+E) in der Schweiz nach Sektor und Geschlecht, 2000-2017"/>
    <hyperlink ref="C23" location="'Tablong 4'!A1" display="Forscher/innen in der Schweiz nach Sektor und Geschlecht, 2000-2017"/>
    <hyperlink ref="C25" location="'Tablong 5'!A1" display="Personal Forschung+Entwicklung (F+E) in der Schweiz nach Sektor, Funktion und Geschlecht, 2000-2017"/>
    <hyperlink ref="C26" location="'Tablong 6'!A1" display="Personal Forschung+Entwicklung (F+E) in der Schweiz nach Sektor, Ausbildung und Geschlecht, 2000-2017"/>
    <hyperlink ref="C28" location="'Tablong 7 Wirtschaftszweig'!A1" display="Personal Forschung+Entwicklung (F+E) et Forscher/innen in der Schweiz nach Wirtschaftszweig und Geschlecht, in der Privatwirtschaft, 2000-2017"/>
    <hyperlink ref="C29" location="'Tablong 8 FORD'!A1" display="Personal Forschung+Entwicklung (F+E) und Forscher/innen in der Schweiz nach F+E-Bereich und Geschlecht, im Hochschulsektor, 2015-2017"/>
    <hyperlink ref="C30" location="'Tablong 9_PhD'!A1" display="An den universitären Hochschulen verliehene Doktortitel in der Schweiz nach Geschlecht, 2007-2018"/>
    <hyperlink ref="C31" location="'Tablong 10 Stufe'!A1" display="Leaky pipeline: Frauen und Männer in der akademischen Laufbahn (UH, FH, PH)*, in der Schweiz nach Geschlecht,  2015-2017"/>
    <hyperlink ref="C32" location="'Tablong 11 SNF'!A1" display="Bewilligten Finanzierungsgesuche für Forschungs- und Entwicklungsprojekte in der Schweiz nach Geschlecht, 2007–2017"/>
    <hyperlink ref="C35" location="'Tablong 12 IV'!A1" display="Personal Forschung+Entwicklung (F+E) nach Sektor und Geschlecht im internationalen Vergleich, 2008-2017"/>
    <hyperlink ref="C36" location="'Tablong 13 IV'!A1" display="Forscher/innen nach Sektor und Geschlecht im internationalen Vergleich, 2008-2017"/>
    <hyperlink ref="C37" location="'Tablong 14 IV'!A1" display="Forscher/innen nach Sektor und Geschlecht im internationalen Vergleich, 2008-2017"/>
    <hyperlink ref="C38" location="'Tablong 15 IV'!A1" display="Frauen mit einem Doktortitel (PhD),  im internationalen Vergleich, 2016"/>
    <hyperlink ref="C39" location="'Tablong 16 IV'!A1" display="Frauen, Stufe A* in den Hochschulen, im internationalen Vergleich, 2016"/>
    <hyperlink ref="C40" location="'Tablong 17 IV'!A1" display="Leiterinnen von Hochschulinstitutionen * in den Hochschulen, im internationalen Vergleich, 2017"/>
  </hyperlinks>
  <pageMargins left="0" right="0" top="0" bottom="0" header="0.51181102362204722" footer="0.51181102362204722"/>
  <pageSetup paperSize="9" scale="72" fitToWidth="0" fitToHeight="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B1:Q19"/>
  <sheetViews>
    <sheetView showGridLines="0" zoomScaleNormal="100" workbookViewId="0">
      <selection activeCell="B2" sqref="B2"/>
    </sheetView>
  </sheetViews>
  <sheetFormatPr baseColWidth="10" defaultRowHeight="13.2"/>
  <cols>
    <col min="1" max="1" width="2.109375" customWidth="1"/>
    <col min="2" max="2" width="22.5546875" customWidth="1"/>
    <col min="3" max="3" width="12.6640625" customWidth="1"/>
    <col min="4" max="4" width="14" customWidth="1"/>
    <col min="5" max="5" width="9.6640625" customWidth="1"/>
    <col min="6" max="6" width="11.33203125" customWidth="1"/>
    <col min="7" max="7" width="12.88671875" customWidth="1"/>
    <col min="8" max="8" width="12.5546875" customWidth="1"/>
    <col min="9" max="9" width="10.6640625" customWidth="1"/>
    <col min="10" max="10" width="9.109375" customWidth="1"/>
    <col min="11" max="14" width="13.6640625" customWidth="1"/>
    <col min="15" max="15" width="4.6640625" customWidth="1"/>
    <col min="16" max="17" width="13.6640625" customWidth="1"/>
  </cols>
  <sheetData>
    <row r="1" spans="2:17" s="113" customFormat="1" ht="12.9" customHeight="1">
      <c r="B1" s="113" t="s">
        <v>272</v>
      </c>
      <c r="I1" s="143"/>
      <c r="J1" s="746" t="s">
        <v>276</v>
      </c>
      <c r="K1" s="745"/>
    </row>
    <row r="2" spans="2:17" s="113" customFormat="1" ht="12.9" customHeight="1">
      <c r="I2" s="143"/>
    </row>
    <row r="3" spans="2:17" s="113" customFormat="1" ht="12.9" customHeight="1">
      <c r="B3" s="36" t="s">
        <v>51</v>
      </c>
      <c r="I3" s="142"/>
      <c r="J3" s="143"/>
    </row>
    <row r="4" spans="2:17" s="3" customFormat="1" ht="12.9" customHeight="1">
      <c r="B4" s="39" t="s">
        <v>52</v>
      </c>
      <c r="C4" s="1"/>
      <c r="D4" s="1"/>
      <c r="E4" s="1"/>
      <c r="F4" s="1"/>
      <c r="G4" s="1"/>
      <c r="H4" s="1"/>
      <c r="I4" s="1"/>
      <c r="J4" s="1"/>
    </row>
    <row r="5" spans="2:17" s="3" customFormat="1" ht="12.9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50" t="s">
        <v>54</v>
      </c>
      <c r="C6" s="242" t="s">
        <v>53</v>
      </c>
      <c r="D6" s="242" t="s">
        <v>55</v>
      </c>
      <c r="E6" s="242" t="s">
        <v>264</v>
      </c>
      <c r="F6" s="242" t="s">
        <v>57</v>
      </c>
      <c r="G6" s="181"/>
      <c r="H6" s="181"/>
      <c r="I6" s="181"/>
      <c r="J6" s="181"/>
      <c r="K6" s="86"/>
      <c r="L6" s="86"/>
      <c r="M6" s="86"/>
      <c r="N6" s="86"/>
      <c r="O6" s="86"/>
      <c r="P6" s="86"/>
      <c r="Q6" s="86"/>
    </row>
    <row r="7" spans="2:17">
      <c r="B7" s="51"/>
      <c r="C7" s="49"/>
      <c r="D7" s="46"/>
      <c r="E7" s="46"/>
      <c r="F7" s="46"/>
    </row>
    <row r="8" spans="2:17">
      <c r="B8" s="52" t="s">
        <v>58</v>
      </c>
      <c r="C8" s="42">
        <v>13499.094000000001</v>
      </c>
      <c r="D8" s="42">
        <v>723</v>
      </c>
      <c r="E8" s="42">
        <v>29975</v>
      </c>
      <c r="F8" s="42">
        <v>44197.093999999997</v>
      </c>
    </row>
    <row r="9" spans="2:17">
      <c r="B9" s="52" t="s">
        <v>59</v>
      </c>
      <c r="C9" s="43">
        <v>38866.602800000008</v>
      </c>
      <c r="D9" s="43">
        <v>1102</v>
      </c>
      <c r="E9" s="43">
        <v>38006</v>
      </c>
      <c r="F9" s="42">
        <v>77974.602800000008</v>
      </c>
    </row>
    <row r="10" spans="2:17">
      <c r="B10" s="53" t="s">
        <v>1</v>
      </c>
      <c r="C10" s="739">
        <v>52365.696800000005</v>
      </c>
      <c r="D10" s="210">
        <v>1825</v>
      </c>
      <c r="E10" s="210">
        <v>67981</v>
      </c>
      <c r="F10" s="210">
        <v>122171.69680000001</v>
      </c>
    </row>
    <row r="12" spans="2:17" ht="20.399999999999999">
      <c r="B12" s="50" t="s">
        <v>62</v>
      </c>
      <c r="C12" s="242" t="s">
        <v>53</v>
      </c>
      <c r="D12" s="242" t="s">
        <v>55</v>
      </c>
      <c r="E12" s="242" t="s">
        <v>264</v>
      </c>
      <c r="F12" s="242" t="s">
        <v>57</v>
      </c>
    </row>
    <row r="13" spans="2:17">
      <c r="B13" s="51"/>
      <c r="C13" s="41"/>
      <c r="D13" s="41"/>
      <c r="E13" s="41"/>
      <c r="F13" s="46"/>
    </row>
    <row r="14" spans="2:17">
      <c r="B14" s="52" t="s">
        <v>58</v>
      </c>
      <c r="C14" s="403">
        <v>25.778505443280952</v>
      </c>
      <c r="D14" s="41">
        <v>39.616438356164387</v>
      </c>
      <c r="E14" s="41">
        <v>44.093202512466718</v>
      </c>
      <c r="F14" s="41">
        <v>35.808608608518313</v>
      </c>
    </row>
    <row r="15" spans="2:17">
      <c r="B15" s="52" t="s">
        <v>59</v>
      </c>
      <c r="C15" s="230">
        <v>74.221494556719051</v>
      </c>
      <c r="D15" s="229">
        <v>60.38356164383562</v>
      </c>
      <c r="E15" s="229">
        <v>55.906797487533282</v>
      </c>
      <c r="F15" s="229">
        <v>64.191391391481687</v>
      </c>
    </row>
    <row r="16" spans="2:17">
      <c r="B16" s="53" t="s">
        <v>1</v>
      </c>
      <c r="C16" s="65">
        <v>100</v>
      </c>
      <c r="D16" s="220">
        <v>100</v>
      </c>
      <c r="E16" s="220">
        <v>100</v>
      </c>
      <c r="F16" s="221">
        <v>100</v>
      </c>
    </row>
    <row r="18" spans="2:2">
      <c r="B18" s="79" t="s">
        <v>60</v>
      </c>
    </row>
    <row r="19" spans="2:2">
      <c r="B19" s="35" t="s">
        <v>61</v>
      </c>
    </row>
  </sheetData>
  <mergeCells count="1">
    <mergeCell ref="J1:K1"/>
  </mergeCells>
  <hyperlinks>
    <hyperlink ref="H1:I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K15"/>
  <sheetViews>
    <sheetView showGridLines="0" zoomScaleNormal="100" workbookViewId="0">
      <selection activeCell="B1" sqref="B1"/>
    </sheetView>
  </sheetViews>
  <sheetFormatPr baseColWidth="10" defaultRowHeight="13.2"/>
  <cols>
    <col min="1" max="1" width="2.33203125" customWidth="1"/>
    <col min="2" max="2" width="10.6640625" customWidth="1"/>
    <col min="3" max="3" width="14.6640625" customWidth="1"/>
    <col min="4" max="4" width="16.109375" customWidth="1"/>
    <col min="5" max="5" width="13.6640625" customWidth="1"/>
    <col min="6" max="6" width="14" customWidth="1"/>
    <col min="7" max="12" width="9.6640625" customWidth="1"/>
    <col min="15" max="15" width="15.5546875" customWidth="1"/>
  </cols>
  <sheetData>
    <row r="1" spans="2:11" s="113" customFormat="1" ht="12.9" customHeight="1">
      <c r="B1" s="113" t="s">
        <v>273</v>
      </c>
      <c r="J1" s="746" t="s">
        <v>276</v>
      </c>
      <c r="K1" s="745"/>
    </row>
    <row r="2" spans="2:11" s="113" customFormat="1" ht="12.9" customHeight="1"/>
    <row r="3" spans="2:11" s="113" customFormat="1" ht="12.9" customHeight="1">
      <c r="B3" s="22" t="s">
        <v>63</v>
      </c>
    </row>
    <row r="4" spans="2:11" s="3" customFormat="1" ht="12.9" customHeight="1">
      <c r="B4" s="39" t="s">
        <v>52</v>
      </c>
    </row>
    <row r="6" spans="2:11" ht="33.75" customHeight="1">
      <c r="B6" s="359" t="s">
        <v>64</v>
      </c>
      <c r="C6" s="242" t="s">
        <v>66</v>
      </c>
      <c r="D6" s="242" t="s">
        <v>67</v>
      </c>
      <c r="E6" s="242" t="s">
        <v>132</v>
      </c>
      <c r="F6" s="242" t="s">
        <v>133</v>
      </c>
      <c r="G6" s="100"/>
    </row>
    <row r="7" spans="2:11">
      <c r="B7" s="13">
        <v>2000</v>
      </c>
      <c r="C7" s="365">
        <v>20.326711615910224</v>
      </c>
      <c r="D7" s="365">
        <v>79.673288384089773</v>
      </c>
      <c r="E7" s="365">
        <v>27.711070262778435</v>
      </c>
      <c r="F7" s="365">
        <v>72.288929737221565</v>
      </c>
      <c r="G7" s="365"/>
    </row>
    <row r="8" spans="2:11">
      <c r="B8" s="13">
        <v>2004</v>
      </c>
      <c r="C8" s="365">
        <v>26.72755731515327</v>
      </c>
      <c r="D8" s="365">
        <v>73.272442684846723</v>
      </c>
      <c r="E8" s="365">
        <v>31.043383645045445</v>
      </c>
      <c r="F8" s="365">
        <v>68.956616354954562</v>
      </c>
      <c r="G8" s="365"/>
    </row>
    <row r="9" spans="2:11">
      <c r="B9" s="13">
        <v>2008</v>
      </c>
      <c r="C9" s="365">
        <v>30.181540734304683</v>
      </c>
      <c r="D9" s="365">
        <v>69.81845926569531</v>
      </c>
      <c r="E9" s="365">
        <v>31.608983911800689</v>
      </c>
      <c r="F9" s="365">
        <v>68.391016088199308</v>
      </c>
      <c r="G9" s="365"/>
    </row>
    <row r="10" spans="2:11">
      <c r="B10" s="13">
        <v>2012</v>
      </c>
      <c r="C10" s="365">
        <v>32.415752726718381</v>
      </c>
      <c r="D10" s="365">
        <v>67.584247273281619</v>
      </c>
      <c r="E10" s="365">
        <v>34.919268644176796</v>
      </c>
      <c r="F10" s="365">
        <v>65.080731100409807</v>
      </c>
      <c r="G10" s="365"/>
    </row>
    <row r="11" spans="2:11">
      <c r="B11" s="13">
        <v>2015</v>
      </c>
      <c r="C11" s="365">
        <v>33.546225290541173</v>
      </c>
      <c r="D11" s="365">
        <v>66.453774709458841</v>
      </c>
      <c r="E11" s="365">
        <v>28.527424740008392</v>
      </c>
      <c r="F11" s="365">
        <v>55.417870839196127</v>
      </c>
      <c r="G11" s="365"/>
    </row>
    <row r="12" spans="2:11">
      <c r="B12" s="366">
        <v>2017</v>
      </c>
      <c r="C12" s="368">
        <v>35.180142912231219</v>
      </c>
      <c r="D12" s="368">
        <v>64.819857087768796</v>
      </c>
      <c r="E12" s="368">
        <v>36.176213605637663</v>
      </c>
      <c r="F12" s="368">
        <v>63.823786394362337</v>
      </c>
      <c r="G12" s="365"/>
    </row>
    <row r="13" spans="2:11">
      <c r="B13" s="13"/>
      <c r="C13" s="64"/>
      <c r="D13" s="64"/>
      <c r="E13" s="64"/>
      <c r="F13" s="64"/>
    </row>
    <row r="14" spans="2:11">
      <c r="B14" s="79" t="s">
        <v>60</v>
      </c>
    </row>
    <row r="15" spans="2:11">
      <c r="B15" s="35" t="s">
        <v>61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3"/>
  <sheetViews>
    <sheetView showGridLines="0" zoomScaleNormal="100" workbookViewId="0">
      <selection activeCell="B2" sqref="B2"/>
    </sheetView>
  </sheetViews>
  <sheetFormatPr baseColWidth="10" defaultColWidth="11.44140625" defaultRowHeight="13.2"/>
  <cols>
    <col min="1" max="1" width="2.109375" style="104" customWidth="1"/>
    <col min="2" max="2" width="10.6640625" style="105" customWidth="1"/>
    <col min="3" max="3" width="14.88671875" style="104" customWidth="1"/>
    <col min="4" max="4" width="10.44140625" style="104" customWidth="1"/>
    <col min="5" max="5" width="11.33203125" style="104" customWidth="1"/>
    <col min="6" max="6" width="10.6640625" style="104" customWidth="1"/>
    <col min="7" max="7" width="10.109375" style="104" customWidth="1"/>
    <col min="8" max="8" width="10.44140625" style="104" customWidth="1"/>
    <col min="9" max="12" width="8.77734375" style="104" customWidth="1"/>
    <col min="13" max="16384" width="11.44140625" style="104"/>
  </cols>
  <sheetData>
    <row r="1" spans="1:12" s="131" customFormat="1" ht="15" customHeight="1">
      <c r="B1" s="113" t="s">
        <v>273</v>
      </c>
      <c r="K1" s="746" t="s">
        <v>276</v>
      </c>
      <c r="L1" s="745"/>
    </row>
    <row r="2" spans="1:12" s="131" customFormat="1" ht="12.9" customHeight="1">
      <c r="B2" s="113"/>
    </row>
    <row r="3" spans="1:12" s="131" customFormat="1" ht="12.9" customHeight="1">
      <c r="B3" s="119" t="s">
        <v>68</v>
      </c>
    </row>
    <row r="4" spans="1:12" s="131" customFormat="1" ht="12.9" customHeight="1">
      <c r="B4" s="119" t="s">
        <v>305</v>
      </c>
    </row>
    <row r="5" spans="1:12" s="131" customFormat="1" ht="12.9" customHeight="1">
      <c r="B5" s="39" t="s">
        <v>52</v>
      </c>
    </row>
    <row r="6" spans="1:12" s="141" customFormat="1" ht="10.199999999999999">
      <c r="B6" s="120"/>
    </row>
    <row r="7" spans="1:12" s="174" customFormat="1" ht="40.799999999999997">
      <c r="B7" s="402">
        <v>2019</v>
      </c>
      <c r="C7" s="606" t="s">
        <v>136</v>
      </c>
      <c r="D7" s="606" t="s">
        <v>137</v>
      </c>
      <c r="E7" s="606" t="s">
        <v>135</v>
      </c>
      <c r="F7" s="606" t="s">
        <v>12</v>
      </c>
      <c r="G7" s="606" t="s">
        <v>13</v>
      </c>
      <c r="H7" s="606" t="s">
        <v>134</v>
      </c>
      <c r="I7" s="606" t="s">
        <v>140</v>
      </c>
      <c r="J7" s="606" t="s">
        <v>141</v>
      </c>
      <c r="K7" s="606" t="s">
        <v>142</v>
      </c>
      <c r="L7" s="606" t="s">
        <v>139</v>
      </c>
    </row>
    <row r="8" spans="1:12" s="141" customFormat="1" ht="10.199999999999999">
      <c r="A8" s="198"/>
      <c r="B8" s="199" t="s">
        <v>58</v>
      </c>
      <c r="C8" s="195">
        <v>19987</v>
      </c>
      <c r="D8" s="195">
        <v>23689</v>
      </c>
      <c r="E8" s="195">
        <v>131157</v>
      </c>
      <c r="F8" s="195">
        <v>17445</v>
      </c>
      <c r="G8" s="195">
        <v>10041</v>
      </c>
      <c r="H8" s="195">
        <v>1973</v>
      </c>
      <c r="I8" s="195">
        <v>10122</v>
      </c>
      <c r="J8" s="195">
        <v>5893</v>
      </c>
      <c r="K8" s="195">
        <v>2455</v>
      </c>
      <c r="L8" s="195">
        <v>1464</v>
      </c>
    </row>
    <row r="9" spans="1:12" s="141" customFormat="1" ht="10.199999999999999">
      <c r="A9" s="198"/>
      <c r="B9" s="199" t="s">
        <v>59</v>
      </c>
      <c r="C9" s="184">
        <v>16487</v>
      </c>
      <c r="D9" s="184">
        <v>20230</v>
      </c>
      <c r="E9" s="184">
        <v>119527</v>
      </c>
      <c r="F9" s="184">
        <v>14807</v>
      </c>
      <c r="G9" s="184">
        <v>9131</v>
      </c>
      <c r="H9" s="184">
        <v>2334</v>
      </c>
      <c r="I9" s="184">
        <v>12395</v>
      </c>
      <c r="J9" s="184">
        <v>7872</v>
      </c>
      <c r="K9" s="184">
        <v>3877</v>
      </c>
      <c r="L9" s="184">
        <v>4453</v>
      </c>
    </row>
    <row r="10" spans="1:12" s="141" customFormat="1" ht="10.199999999999999">
      <c r="A10" s="198"/>
      <c r="B10" s="200" t="s">
        <v>0</v>
      </c>
      <c r="C10" s="185">
        <v>36474</v>
      </c>
      <c r="D10" s="185">
        <v>43919</v>
      </c>
      <c r="E10" s="185">
        <v>250684</v>
      </c>
      <c r="F10" s="185">
        <v>32252</v>
      </c>
      <c r="G10" s="185">
        <v>19172</v>
      </c>
      <c r="H10" s="185">
        <v>4307</v>
      </c>
      <c r="I10" s="185">
        <v>22517</v>
      </c>
      <c r="J10" s="185">
        <v>13765</v>
      </c>
      <c r="K10" s="185">
        <v>6332</v>
      </c>
      <c r="L10" s="185">
        <v>5917</v>
      </c>
    </row>
    <row r="11" spans="1:12" s="175" customFormat="1" ht="10.199999999999999">
      <c r="A11" s="196"/>
      <c r="B11" s="199"/>
      <c r="C11" s="196"/>
      <c r="D11" s="196"/>
      <c r="E11" s="196"/>
      <c r="F11" s="196"/>
      <c r="G11" s="196"/>
      <c r="H11" s="196"/>
      <c r="I11" s="196"/>
      <c r="J11" s="196"/>
      <c r="K11" s="196"/>
    </row>
    <row r="12" spans="1:12" s="141" customFormat="1" ht="40.799999999999997">
      <c r="A12" s="198"/>
      <c r="B12" s="200"/>
      <c r="C12" s="606" t="s">
        <v>136</v>
      </c>
      <c r="D12" s="606" t="s">
        <v>137</v>
      </c>
      <c r="E12" s="606" t="s">
        <v>135</v>
      </c>
      <c r="F12" s="606" t="s">
        <v>12</v>
      </c>
      <c r="G12" s="606" t="s">
        <v>13</v>
      </c>
      <c r="H12" s="606" t="s">
        <v>134</v>
      </c>
      <c r="I12" s="606" t="s">
        <v>265</v>
      </c>
      <c r="J12" s="606" t="s">
        <v>266</v>
      </c>
      <c r="K12" s="606" t="s">
        <v>267</v>
      </c>
      <c r="L12" s="606" t="s">
        <v>268</v>
      </c>
    </row>
    <row r="13" spans="1:12" s="141" customFormat="1" ht="10.199999999999999">
      <c r="A13" s="198"/>
      <c r="B13" s="199" t="s">
        <v>58</v>
      </c>
      <c r="C13" s="197">
        <v>0.54797938257388823</v>
      </c>
      <c r="D13" s="197">
        <v>0.53937931191511646</v>
      </c>
      <c r="E13" s="197">
        <v>0.52319653428220392</v>
      </c>
      <c r="F13" s="197">
        <v>0.54089668857745254</v>
      </c>
      <c r="G13" s="197">
        <v>0.52373252660129355</v>
      </c>
      <c r="H13" s="197">
        <v>0.45809147898769448</v>
      </c>
      <c r="I13" s="197">
        <v>0.44952702402629124</v>
      </c>
      <c r="J13" s="197">
        <v>0.42811478387213947</v>
      </c>
      <c r="K13" s="197">
        <v>0.38771320277953253</v>
      </c>
      <c r="L13" s="197">
        <v>0.24742268041237114</v>
      </c>
    </row>
    <row r="14" spans="1:12" s="141" customFormat="1" ht="10.199999999999999">
      <c r="A14" s="198"/>
      <c r="B14" s="199" t="s">
        <v>59</v>
      </c>
      <c r="C14" s="197">
        <v>0.45202061742611177</v>
      </c>
      <c r="D14" s="197">
        <v>0.46062068808488354</v>
      </c>
      <c r="E14" s="197">
        <v>0.47680346571779608</v>
      </c>
      <c r="F14" s="197">
        <v>0.45910331142254746</v>
      </c>
      <c r="G14" s="197">
        <v>0.47626747339870645</v>
      </c>
      <c r="H14" s="197">
        <v>0.54190852101230558</v>
      </c>
      <c r="I14" s="197">
        <v>0.5504729759737087</v>
      </c>
      <c r="J14" s="197">
        <v>0.57188521612786047</v>
      </c>
      <c r="K14" s="197">
        <v>0.61228679722046742</v>
      </c>
      <c r="L14" s="197">
        <v>0.75257731958762886</v>
      </c>
    </row>
    <row r="15" spans="1:12" s="141" customFormat="1" ht="10.199999999999999">
      <c r="A15" s="198"/>
      <c r="B15" s="200" t="s">
        <v>0</v>
      </c>
      <c r="C15" s="190">
        <v>1</v>
      </c>
      <c r="D15" s="190">
        <v>1</v>
      </c>
      <c r="E15" s="190">
        <v>1</v>
      </c>
      <c r="F15" s="190">
        <v>1</v>
      </c>
      <c r="G15" s="190">
        <v>1</v>
      </c>
      <c r="H15" s="190">
        <v>1</v>
      </c>
      <c r="I15" s="190">
        <v>1</v>
      </c>
      <c r="J15" s="190">
        <v>1</v>
      </c>
      <c r="K15" s="190">
        <v>1</v>
      </c>
      <c r="L15" s="190">
        <v>1</v>
      </c>
    </row>
    <row r="16" spans="1:12" s="141" customFormat="1" ht="10.199999999999999">
      <c r="B16" s="120"/>
    </row>
    <row r="17" spans="2:12" ht="35.4" customHeight="1">
      <c r="B17" s="796" t="s">
        <v>319</v>
      </c>
      <c r="C17" s="780"/>
      <c r="D17" s="780"/>
      <c r="E17" s="780"/>
      <c r="F17" s="780"/>
      <c r="G17" s="780"/>
      <c r="H17" s="780"/>
      <c r="I17" s="780"/>
      <c r="J17" s="780"/>
      <c r="K17" s="780"/>
      <c r="L17" s="780"/>
    </row>
    <row r="18" spans="2:12">
      <c r="B18" s="123" t="s">
        <v>320</v>
      </c>
      <c r="C18" s="103"/>
      <c r="D18" s="103"/>
      <c r="E18" s="103"/>
      <c r="F18" s="103"/>
      <c r="G18" s="103"/>
      <c r="H18" s="103"/>
      <c r="I18" s="103"/>
      <c r="J18" s="103"/>
      <c r="K18" s="103"/>
    </row>
    <row r="19" spans="2:12">
      <c r="B19" s="341"/>
      <c r="C19" s="103"/>
      <c r="D19" s="103"/>
      <c r="E19" s="103"/>
      <c r="F19" s="103"/>
      <c r="G19" s="103"/>
      <c r="H19" s="103"/>
      <c r="I19" s="103"/>
      <c r="J19" s="103"/>
      <c r="K19" s="103"/>
    </row>
    <row r="20" spans="2:12">
      <c r="B20" s="747" t="s">
        <v>306</v>
      </c>
      <c r="C20" s="748"/>
      <c r="D20" s="748"/>
      <c r="E20" s="748"/>
      <c r="F20" s="748"/>
      <c r="G20" s="748"/>
      <c r="H20" s="748"/>
      <c r="I20" s="748"/>
      <c r="J20" s="748"/>
      <c r="K20" s="748"/>
      <c r="L20" s="748"/>
    </row>
    <row r="21" spans="2:12">
      <c r="B21" s="79" t="s">
        <v>61</v>
      </c>
      <c r="C21" s="103"/>
      <c r="D21" s="103"/>
      <c r="E21" s="103"/>
      <c r="F21" s="103"/>
      <c r="G21" s="103"/>
      <c r="H21" s="103"/>
      <c r="I21" s="103"/>
      <c r="J21" s="103"/>
      <c r="K21" s="103"/>
    </row>
    <row r="22" spans="2:12">
      <c r="B22" s="114"/>
      <c r="C22" s="103"/>
      <c r="D22" s="103"/>
      <c r="E22" s="103"/>
      <c r="F22" s="103"/>
      <c r="G22" s="103"/>
      <c r="H22" s="103"/>
      <c r="I22" s="103"/>
      <c r="J22" s="103"/>
      <c r="K22" s="103"/>
    </row>
    <row r="23" spans="2:12">
      <c r="B23" s="114"/>
      <c r="C23" s="103"/>
      <c r="D23" s="103"/>
      <c r="E23" s="103"/>
      <c r="F23" s="103"/>
      <c r="G23" s="103"/>
      <c r="H23" s="103"/>
      <c r="I23" s="103"/>
      <c r="J23" s="103"/>
      <c r="K23" s="103"/>
    </row>
    <row r="24" spans="2:12">
      <c r="B24" s="114"/>
      <c r="C24" s="103"/>
      <c r="D24" s="103"/>
      <c r="E24" s="103"/>
      <c r="F24" s="103"/>
      <c r="G24" s="103"/>
      <c r="H24" s="103"/>
      <c r="I24" s="103"/>
      <c r="J24" s="103"/>
      <c r="K24" s="103"/>
    </row>
    <row r="25" spans="2:12">
      <c r="B25" s="114"/>
      <c r="C25" s="103"/>
      <c r="D25" s="103"/>
      <c r="E25" s="103"/>
      <c r="F25" s="103"/>
      <c r="G25" s="103"/>
      <c r="H25" s="103"/>
      <c r="I25" s="103"/>
      <c r="J25" s="103"/>
      <c r="K25" s="103"/>
    </row>
    <row r="26" spans="2:12">
      <c r="B26" s="114"/>
      <c r="C26" s="103"/>
      <c r="D26" s="103"/>
      <c r="E26" s="103"/>
      <c r="F26" s="103"/>
      <c r="G26" s="103"/>
      <c r="H26" s="103"/>
      <c r="I26" s="103"/>
      <c r="J26" s="103"/>
      <c r="K26" s="103"/>
    </row>
    <row r="27" spans="2:12">
      <c r="B27" s="114"/>
      <c r="C27" s="103"/>
      <c r="D27" s="103"/>
      <c r="E27" s="103"/>
      <c r="F27" s="103"/>
      <c r="G27" s="103"/>
      <c r="H27" s="103"/>
      <c r="I27" s="103"/>
      <c r="J27" s="103"/>
      <c r="K27" s="103"/>
    </row>
    <row r="28" spans="2:12">
      <c r="B28" s="114"/>
      <c r="C28" s="103"/>
      <c r="D28" s="103"/>
      <c r="E28" s="103"/>
      <c r="F28" s="103"/>
      <c r="G28" s="103"/>
      <c r="H28" s="103"/>
      <c r="I28" s="103"/>
      <c r="J28" s="103"/>
      <c r="K28" s="103"/>
    </row>
    <row r="29" spans="2:12">
      <c r="B29" s="114"/>
      <c r="C29" s="103"/>
      <c r="D29" s="103"/>
      <c r="E29" s="103"/>
      <c r="F29" s="103"/>
      <c r="G29" s="103"/>
      <c r="H29" s="103"/>
      <c r="I29" s="103"/>
      <c r="J29" s="103"/>
      <c r="K29" s="103"/>
    </row>
    <row r="30" spans="2:12">
      <c r="B30" s="114"/>
      <c r="C30" s="103"/>
      <c r="D30" s="103"/>
      <c r="E30" s="103"/>
      <c r="F30" s="103"/>
      <c r="G30" s="103"/>
      <c r="H30" s="103"/>
      <c r="I30" s="103"/>
      <c r="J30" s="103"/>
      <c r="K30" s="103"/>
    </row>
    <row r="31" spans="2:12">
      <c r="B31" s="114"/>
      <c r="C31" s="103"/>
      <c r="D31" s="103"/>
      <c r="E31" s="103"/>
      <c r="F31" s="103"/>
      <c r="G31" s="103"/>
      <c r="H31" s="103"/>
      <c r="I31" s="103"/>
      <c r="J31" s="103"/>
      <c r="K31" s="103"/>
    </row>
    <row r="32" spans="2:12">
      <c r="B32" s="114"/>
      <c r="C32" s="103"/>
      <c r="D32" s="103"/>
      <c r="E32" s="103"/>
      <c r="F32" s="103"/>
      <c r="G32" s="103"/>
      <c r="H32" s="103"/>
      <c r="I32" s="103"/>
      <c r="J32" s="103"/>
      <c r="K32" s="103"/>
    </row>
    <row r="33" spans="2:11">
      <c r="B33" s="114"/>
      <c r="C33" s="103"/>
      <c r="D33" s="103"/>
      <c r="E33" s="103"/>
      <c r="F33" s="103"/>
      <c r="G33" s="103"/>
      <c r="H33" s="103"/>
      <c r="I33" s="103"/>
      <c r="J33" s="103"/>
      <c r="K33" s="103"/>
    </row>
    <row r="34" spans="2:11">
      <c r="B34" s="114"/>
      <c r="C34" s="103"/>
      <c r="D34" s="103"/>
      <c r="E34" s="103"/>
      <c r="F34" s="103"/>
      <c r="G34" s="103"/>
      <c r="H34" s="103"/>
      <c r="I34" s="103"/>
      <c r="J34" s="103"/>
      <c r="K34" s="103"/>
    </row>
    <row r="35" spans="2:11">
      <c r="C35" s="103"/>
      <c r="D35" s="103"/>
      <c r="E35" s="103"/>
      <c r="F35" s="103"/>
      <c r="G35" s="103"/>
      <c r="H35" s="103"/>
      <c r="I35" s="103"/>
      <c r="J35" s="103"/>
      <c r="K35" s="103"/>
    </row>
    <row r="39" spans="2:11" ht="7.5" customHeight="1"/>
    <row r="41" spans="2:11" ht="6.75" customHeight="1"/>
    <row r="43" spans="2:11" s="400" customFormat="1"/>
  </sheetData>
  <mergeCells count="3">
    <mergeCell ref="K1:L1"/>
    <mergeCell ref="B20:L20"/>
    <mergeCell ref="B17:L17"/>
  </mergeCells>
  <conditionalFormatting sqref="C8:K10">
    <cfRule type="expression" dxfId="111" priority="4">
      <formula>AND(NOT(ISNUMBER(C8)), (C8&lt;&gt;""))</formula>
    </cfRule>
  </conditionalFormatting>
  <conditionalFormatting sqref="L10">
    <cfRule type="expression" dxfId="110" priority="1">
      <formula>AND(NOT(ISNUMBER(L10)), (L10&lt;&gt;""))</formula>
    </cfRule>
  </conditionalFormatting>
  <conditionalFormatting sqref="L8">
    <cfRule type="expression" dxfId="109" priority="3">
      <formula>AND(NOT(ISNUMBER(L8)), (L8&lt;&gt;""))</formula>
    </cfRule>
  </conditionalFormatting>
  <conditionalFormatting sqref="L9">
    <cfRule type="expression" dxfId="108" priority="2">
      <formula>AND(NOT(ISNUMBER(L9)), (L9&lt;&gt;""))</formula>
    </cfRule>
  </conditionalFormatting>
  <hyperlinks>
    <hyperlink ref="K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>
      <selection activeCell="B2" sqref="B2"/>
    </sheetView>
  </sheetViews>
  <sheetFormatPr baseColWidth="10" defaultRowHeight="13.2"/>
  <cols>
    <col min="1" max="1" width="1.109375" customWidth="1"/>
    <col min="2" max="2" width="35" customWidth="1"/>
    <col min="3" max="8" width="9.6640625" customWidth="1"/>
    <col min="11" max="11" width="15.5546875" customWidth="1"/>
  </cols>
  <sheetData>
    <row r="1" spans="2:11" s="113" customFormat="1" ht="12.9" customHeight="1">
      <c r="B1" s="113" t="s">
        <v>272</v>
      </c>
      <c r="J1" s="746" t="s">
        <v>276</v>
      </c>
      <c r="K1" s="745"/>
    </row>
    <row r="2" spans="2:11" s="113" customFormat="1" ht="12.9" customHeight="1"/>
    <row r="3" spans="2:11" s="113" customFormat="1" ht="12.9" customHeight="1">
      <c r="B3" s="22" t="s">
        <v>198</v>
      </c>
    </row>
    <row r="4" spans="2:11" s="3" customFormat="1" ht="12.9" customHeight="1">
      <c r="B4" s="39" t="s">
        <v>52</v>
      </c>
    </row>
    <row r="6" spans="2:11">
      <c r="B6" s="194" t="s">
        <v>65</v>
      </c>
      <c r="C6" s="401" t="s">
        <v>59</v>
      </c>
      <c r="D6" s="401" t="s">
        <v>58</v>
      </c>
    </row>
    <row r="7" spans="2:11">
      <c r="B7" s="35" t="s">
        <v>144</v>
      </c>
      <c r="C7" s="157">
        <v>0.75331093101403435</v>
      </c>
      <c r="D7" s="157">
        <v>0.2466890689859656</v>
      </c>
    </row>
    <row r="8" spans="2:11">
      <c r="B8" s="35" t="s">
        <v>143</v>
      </c>
      <c r="C8" s="157">
        <v>0.68039416194106161</v>
      </c>
      <c r="D8" s="157">
        <v>0.31960583805893839</v>
      </c>
    </row>
    <row r="9" spans="2:11">
      <c r="B9" s="35" t="s">
        <v>145</v>
      </c>
      <c r="C9" s="157">
        <v>0.52108027006751689</v>
      </c>
      <c r="D9" s="157">
        <v>0.47891972993248311</v>
      </c>
    </row>
    <row r="10" spans="2:11">
      <c r="B10" s="35" t="s">
        <v>146</v>
      </c>
      <c r="C10" s="157">
        <v>0.51452318460192481</v>
      </c>
      <c r="D10" s="157">
        <v>0.48547681539807525</v>
      </c>
    </row>
    <row r="11" spans="2:11">
      <c r="B11" s="35" t="s">
        <v>147</v>
      </c>
      <c r="C11" s="157">
        <v>0.48395657418576599</v>
      </c>
      <c r="D11" s="157">
        <v>0.51604342581423401</v>
      </c>
    </row>
    <row r="12" spans="2:11">
      <c r="B12" s="97" t="s">
        <v>148</v>
      </c>
      <c r="C12" s="122">
        <v>0.42522974101921468</v>
      </c>
      <c r="D12" s="122">
        <v>0.57477025898078526</v>
      </c>
    </row>
    <row r="14" spans="2:11">
      <c r="B14" s="79" t="s">
        <v>191</v>
      </c>
    </row>
    <row r="15" spans="2:11">
      <c r="B15" s="35" t="s">
        <v>61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M18"/>
  <sheetViews>
    <sheetView showGridLines="0" zoomScaleNormal="100" workbookViewId="0">
      <selection activeCell="B1" sqref="B1"/>
    </sheetView>
  </sheetViews>
  <sheetFormatPr baseColWidth="10" defaultRowHeight="13.2"/>
  <cols>
    <col min="1" max="1" width="2" customWidth="1"/>
    <col min="2" max="2" width="20.33203125" customWidth="1"/>
    <col min="3" max="5" width="6.6640625" customWidth="1"/>
    <col min="6" max="7" width="6.6640625" style="165" customWidth="1"/>
    <col min="8" max="11" width="6.6640625" customWidth="1"/>
    <col min="12" max="12" width="6.6640625" style="21" customWidth="1"/>
    <col min="13" max="13" width="11.44140625" style="21"/>
  </cols>
  <sheetData>
    <row r="1" spans="2:13" s="113" customFormat="1">
      <c r="B1" s="113" t="s">
        <v>272</v>
      </c>
      <c r="F1" s="164"/>
      <c r="H1" s="730"/>
      <c r="L1" s="746" t="s">
        <v>276</v>
      </c>
      <c r="M1" s="745"/>
    </row>
    <row r="2" spans="2:13" s="113" customFormat="1" ht="11.4">
      <c r="F2" s="164"/>
      <c r="G2" s="164"/>
      <c r="L2" s="369"/>
      <c r="M2" s="369"/>
    </row>
    <row r="3" spans="2:13" s="113" customFormat="1" ht="13.8">
      <c r="B3" s="622" t="s">
        <v>303</v>
      </c>
      <c r="F3" s="164"/>
      <c r="G3" s="164"/>
      <c r="L3" s="369"/>
      <c r="M3" s="369"/>
    </row>
    <row r="4" spans="2:13" s="113" customFormat="1" ht="11.4">
      <c r="B4" s="86" t="s">
        <v>62</v>
      </c>
      <c r="F4" s="164"/>
      <c r="G4" s="164"/>
      <c r="L4" s="369"/>
      <c r="M4" s="369"/>
    </row>
    <row r="5" spans="2:13" s="8" customFormat="1" ht="10.199999999999999">
      <c r="B5" s="181" t="s">
        <v>207</v>
      </c>
    </row>
    <row r="6" spans="2:13" s="7" customFormat="1" ht="10.199999999999999">
      <c r="B6" s="181" t="s">
        <v>208</v>
      </c>
      <c r="C6" s="8"/>
      <c r="D6" s="8"/>
      <c r="E6" s="8"/>
      <c r="F6" s="8"/>
      <c r="G6" s="8"/>
      <c r="H6" s="8"/>
      <c r="I6" s="8"/>
      <c r="J6" s="8"/>
      <c r="L6" s="8"/>
      <c r="M6" s="8"/>
    </row>
    <row r="7" spans="2:13" s="7" customFormat="1" ht="10.199999999999999">
      <c r="B7" s="181" t="s">
        <v>209</v>
      </c>
      <c r="C7" s="8"/>
      <c r="D7" s="8"/>
      <c r="E7" s="8"/>
      <c r="F7" s="8"/>
      <c r="G7" s="8"/>
      <c r="H7" s="8"/>
      <c r="I7" s="8"/>
      <c r="J7" s="8"/>
      <c r="L7" s="8"/>
      <c r="M7" s="8"/>
    </row>
    <row r="8" spans="2:13" s="7" customFormat="1" ht="10.199999999999999">
      <c r="B8" s="181" t="s">
        <v>210</v>
      </c>
      <c r="C8" s="8"/>
      <c r="D8" s="8"/>
      <c r="E8" s="8"/>
      <c r="F8" s="8"/>
      <c r="G8" s="8"/>
      <c r="H8" s="8"/>
      <c r="I8" s="8"/>
      <c r="J8" s="8"/>
      <c r="L8" s="8"/>
      <c r="M8" s="8"/>
    </row>
    <row r="9" spans="2:13" s="7" customFormat="1" ht="10.199999999999999">
      <c r="B9" s="181"/>
      <c r="C9" s="8"/>
      <c r="D9" s="8"/>
      <c r="E9" s="8"/>
      <c r="F9" s="8"/>
      <c r="G9" s="8"/>
      <c r="H9" s="8"/>
      <c r="I9" s="8"/>
      <c r="J9" s="8"/>
      <c r="L9" s="8"/>
      <c r="M9" s="8"/>
    </row>
    <row r="10" spans="2:13" s="7" customFormat="1" ht="10.199999999999999">
      <c r="B10" s="78"/>
      <c r="C10" s="8"/>
      <c r="D10" s="8"/>
      <c r="E10" s="8"/>
      <c r="F10" s="8"/>
      <c r="G10" s="8"/>
      <c r="H10" s="8"/>
      <c r="I10" s="8"/>
      <c r="J10" s="8"/>
      <c r="L10" s="8"/>
      <c r="M10" s="8"/>
    </row>
    <row r="11" spans="2:13" s="7" customFormat="1" ht="10.199999999999999">
      <c r="B11" s="623"/>
      <c r="C11" s="17">
        <v>2010</v>
      </c>
      <c r="D11" s="17">
        <v>2011</v>
      </c>
      <c r="E11" s="17">
        <v>2012</v>
      </c>
      <c r="F11" s="17">
        <v>2013</v>
      </c>
      <c r="G11" s="17">
        <v>2014</v>
      </c>
      <c r="H11" s="17">
        <v>2015</v>
      </c>
      <c r="I11" s="17">
        <v>2016</v>
      </c>
      <c r="J11" s="17">
        <v>2017</v>
      </c>
      <c r="K11" s="17">
        <v>2018</v>
      </c>
      <c r="L11" s="17">
        <v>2019</v>
      </c>
      <c r="M11" s="8"/>
    </row>
    <row r="12" spans="2:13" s="3" customFormat="1" ht="50.25" customHeight="1">
      <c r="B12" s="624" t="s">
        <v>211</v>
      </c>
      <c r="C12" s="404">
        <v>0.50190114068441061</v>
      </c>
      <c r="D12" s="404">
        <v>0.48844884488448848</v>
      </c>
      <c r="E12" s="404">
        <v>0.45653761869978088</v>
      </c>
      <c r="F12" s="404">
        <v>0.42457737321196359</v>
      </c>
      <c r="G12" s="404">
        <v>0.44436906377204882</v>
      </c>
      <c r="H12" s="404">
        <v>0.43040293040293043</v>
      </c>
      <c r="I12" s="404">
        <v>0.37708693149107658</v>
      </c>
      <c r="J12" s="404">
        <v>0.39770425388251179</v>
      </c>
      <c r="K12" s="404">
        <v>0.37683941138835575</v>
      </c>
      <c r="L12" s="404">
        <v>0.41505662891405731</v>
      </c>
      <c r="M12" s="1"/>
    </row>
    <row r="13" spans="2:13" s="3" customFormat="1" ht="50.25" customHeight="1">
      <c r="B13" s="625" t="s">
        <v>212</v>
      </c>
      <c r="C13" s="405">
        <v>0.31305631257031086</v>
      </c>
      <c r="D13" s="405">
        <v>0.3259818437323016</v>
      </c>
      <c r="E13" s="405">
        <v>0.29671930845536104</v>
      </c>
      <c r="F13" s="405">
        <v>0.30068404497461165</v>
      </c>
      <c r="G13" s="405">
        <v>0.32898295099024844</v>
      </c>
      <c r="H13" s="405">
        <v>0.31672102744278718</v>
      </c>
      <c r="I13" s="405">
        <v>0.2638870349560502</v>
      </c>
      <c r="J13" s="405">
        <v>0.32294419430825944</v>
      </c>
      <c r="K13" s="405">
        <v>0.27567409014076127</v>
      </c>
      <c r="L13" s="405">
        <v>0.31462106124406825</v>
      </c>
      <c r="M13" s="1"/>
    </row>
    <row r="14" spans="2:13" s="3" customFormat="1" ht="50.25" customHeight="1">
      <c r="B14" s="625" t="s">
        <v>213</v>
      </c>
      <c r="C14" s="405">
        <v>0.53502016868353497</v>
      </c>
      <c r="D14" s="405">
        <v>0.52167975418231483</v>
      </c>
      <c r="E14" s="405">
        <v>0.52903005464480879</v>
      </c>
      <c r="F14" s="405">
        <v>0.50508697079094189</v>
      </c>
      <c r="G14" s="405">
        <v>0.48739495798319327</v>
      </c>
      <c r="H14" s="405">
        <v>0.43187066974595845</v>
      </c>
      <c r="I14" s="405">
        <v>0.39466821211243119</v>
      </c>
      <c r="J14" s="405">
        <v>0.42861987114276023</v>
      </c>
      <c r="K14" s="405">
        <v>0.44651483781918566</v>
      </c>
      <c r="L14" s="405">
        <v>0.43509165731387955</v>
      </c>
      <c r="M14" s="1"/>
    </row>
    <row r="15" spans="2:13" s="3" customFormat="1" ht="50.25" customHeight="1">
      <c r="B15" s="626" t="s">
        <v>214</v>
      </c>
      <c r="C15" s="122">
        <v>0.37501143487158334</v>
      </c>
      <c r="D15" s="122">
        <v>0.36989683064901979</v>
      </c>
      <c r="E15" s="122">
        <v>0.38527606859426722</v>
      </c>
      <c r="F15" s="122">
        <v>0.39151538277872727</v>
      </c>
      <c r="G15" s="122">
        <v>0.37442757132782845</v>
      </c>
      <c r="H15" s="122">
        <v>0.34480674997734262</v>
      </c>
      <c r="I15" s="122">
        <v>0.32247239252403198</v>
      </c>
      <c r="J15" s="122">
        <v>0.35986168643027683</v>
      </c>
      <c r="K15" s="122">
        <v>0.36517742144339044</v>
      </c>
      <c r="L15" s="122">
        <v>0.36167973852927804</v>
      </c>
      <c r="M15" s="1"/>
    </row>
    <row r="16" spans="2:13">
      <c r="B16" s="749" t="s">
        <v>304</v>
      </c>
      <c r="C16" s="750"/>
      <c r="D16" s="750"/>
      <c r="E16" s="750"/>
      <c r="F16" s="750"/>
      <c r="G16" s="750"/>
      <c r="H16" s="750"/>
      <c r="I16" s="750"/>
      <c r="J16" s="750"/>
      <c r="K16" s="750"/>
      <c r="L16" s="750"/>
    </row>
    <row r="17" spans="2:2">
      <c r="B17" s="79" t="s">
        <v>206</v>
      </c>
    </row>
    <row r="18" spans="2:2">
      <c r="B18" s="35" t="s">
        <v>61</v>
      </c>
    </row>
  </sheetData>
  <mergeCells count="2">
    <mergeCell ref="L1:M1"/>
    <mergeCell ref="B16:L16"/>
  </mergeCells>
  <hyperlinks>
    <hyperlink ref="L1" location="Index!A1" display="retour à l'index"/>
  </hyperlinks>
  <pageMargins left="0.70866141732283472" right="0.70866141732283472" top="0.35433070866141736" bottom="0.15748031496062992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1"/>
  <sheetViews>
    <sheetView showGridLines="0" zoomScaleNormal="100" workbookViewId="0">
      <selection activeCell="B2" sqref="B2"/>
    </sheetView>
  </sheetViews>
  <sheetFormatPr baseColWidth="10" defaultRowHeight="13.2"/>
  <cols>
    <col min="1" max="1" width="0.88671875" customWidth="1"/>
    <col min="2" max="2" width="14.6640625" customWidth="1"/>
    <col min="3" max="3" width="9.33203125" customWidth="1"/>
  </cols>
  <sheetData>
    <row r="1" spans="2:11">
      <c r="B1" s="113" t="s">
        <v>273</v>
      </c>
      <c r="J1" s="746" t="s">
        <v>276</v>
      </c>
      <c r="K1" s="745"/>
    </row>
    <row r="3" spans="2:11" s="3" customFormat="1" ht="12.75" customHeight="1">
      <c r="B3" s="22" t="s">
        <v>307</v>
      </c>
      <c r="C3" s="386"/>
      <c r="D3" s="177"/>
      <c r="E3" s="62"/>
      <c r="F3" s="62"/>
      <c r="G3" s="62"/>
      <c r="H3" s="62"/>
      <c r="I3" s="160"/>
    </row>
    <row r="4" spans="2:11" s="3" customFormat="1" ht="12.75" customHeight="1">
      <c r="B4" s="79" t="s">
        <v>300</v>
      </c>
      <c r="C4" s="362"/>
      <c r="D4" s="177"/>
      <c r="E4" s="62"/>
      <c r="F4" s="62"/>
      <c r="G4" s="62"/>
      <c r="H4" s="62"/>
      <c r="I4" s="160"/>
    </row>
    <row r="5" spans="2:11" s="3" customFormat="1" ht="32.25" customHeight="1">
      <c r="B5" s="97"/>
      <c r="C5" s="362"/>
      <c r="D5" s="177"/>
      <c r="E5" s="62"/>
      <c r="F5" s="62"/>
      <c r="G5" s="62"/>
      <c r="H5" s="62"/>
      <c r="I5" s="160"/>
    </row>
    <row r="6" spans="2:11" s="3" customFormat="1" ht="11.4">
      <c r="B6" s="393" t="s">
        <v>308</v>
      </c>
      <c r="C6" s="387" t="s">
        <v>58</v>
      </c>
      <c r="D6" s="177"/>
      <c r="E6" s="62"/>
      <c r="F6" s="62"/>
      <c r="G6" s="62"/>
      <c r="H6" s="62"/>
      <c r="I6" s="169"/>
      <c r="J6" s="1"/>
      <c r="K6" s="1"/>
    </row>
    <row r="7" spans="2:11" ht="12.75" customHeight="1">
      <c r="B7" s="222" t="s">
        <v>114</v>
      </c>
      <c r="C7" s="183">
        <v>16.56203441855892</v>
      </c>
      <c r="D7" s="388"/>
      <c r="I7" s="398"/>
      <c r="J7" s="170"/>
      <c r="K7" s="21"/>
    </row>
    <row r="8" spans="2:11" s="2" customFormat="1" ht="12.75" customHeight="1">
      <c r="B8" s="222" t="s">
        <v>119</v>
      </c>
      <c r="C8" s="391">
        <v>20.368360658926036</v>
      </c>
      <c r="D8" s="388"/>
      <c r="I8" s="398"/>
      <c r="J8" s="170"/>
      <c r="K8" s="362"/>
    </row>
    <row r="9" spans="2:11" ht="12.75" customHeight="1">
      <c r="B9" s="222" t="s">
        <v>116</v>
      </c>
      <c r="C9" s="391">
        <v>26.444415505491165</v>
      </c>
      <c r="D9" s="388"/>
      <c r="I9" s="389"/>
      <c r="J9" s="183"/>
      <c r="K9" s="21"/>
    </row>
    <row r="10" spans="2:11" s="3" customFormat="1" ht="12.75" customHeight="1">
      <c r="B10" s="222" t="s">
        <v>106</v>
      </c>
      <c r="C10" s="391">
        <v>27.875626880641924</v>
      </c>
      <c r="D10" s="388"/>
      <c r="I10" s="389"/>
      <c r="J10" s="183"/>
      <c r="K10" s="1"/>
    </row>
    <row r="11" spans="2:11" s="75" customFormat="1" ht="12.75" customHeight="1">
      <c r="B11" s="222" t="s">
        <v>112</v>
      </c>
      <c r="C11" s="391">
        <v>28.291492178358883</v>
      </c>
      <c r="D11" s="388"/>
      <c r="E11" s="76"/>
      <c r="I11" s="389"/>
      <c r="J11" s="183"/>
      <c r="K11" s="76"/>
    </row>
    <row r="12" spans="2:11" s="3" customFormat="1" ht="12.75" customHeight="1">
      <c r="B12" s="222" t="s">
        <v>107</v>
      </c>
      <c r="C12" s="391">
        <v>30.059296097934201</v>
      </c>
      <c r="D12" s="388"/>
      <c r="E12" s="62"/>
      <c r="F12" s="62"/>
      <c r="G12" s="62"/>
      <c r="H12" s="62"/>
      <c r="I12" s="389"/>
      <c r="J12" s="183"/>
      <c r="K12" s="1"/>
    </row>
    <row r="13" spans="2:11" s="28" customFormat="1" ht="12.75" customHeight="1">
      <c r="B13" s="222" t="s">
        <v>117</v>
      </c>
      <c r="C13" s="397">
        <v>32.632985183385962</v>
      </c>
      <c r="D13" s="388"/>
      <c r="E13" s="62"/>
      <c r="F13" s="62"/>
      <c r="G13" s="62"/>
      <c r="H13" s="62"/>
      <c r="I13" s="389"/>
      <c r="J13" s="183"/>
      <c r="K13" s="275"/>
    </row>
    <row r="14" spans="2:11" s="3" customFormat="1" ht="12.75" customHeight="1">
      <c r="B14" s="222" t="s">
        <v>111</v>
      </c>
      <c r="C14" s="391">
        <v>33.70387079310656</v>
      </c>
      <c r="D14" s="390"/>
      <c r="E14" s="62"/>
      <c r="F14" s="62"/>
      <c r="G14" s="62"/>
      <c r="H14" s="62"/>
      <c r="I14" s="389"/>
      <c r="J14" s="183"/>
      <c r="K14" s="1"/>
    </row>
    <row r="15" spans="2:11" s="3" customFormat="1" ht="12.75" customHeight="1">
      <c r="B15" s="389" t="s">
        <v>15</v>
      </c>
      <c r="C15" s="392">
        <v>33.799999999999997</v>
      </c>
      <c r="D15" s="388"/>
      <c r="E15" s="62"/>
      <c r="F15" s="62"/>
      <c r="G15" s="62"/>
      <c r="H15" s="62"/>
      <c r="I15" s="389"/>
      <c r="J15" s="183"/>
      <c r="K15" s="1"/>
    </row>
    <row r="16" spans="2:11" s="3" customFormat="1" ht="12.75" customHeight="1">
      <c r="B16" s="222" t="s">
        <v>113</v>
      </c>
      <c r="C16" s="391">
        <v>33.938336679660132</v>
      </c>
      <c r="D16" s="388"/>
      <c r="E16" s="62"/>
      <c r="F16" s="62"/>
      <c r="G16" s="62"/>
      <c r="H16" s="62"/>
      <c r="I16" s="389"/>
      <c r="J16" s="183"/>
      <c r="K16" s="1"/>
    </row>
    <row r="17" spans="2:11" s="3" customFormat="1" ht="12.75" customHeight="1">
      <c r="B17" s="222" t="s">
        <v>108</v>
      </c>
      <c r="C17" s="391">
        <v>34.824451291414661</v>
      </c>
      <c r="D17" s="388"/>
      <c r="E17" s="62"/>
      <c r="F17" s="62"/>
      <c r="G17" s="62"/>
      <c r="H17" s="62"/>
      <c r="I17" s="389"/>
      <c r="J17" s="183"/>
      <c r="K17" s="1"/>
    </row>
    <row r="18" spans="2:11" s="3" customFormat="1" ht="12.75" customHeight="1">
      <c r="B18" s="33" t="s">
        <v>317</v>
      </c>
      <c r="C18" s="396">
        <v>35.180142912231219</v>
      </c>
      <c r="D18" s="388"/>
      <c r="E18" s="62"/>
      <c r="F18" s="62"/>
      <c r="G18" s="62"/>
      <c r="H18" s="62"/>
      <c r="I18" s="389"/>
      <c r="J18" s="182"/>
      <c r="K18" s="1"/>
    </row>
    <row r="19" spans="2:11" s="3" customFormat="1" ht="12.75" customHeight="1">
      <c r="B19" s="222" t="s">
        <v>109</v>
      </c>
      <c r="C19" s="391">
        <v>35.756362873420379</v>
      </c>
      <c r="D19" s="388"/>
      <c r="E19" s="62"/>
      <c r="F19" s="62"/>
      <c r="G19" s="62"/>
      <c r="H19" s="62"/>
      <c r="I19" s="389"/>
      <c r="J19" s="183"/>
      <c r="K19" s="1"/>
    </row>
    <row r="20" spans="2:11" s="3" customFormat="1" ht="12.75" customHeight="1">
      <c r="B20" s="222" t="s">
        <v>115</v>
      </c>
      <c r="C20" s="391">
        <v>38.759663921917188</v>
      </c>
      <c r="D20" s="388"/>
      <c r="E20" s="62"/>
      <c r="F20" s="62"/>
      <c r="G20" s="62"/>
      <c r="H20" s="62"/>
      <c r="I20" s="389"/>
      <c r="J20" s="183"/>
      <c r="K20" s="1"/>
    </row>
    <row r="21" spans="2:11" s="3" customFormat="1" ht="12.75" customHeight="1">
      <c r="B21" s="222" t="s">
        <v>122</v>
      </c>
      <c r="C21" s="391">
        <v>38.598669970885766</v>
      </c>
      <c r="D21" s="177"/>
      <c r="E21" s="62"/>
      <c r="F21" s="62"/>
      <c r="G21" s="62"/>
      <c r="H21" s="62"/>
      <c r="I21" s="389"/>
      <c r="J21" s="183"/>
      <c r="K21" s="1"/>
    </row>
    <row r="22" spans="2:11" s="3" customFormat="1" ht="12.75" customHeight="1">
      <c r="B22" s="222" t="s">
        <v>121</v>
      </c>
      <c r="C22" s="392">
        <v>39.220765033606057</v>
      </c>
      <c r="D22" s="177"/>
      <c r="E22" s="62"/>
      <c r="F22" s="62"/>
      <c r="G22" s="62"/>
      <c r="H22" s="62"/>
      <c r="I22" s="389"/>
      <c r="J22" s="183"/>
      <c r="K22" s="1"/>
    </row>
    <row r="23" spans="2:11" s="3" customFormat="1" ht="12.75" customHeight="1">
      <c r="B23" s="222" t="s">
        <v>110</v>
      </c>
      <c r="C23" s="391">
        <v>40.765679435088884</v>
      </c>
      <c r="D23" s="177"/>
      <c r="E23" s="62"/>
      <c r="F23" s="62"/>
      <c r="G23" s="62"/>
      <c r="H23" s="62"/>
      <c r="I23" s="389"/>
      <c r="J23" s="183"/>
      <c r="K23" s="1"/>
    </row>
    <row r="24" spans="2:11" s="3" customFormat="1" ht="12.75" customHeight="1">
      <c r="B24" s="222" t="s">
        <v>2</v>
      </c>
      <c r="C24" s="391">
        <v>43.252915535303728</v>
      </c>
      <c r="D24" s="177"/>
      <c r="E24" s="62"/>
      <c r="F24" s="62"/>
      <c r="G24" s="62"/>
      <c r="H24" s="62"/>
      <c r="I24" s="389"/>
      <c r="J24" s="251"/>
      <c r="K24" s="1"/>
    </row>
    <row r="25" spans="2:11" s="3" customFormat="1" ht="11.4">
      <c r="B25" s="63" t="s">
        <v>120</v>
      </c>
      <c r="C25" s="638">
        <v>46.391752577319586</v>
      </c>
      <c r="D25" s="177"/>
      <c r="E25" s="62"/>
      <c r="F25" s="62"/>
      <c r="G25" s="62"/>
      <c r="H25" s="62"/>
      <c r="I25" s="389"/>
      <c r="J25" s="251"/>
      <c r="K25" s="1"/>
    </row>
    <row r="26" spans="2:11" s="3" customFormat="1" ht="12.75" customHeight="1">
      <c r="C26"/>
      <c r="E26" s="1"/>
      <c r="I26" s="15"/>
      <c r="J26" s="178"/>
      <c r="K26" s="1"/>
    </row>
    <row r="27" spans="2:11">
      <c r="I27" s="21"/>
      <c r="J27" s="21"/>
      <c r="K27" s="21"/>
    </row>
    <row r="28" spans="2:11">
      <c r="B28" s="743" t="s">
        <v>318</v>
      </c>
    </row>
    <row r="29" spans="2:11">
      <c r="B29" s="79" t="s">
        <v>316</v>
      </c>
    </row>
    <row r="30" spans="2:11">
      <c r="B30" s="79" t="s">
        <v>309</v>
      </c>
    </row>
    <row r="31" spans="2:11">
      <c r="B31" s="79" t="s">
        <v>61</v>
      </c>
    </row>
  </sheetData>
  <sortState ref="B7:C25">
    <sortCondition ref="C7:C25"/>
  </sortState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6"/>
  <sheetViews>
    <sheetView showGridLines="0" zoomScaleNormal="100" zoomScaleSheetLayoutView="100" workbookViewId="0">
      <selection activeCell="B2" sqref="B2"/>
    </sheetView>
  </sheetViews>
  <sheetFormatPr baseColWidth="10" defaultRowHeight="12.75" customHeight="1"/>
  <cols>
    <col min="1" max="1" width="1.5546875" customWidth="1"/>
    <col min="2" max="2" width="12.441406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6640625" customWidth="1"/>
    <col min="11" max="11" width="9.5546875" customWidth="1"/>
    <col min="12" max="14" width="9" customWidth="1"/>
    <col min="15" max="17" width="13.6640625" customWidth="1"/>
    <col min="18" max="18" width="8.6640625" customWidth="1"/>
  </cols>
  <sheetData>
    <row r="1" spans="1:14" ht="13.65" customHeight="1">
      <c r="B1" s="113" t="s">
        <v>273</v>
      </c>
      <c r="E1" s="27"/>
      <c r="F1" s="32"/>
      <c r="G1" s="243"/>
      <c r="J1" s="746" t="s">
        <v>276</v>
      </c>
      <c r="K1" s="745"/>
      <c r="L1" s="358"/>
    </row>
    <row r="2" spans="1:14" ht="12.75" customHeight="1">
      <c r="B2" s="369" t="s">
        <v>7</v>
      </c>
      <c r="C2" s="21"/>
      <c r="D2" s="370"/>
    </row>
    <row r="3" spans="1:14" s="5" customFormat="1" ht="12.75" customHeight="1">
      <c r="B3" s="6"/>
      <c r="C3" s="371"/>
      <c r="D3" s="372"/>
      <c r="E3" s="6"/>
      <c r="F3" s="6"/>
      <c r="G3" s="6"/>
    </row>
    <row r="4" spans="1:14" ht="12.75" customHeight="1">
      <c r="B4" s="36" t="s">
        <v>149</v>
      </c>
      <c r="C4" s="38"/>
      <c r="D4" s="38"/>
      <c r="E4" s="38"/>
      <c r="F4" s="38"/>
      <c r="G4" s="38"/>
      <c r="H4" s="38"/>
      <c r="I4" s="38"/>
    </row>
    <row r="5" spans="1:14" ht="12.75" customHeight="1">
      <c r="B5" s="39" t="s">
        <v>89</v>
      </c>
      <c r="C5" s="14"/>
      <c r="D5" s="14"/>
      <c r="E5" s="14"/>
      <c r="F5" s="37"/>
      <c r="G5" s="37"/>
      <c r="H5" s="37"/>
      <c r="I5" s="37"/>
    </row>
    <row r="6" spans="1:14" ht="12.75" customHeight="1">
      <c r="B6" s="11"/>
      <c r="C6" s="17"/>
      <c r="D6" s="17"/>
      <c r="E6" s="17"/>
      <c r="F6" s="7"/>
      <c r="G6" s="7"/>
      <c r="H6" s="7"/>
      <c r="I6" s="7"/>
      <c r="K6" s="751" t="s">
        <v>150</v>
      </c>
      <c r="L6" s="751"/>
      <c r="M6" s="751"/>
      <c r="N6" s="751"/>
    </row>
    <row r="7" spans="1:14" ht="12.75" customHeight="1">
      <c r="B7" s="373" t="s">
        <v>54</v>
      </c>
      <c r="C7" s="242" t="s">
        <v>58</v>
      </c>
      <c r="D7" s="242" t="s">
        <v>59</v>
      </c>
      <c r="E7" s="363" t="s">
        <v>0</v>
      </c>
      <c r="F7" s="359" t="s">
        <v>62</v>
      </c>
      <c r="G7" s="242" t="s">
        <v>58</v>
      </c>
      <c r="H7" s="242" t="s">
        <v>59</v>
      </c>
      <c r="I7" s="359" t="s">
        <v>0</v>
      </c>
      <c r="K7" s="360" t="s">
        <v>62</v>
      </c>
      <c r="L7" s="242" t="s">
        <v>58</v>
      </c>
      <c r="M7" s="242" t="s">
        <v>59</v>
      </c>
      <c r="N7" s="360" t="s">
        <v>0</v>
      </c>
    </row>
    <row r="8" spans="1:14" ht="12.75" customHeight="1">
      <c r="A8" s="21"/>
      <c r="B8" s="179">
        <v>2017</v>
      </c>
      <c r="C8" s="42">
        <v>44197.093999999997</v>
      </c>
      <c r="D8" s="42">
        <v>77974.602800000008</v>
      </c>
      <c r="E8" s="42">
        <v>122171.69680000001</v>
      </c>
      <c r="F8" s="378">
        <v>2017</v>
      </c>
      <c r="G8" s="375">
        <v>36.176213605637663</v>
      </c>
      <c r="H8" s="375">
        <v>63.823786394362337</v>
      </c>
      <c r="I8" s="375">
        <v>100</v>
      </c>
      <c r="K8" s="374" t="s">
        <v>39</v>
      </c>
      <c r="L8" s="385">
        <v>2.3112129388433766E-2</v>
      </c>
      <c r="M8" s="385">
        <v>-2.4989421672217293E-2</v>
      </c>
      <c r="N8" s="385">
        <v>-8.3811322578944969E-3</v>
      </c>
    </row>
    <row r="9" spans="1:14" ht="12.75" customHeight="1">
      <c r="B9" s="179">
        <v>2015</v>
      </c>
      <c r="C9" s="42">
        <v>42222.821199999998</v>
      </c>
      <c r="D9" s="42">
        <v>82022.785900000017</v>
      </c>
      <c r="E9" s="42">
        <v>124245.60710000002</v>
      </c>
      <c r="F9" s="379">
        <v>2015</v>
      </c>
      <c r="G9" s="375">
        <v>33.983351351824169</v>
      </c>
      <c r="H9" s="375">
        <v>66.016648648175831</v>
      </c>
      <c r="I9" s="375">
        <v>100</v>
      </c>
      <c r="K9" s="374" t="s">
        <v>38</v>
      </c>
      <c r="L9" s="385">
        <v>9.721261554390237E-3</v>
      </c>
      <c r="M9" s="385">
        <v>2.3767870904259025E-2</v>
      </c>
      <c r="N9" s="385">
        <v>1.8906843211134117E-2</v>
      </c>
    </row>
    <row r="10" spans="1:14" ht="12.75" customHeight="1">
      <c r="B10" s="179">
        <v>2012</v>
      </c>
      <c r="C10" s="42">
        <v>41015.002699999997</v>
      </c>
      <c r="D10" s="42">
        <v>76441.645699999994</v>
      </c>
      <c r="E10" s="42">
        <v>117456.64870000001</v>
      </c>
      <c r="F10" s="379">
        <v>2012</v>
      </c>
      <c r="G10" s="375">
        <v>34.919268644176796</v>
      </c>
      <c r="H10" s="375">
        <v>65.080731100409807</v>
      </c>
      <c r="I10" s="375">
        <v>99.999999744586603</v>
      </c>
      <c r="K10" s="374" t="s">
        <v>37</v>
      </c>
      <c r="L10" s="385">
        <v>6.685434503654486E-2</v>
      </c>
      <c r="M10" s="385">
        <v>2.7791025370757394E-2</v>
      </c>
      <c r="N10" s="385">
        <v>4.0618348860203435E-2</v>
      </c>
    </row>
    <row r="11" spans="1:14" ht="12.75" customHeight="1">
      <c r="B11" s="179">
        <v>2008</v>
      </c>
      <c r="C11" s="42">
        <v>31660.824699999997</v>
      </c>
      <c r="D11" s="42">
        <v>68503.181800000006</v>
      </c>
      <c r="E11" s="42">
        <v>100164.0065</v>
      </c>
      <c r="F11" s="379">
        <v>2008</v>
      </c>
      <c r="G11" s="375">
        <v>31.608983911800689</v>
      </c>
      <c r="H11" s="375">
        <v>68.391016088199308</v>
      </c>
      <c r="I11" s="375">
        <v>100</v>
      </c>
      <c r="K11" s="374" t="s">
        <v>36</v>
      </c>
      <c r="L11" s="385">
        <v>4.9427541989517154E-2</v>
      </c>
      <c r="M11" s="385">
        <v>4.255233534750591E-2</v>
      </c>
      <c r="N11" s="385">
        <v>4.4701184553929352E-2</v>
      </c>
    </row>
    <row r="12" spans="1:14" ht="12.75" customHeight="1">
      <c r="B12" s="179">
        <v>2004</v>
      </c>
      <c r="C12" s="42">
        <v>26104.320400000001</v>
      </c>
      <c r="D12" s="42">
        <v>57985.483399999997</v>
      </c>
      <c r="E12" s="364">
        <v>84089.803799999994</v>
      </c>
      <c r="F12" s="374">
        <v>2004</v>
      </c>
      <c r="G12" s="375">
        <v>31.043383645045445</v>
      </c>
      <c r="H12" s="375">
        <v>68.956616354954562</v>
      </c>
      <c r="I12" s="375">
        <v>100</v>
      </c>
      <c r="K12" s="603" t="s">
        <v>35</v>
      </c>
      <c r="L12" s="607">
        <v>2.0207441605134546E-2</v>
      </c>
      <c r="M12" s="607">
        <v>-1.9978539698577547E-2</v>
      </c>
      <c r="N12" s="607">
        <v>-8.3474136801865439E-3</v>
      </c>
    </row>
    <row r="13" spans="1:14" ht="12.75" customHeight="1">
      <c r="B13" s="180">
        <v>2000</v>
      </c>
      <c r="C13" s="240">
        <v>24096.7484</v>
      </c>
      <c r="D13" s="240">
        <v>62860.370800000004</v>
      </c>
      <c r="E13" s="367">
        <v>86957.119200000001</v>
      </c>
      <c r="F13" s="376">
        <v>2000</v>
      </c>
      <c r="G13" s="377">
        <v>27.711070262778435</v>
      </c>
      <c r="H13" s="377">
        <v>72.288929737221565</v>
      </c>
      <c r="I13" s="377">
        <v>100</v>
      </c>
      <c r="K13" s="374"/>
      <c r="L13" s="375"/>
      <c r="M13" s="375"/>
      <c r="N13" s="375"/>
    </row>
    <row r="14" spans="1:14" ht="12.75" customHeight="1">
      <c r="B14" s="179"/>
      <c r="C14" s="42"/>
      <c r="D14" s="42"/>
      <c r="E14" s="42"/>
      <c r="F14" s="374"/>
      <c r="G14" s="375"/>
      <c r="H14" s="375"/>
      <c r="I14" s="375"/>
    </row>
    <row r="15" spans="1:14" ht="12.75" customHeight="1">
      <c r="B15" s="79" t="s">
        <v>60</v>
      </c>
    </row>
    <row r="16" spans="1:14" ht="12.75" customHeight="1">
      <c r="B16" s="79" t="s">
        <v>61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16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546875" customWidth="1"/>
    <col min="2" max="2" width="10.33203125" customWidth="1"/>
    <col min="3" max="3" width="10" customWidth="1"/>
    <col min="4" max="4" width="10" style="30" customWidth="1"/>
    <col min="5" max="6" width="10" customWidth="1"/>
    <col min="7" max="7" width="9" style="21" customWidth="1"/>
    <col min="8" max="9" width="10" customWidth="1"/>
    <col min="10" max="10" width="5.6640625" customWidth="1"/>
    <col min="11" max="11" width="9.5546875" customWidth="1"/>
    <col min="12" max="14" width="9" customWidth="1"/>
    <col min="15" max="17" width="13.6640625" customWidth="1"/>
    <col min="18" max="18" width="8.6640625" customWidth="1"/>
  </cols>
  <sheetData>
    <row r="1" spans="1:14" ht="13.65" customHeight="1">
      <c r="B1" s="113" t="s">
        <v>273</v>
      </c>
      <c r="E1" s="27"/>
      <c r="F1" s="32"/>
      <c r="G1" s="243"/>
      <c r="J1" s="746" t="s">
        <v>276</v>
      </c>
      <c r="K1" s="745"/>
      <c r="L1" s="399"/>
    </row>
    <row r="2" spans="1:14" ht="12.75" customHeight="1">
      <c r="B2" s="369" t="s">
        <v>8</v>
      </c>
      <c r="C2" s="21"/>
      <c r="D2" s="370"/>
    </row>
    <row r="3" spans="1:14" ht="12.75" customHeight="1">
      <c r="B3" s="179"/>
      <c r="C3" s="42"/>
      <c r="D3" s="42"/>
      <c r="E3" s="42"/>
      <c r="F3" s="374"/>
      <c r="G3" s="375"/>
      <c r="H3" s="375"/>
      <c r="I3" s="375"/>
    </row>
    <row r="4" spans="1:14" s="38" customFormat="1" ht="12.75" customHeight="1">
      <c r="B4" s="36" t="s">
        <v>151</v>
      </c>
    </row>
    <row r="5" spans="1:14" s="37" customFormat="1" ht="12.75" customHeight="1">
      <c r="B5" s="39" t="s">
        <v>89</v>
      </c>
      <c r="C5" s="14"/>
      <c r="D5" s="14"/>
      <c r="E5" s="14"/>
    </row>
    <row r="6" spans="1:14" s="7" customFormat="1" ht="12.75" customHeight="1">
      <c r="B6" s="11"/>
      <c r="C6" s="17"/>
      <c r="D6" s="17"/>
      <c r="E6" s="17"/>
      <c r="K6" s="751" t="s">
        <v>150</v>
      </c>
      <c r="L6" s="751"/>
      <c r="M6" s="751"/>
      <c r="N6" s="751"/>
    </row>
    <row r="7" spans="1:14" s="23" customFormat="1" ht="12.75" customHeight="1">
      <c r="B7" s="373" t="s">
        <v>54</v>
      </c>
      <c r="C7" s="242" t="s">
        <v>58</v>
      </c>
      <c r="D7" s="242" t="s">
        <v>59</v>
      </c>
      <c r="E7" s="363" t="s">
        <v>0</v>
      </c>
      <c r="F7" s="605" t="s">
        <v>62</v>
      </c>
      <c r="G7" s="242" t="s">
        <v>58</v>
      </c>
      <c r="H7" s="242" t="s">
        <v>59</v>
      </c>
      <c r="I7" s="605" t="s">
        <v>0</v>
      </c>
      <c r="J7"/>
      <c r="K7" s="605" t="s">
        <v>62</v>
      </c>
      <c r="L7" s="242" t="s">
        <v>58</v>
      </c>
      <c r="M7" s="242" t="s">
        <v>59</v>
      </c>
      <c r="N7" s="605" t="s">
        <v>0</v>
      </c>
    </row>
    <row r="8" spans="1:14" ht="12.75" customHeight="1">
      <c r="A8" s="21"/>
      <c r="B8" s="179">
        <v>2017</v>
      </c>
      <c r="C8" s="380">
        <v>25209.1587</v>
      </c>
      <c r="D8" s="380">
        <v>46448.192900000002</v>
      </c>
      <c r="E8" s="380">
        <v>71657.351599999995</v>
      </c>
      <c r="F8" s="378">
        <v>2017</v>
      </c>
      <c r="G8" s="375">
        <v>35.180142912231219</v>
      </c>
      <c r="H8" s="375">
        <v>64.819857087768796</v>
      </c>
      <c r="I8" s="375">
        <v>100.00000000000001</v>
      </c>
      <c r="K8" s="374" t="s">
        <v>39</v>
      </c>
      <c r="L8" s="385">
        <v>2.9996334284127624E-2</v>
      </c>
      <c r="M8" s="385">
        <v>-6.6485816115547935E-3</v>
      </c>
      <c r="N8" s="385">
        <v>5.7932322798190938E-3</v>
      </c>
    </row>
    <row r="9" spans="1:14" ht="12.75" customHeight="1">
      <c r="B9" s="179">
        <v>2015</v>
      </c>
      <c r="C9" s="380">
        <v>23762.219000000001</v>
      </c>
      <c r="D9" s="380">
        <v>47072.036699999997</v>
      </c>
      <c r="E9" s="381">
        <v>70834.255699999994</v>
      </c>
      <c r="F9" s="374">
        <v>2015</v>
      </c>
      <c r="G9" s="375">
        <v>33.546225290541173</v>
      </c>
      <c r="H9" s="375">
        <v>66.453774709458841</v>
      </c>
      <c r="I9" s="375">
        <v>100.00000000000001</v>
      </c>
      <c r="K9" s="374" t="s">
        <v>38</v>
      </c>
      <c r="L9" s="385">
        <v>6.7386671523856023E-2</v>
      </c>
      <c r="M9" s="385">
        <v>4.9342631335274501E-2</v>
      </c>
      <c r="N9" s="385">
        <v>5.5259472559764378E-2</v>
      </c>
    </row>
    <row r="10" spans="1:14" ht="12.75" customHeight="1">
      <c r="B10" s="179">
        <v>2012</v>
      </c>
      <c r="C10" s="380">
        <v>19539.869899999998</v>
      </c>
      <c r="D10" s="380">
        <v>40739.063199999997</v>
      </c>
      <c r="E10" s="381">
        <v>60278.933099999995</v>
      </c>
      <c r="F10" s="374">
        <v>2012</v>
      </c>
      <c r="G10" s="375">
        <v>32.415752726718381</v>
      </c>
      <c r="H10" s="375">
        <v>67.584247273281619</v>
      </c>
      <c r="I10" s="375">
        <v>100</v>
      </c>
      <c r="K10" s="374" t="s">
        <v>37</v>
      </c>
      <c r="L10" s="385">
        <v>8.9939531127871897E-2</v>
      </c>
      <c r="M10" s="385">
        <v>6.1982923238288024E-2</v>
      </c>
      <c r="N10" s="385">
        <v>7.0652975242939453E-2</v>
      </c>
    </row>
    <row r="11" spans="1:14" ht="12.75" customHeight="1">
      <c r="B11" s="179">
        <v>2008</v>
      </c>
      <c r="C11" s="380">
        <v>13845.6086</v>
      </c>
      <c r="D11" s="380">
        <v>32028.817499999997</v>
      </c>
      <c r="E11" s="381">
        <v>45874.426099999997</v>
      </c>
      <c r="F11" s="374">
        <v>2008</v>
      </c>
      <c r="G11" s="375">
        <v>30.181540734304683</v>
      </c>
      <c r="H11" s="375">
        <v>69.81845926569531</v>
      </c>
      <c r="I11" s="375">
        <v>100</v>
      </c>
      <c r="K11" s="374" t="s">
        <v>36</v>
      </c>
      <c r="L11" s="385">
        <v>4.6347953482685167E-2</v>
      </c>
      <c r="M11" s="385">
        <v>2.8546504273863071E-3</v>
      </c>
      <c r="N11" s="385">
        <v>1.5034012249259598E-2</v>
      </c>
    </row>
    <row r="12" spans="1:14" ht="12.75" customHeight="1">
      <c r="B12" s="179">
        <v>2004</v>
      </c>
      <c r="C12" s="380">
        <v>11550.6795</v>
      </c>
      <c r="D12" s="380">
        <v>31665.688399999999</v>
      </c>
      <c r="E12" s="381">
        <v>43216.367899999997</v>
      </c>
      <c r="F12" s="374">
        <v>2004</v>
      </c>
      <c r="G12" s="375">
        <v>26.72755731515327</v>
      </c>
      <c r="H12" s="375">
        <v>73.272442684846723</v>
      </c>
      <c r="I12" s="375">
        <v>100</v>
      </c>
      <c r="K12" s="374" t="s">
        <v>35</v>
      </c>
      <c r="L12" s="385">
        <v>6.4840222667934544E-2</v>
      </c>
      <c r="M12" s="385">
        <v>-2.6203086952413357E-2</v>
      </c>
      <c r="N12" s="385">
        <v>-5.5993223121478808E-3</v>
      </c>
    </row>
    <row r="13" spans="1:14" ht="12.75" customHeight="1">
      <c r="B13" s="180">
        <v>2000</v>
      </c>
      <c r="C13" s="382">
        <v>8984</v>
      </c>
      <c r="D13" s="382">
        <v>35214</v>
      </c>
      <c r="E13" s="383">
        <v>44198</v>
      </c>
      <c r="F13" s="376">
        <v>2000</v>
      </c>
      <c r="G13" s="377">
        <v>20.326711615910224</v>
      </c>
      <c r="H13" s="377">
        <v>79.673288384089773</v>
      </c>
      <c r="I13" s="377">
        <v>100</v>
      </c>
      <c r="K13" s="376"/>
      <c r="L13" s="377"/>
      <c r="M13" s="377"/>
      <c r="N13" s="377"/>
    </row>
    <row r="15" spans="1:14" ht="12.75" customHeight="1">
      <c r="B15" s="79" t="s">
        <v>60</v>
      </c>
    </row>
    <row r="16" spans="1:14" ht="12.75" customHeight="1">
      <c r="B16" s="79" t="s">
        <v>61</v>
      </c>
    </row>
  </sheetData>
  <mergeCells count="2">
    <mergeCell ref="K6:N6"/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35"/>
  <sheetViews>
    <sheetView showGridLines="0" zoomScaleNormal="100" zoomScaleSheetLayoutView="100" workbookViewId="0">
      <selection activeCell="B2" sqref="B2"/>
    </sheetView>
  </sheetViews>
  <sheetFormatPr baseColWidth="10" defaultRowHeight="12.75" customHeight="1"/>
  <cols>
    <col min="1" max="1" width="1.5546875" customWidth="1"/>
    <col min="2" max="2" width="19.33203125" customWidth="1"/>
    <col min="3" max="3" width="12.6640625" customWidth="1"/>
    <col min="4" max="4" width="13.88671875" style="30" customWidth="1"/>
    <col min="5" max="6" width="12.6640625" customWidth="1"/>
    <col min="7" max="7" width="3.6640625" style="21" customWidth="1"/>
    <col min="8" max="8" width="11.44140625" customWidth="1"/>
    <col min="9" max="11" width="13.6640625" customWidth="1"/>
    <col min="12" max="12" width="8.6640625" customWidth="1"/>
    <col min="13" max="13" width="3.6640625" customWidth="1"/>
  </cols>
  <sheetData>
    <row r="1" spans="2:12" ht="13.65" customHeight="1">
      <c r="B1" s="113" t="s">
        <v>272</v>
      </c>
      <c r="E1" s="27"/>
      <c r="F1" s="32"/>
      <c r="G1" s="243"/>
      <c r="J1" s="746" t="s">
        <v>276</v>
      </c>
      <c r="K1" s="745"/>
      <c r="L1" s="99"/>
    </row>
    <row r="2" spans="2:12" ht="12.75" customHeight="1">
      <c r="B2" s="113" t="s">
        <v>9</v>
      </c>
    </row>
    <row r="3" spans="2:12" ht="12.75" customHeight="1">
      <c r="B3" s="113"/>
    </row>
    <row r="4" spans="2:12" s="7" customFormat="1" ht="12.75" customHeight="1">
      <c r="B4" s="130" t="s">
        <v>152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89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50" t="s">
        <v>54</v>
      </c>
      <c r="C7" s="242" t="s">
        <v>53</v>
      </c>
      <c r="D7" s="242" t="s">
        <v>55</v>
      </c>
      <c r="E7" s="242" t="s">
        <v>56</v>
      </c>
      <c r="F7" s="242" t="s">
        <v>1</v>
      </c>
      <c r="G7" s="100"/>
      <c r="H7" s="68" t="s">
        <v>153</v>
      </c>
      <c r="I7" s="543" t="s">
        <v>53</v>
      </c>
      <c r="J7" s="543" t="s">
        <v>55</v>
      </c>
      <c r="K7" s="543" t="s">
        <v>56</v>
      </c>
      <c r="L7" s="543" t="s">
        <v>1</v>
      </c>
    </row>
    <row r="8" spans="2:12" s="3" customFormat="1" ht="12.75" customHeight="1">
      <c r="B8" s="51">
        <v>2017</v>
      </c>
      <c r="C8" s="49"/>
      <c r="D8" s="46"/>
      <c r="E8" s="46"/>
      <c r="F8" s="46"/>
      <c r="G8" s="46"/>
      <c r="H8" s="608">
        <v>2017</v>
      </c>
      <c r="I8" s="41"/>
      <c r="J8" s="41"/>
      <c r="K8" s="41"/>
      <c r="L8" s="46"/>
    </row>
    <row r="9" spans="2:12" s="3" customFormat="1" ht="12.75" customHeight="1">
      <c r="B9" s="52" t="s">
        <v>58</v>
      </c>
      <c r="C9" s="47">
        <v>13499.094000000001</v>
      </c>
      <c r="D9" s="47">
        <v>723</v>
      </c>
      <c r="E9" s="47">
        <v>29975</v>
      </c>
      <c r="F9" s="47">
        <v>44197.093999999997</v>
      </c>
      <c r="G9" s="42"/>
      <c r="H9" s="70" t="s">
        <v>4</v>
      </c>
      <c r="I9" s="67">
        <v>25.778505443280952</v>
      </c>
      <c r="J9" s="43">
        <v>39.616438356164387</v>
      </c>
      <c r="K9" s="43">
        <v>44.093202512466718</v>
      </c>
      <c r="L9" s="43">
        <v>36.176213605637663</v>
      </c>
    </row>
    <row r="10" spans="2:12" s="3" customFormat="1" ht="12.75" customHeight="1">
      <c r="B10" s="52" t="s">
        <v>59</v>
      </c>
      <c r="C10" s="44">
        <v>38866.602800000008</v>
      </c>
      <c r="D10" s="44">
        <v>1102</v>
      </c>
      <c r="E10" s="44">
        <v>38006</v>
      </c>
      <c r="F10" s="42">
        <v>77974.602800000008</v>
      </c>
      <c r="G10" s="42"/>
      <c r="H10" s="70" t="s">
        <v>3</v>
      </c>
      <c r="I10" s="230">
        <v>74.221494556719051</v>
      </c>
      <c r="J10" s="229">
        <v>60.38356164383562</v>
      </c>
      <c r="K10" s="229">
        <v>55.906797487533282</v>
      </c>
      <c r="L10" s="229">
        <v>63.823786394362337</v>
      </c>
    </row>
    <row r="11" spans="2:12" s="7" customFormat="1" ht="12.75" customHeight="1">
      <c r="B11" s="53" t="s">
        <v>1</v>
      </c>
      <c r="C11" s="210">
        <v>52365.696800000005</v>
      </c>
      <c r="D11" s="210">
        <v>1825</v>
      </c>
      <c r="E11" s="210">
        <v>67981</v>
      </c>
      <c r="F11" s="210">
        <v>122171.69680000001</v>
      </c>
      <c r="G11" s="73"/>
      <c r="H11" s="71" t="s">
        <v>1</v>
      </c>
      <c r="I11" s="65">
        <v>100</v>
      </c>
      <c r="J11" s="220">
        <v>100</v>
      </c>
      <c r="K11" s="220">
        <v>100</v>
      </c>
      <c r="L11" s="221">
        <v>100</v>
      </c>
    </row>
    <row r="12" spans="2:12" s="3" customFormat="1" ht="12.75" customHeight="1">
      <c r="B12" s="176">
        <v>2015</v>
      </c>
      <c r="C12" s="206"/>
      <c r="D12" s="100"/>
      <c r="E12" s="100"/>
      <c r="F12" s="100"/>
      <c r="G12" s="100"/>
      <c r="H12" s="211">
        <v>2015</v>
      </c>
      <c r="I12" s="214"/>
      <c r="J12" s="46"/>
      <c r="K12" s="46"/>
      <c r="L12" s="46"/>
    </row>
    <row r="13" spans="2:12" s="3" customFormat="1" ht="12.75" customHeight="1">
      <c r="B13" s="52" t="s">
        <v>58</v>
      </c>
      <c r="C13" s="207">
        <v>12808.821199999998</v>
      </c>
      <c r="D13" s="47">
        <v>742</v>
      </c>
      <c r="E13" s="47">
        <v>28672</v>
      </c>
      <c r="F13" s="47">
        <v>42222.821199999998</v>
      </c>
      <c r="G13" s="42"/>
      <c r="H13" s="70" t="s">
        <v>58</v>
      </c>
      <c r="I13" s="215">
        <v>22.498216492179569</v>
      </c>
      <c r="J13" s="43">
        <v>39.956919763058693</v>
      </c>
      <c r="K13" s="43">
        <v>43.803471033977019</v>
      </c>
      <c r="L13" s="43">
        <v>33.983351351824169</v>
      </c>
    </row>
    <row r="14" spans="2:12" s="3" customFormat="1" ht="12.75" customHeight="1">
      <c r="B14" s="52" t="s">
        <v>59</v>
      </c>
      <c r="C14" s="208">
        <v>44123.78590000001</v>
      </c>
      <c r="D14" s="44">
        <v>1115</v>
      </c>
      <c r="E14" s="44">
        <v>36784</v>
      </c>
      <c r="F14" s="42">
        <v>82022.785900000017</v>
      </c>
      <c r="G14" s="42"/>
      <c r="H14" s="70" t="s">
        <v>59</v>
      </c>
      <c r="I14" s="67">
        <v>77.501783507820434</v>
      </c>
      <c r="J14" s="229">
        <v>60.043080236941307</v>
      </c>
      <c r="K14" s="229">
        <v>56.196528966022974</v>
      </c>
      <c r="L14" s="229">
        <v>66.016648648175831</v>
      </c>
    </row>
    <row r="15" spans="2:12" s="7" customFormat="1" ht="12.75" customHeight="1">
      <c r="B15" s="204" t="s">
        <v>1</v>
      </c>
      <c r="C15" s="209">
        <v>56932.607100000008</v>
      </c>
      <c r="D15" s="48">
        <v>1857</v>
      </c>
      <c r="E15" s="48">
        <v>65456</v>
      </c>
      <c r="F15" s="210">
        <v>124245.60710000001</v>
      </c>
      <c r="G15" s="73"/>
      <c r="H15" s="71" t="s">
        <v>1</v>
      </c>
      <c r="I15" s="65">
        <v>100</v>
      </c>
      <c r="J15" s="66">
        <v>100</v>
      </c>
      <c r="K15" s="66">
        <v>100</v>
      </c>
      <c r="L15" s="72">
        <v>100</v>
      </c>
    </row>
    <row r="16" spans="2:12" s="3" customFormat="1" ht="12.75" customHeight="1">
      <c r="B16" s="51">
        <v>2012</v>
      </c>
      <c r="C16" s="49"/>
      <c r="D16" s="46"/>
      <c r="E16" s="46"/>
      <c r="F16" s="46"/>
      <c r="G16" s="46"/>
      <c r="H16" s="69">
        <v>2012</v>
      </c>
      <c r="I16" s="41"/>
      <c r="J16" s="41"/>
      <c r="K16" s="41"/>
      <c r="L16" s="46"/>
    </row>
    <row r="17" spans="2:12" s="3" customFormat="1" ht="12.75" customHeight="1">
      <c r="B17" s="52" t="s">
        <v>58</v>
      </c>
      <c r="C17" s="47">
        <v>12924.002699999999</v>
      </c>
      <c r="D17" s="47">
        <v>577</v>
      </c>
      <c r="E17" s="47">
        <v>27514</v>
      </c>
      <c r="F17" s="47">
        <v>41015.002699999997</v>
      </c>
      <c r="G17" s="42"/>
      <c r="H17" s="70" t="s">
        <v>58</v>
      </c>
      <c r="I17" s="67">
        <v>24.990990028711149</v>
      </c>
      <c r="J17" s="43">
        <v>36.987179487179489</v>
      </c>
      <c r="K17" s="43">
        <v>42.868717085787296</v>
      </c>
      <c r="L17" s="47">
        <v>34.919268644176803</v>
      </c>
    </row>
    <row r="18" spans="2:12" s="3" customFormat="1" ht="12.75" customHeight="1">
      <c r="B18" s="52" t="s">
        <v>59</v>
      </c>
      <c r="C18" s="44">
        <v>38790.645700000001</v>
      </c>
      <c r="D18" s="44">
        <v>983</v>
      </c>
      <c r="E18" s="44">
        <v>36668</v>
      </c>
      <c r="F18" s="42">
        <v>76441.645699999994</v>
      </c>
      <c r="G18" s="42"/>
      <c r="H18" s="70" t="s">
        <v>59</v>
      </c>
      <c r="I18" s="67">
        <v>75.009009391182431</v>
      </c>
      <c r="J18" s="43">
        <v>63.012820512820511</v>
      </c>
      <c r="K18" s="43">
        <v>57.131282914212711</v>
      </c>
      <c r="L18" s="47">
        <v>65.080731100409821</v>
      </c>
    </row>
    <row r="19" spans="2:12" s="7" customFormat="1" ht="12.75" customHeight="1">
      <c r="B19" s="53" t="s">
        <v>1</v>
      </c>
      <c r="C19" s="48">
        <v>51714.648699999998</v>
      </c>
      <c r="D19" s="48">
        <v>1560</v>
      </c>
      <c r="E19" s="48">
        <v>64182</v>
      </c>
      <c r="F19" s="210">
        <v>117456.64869999999</v>
      </c>
      <c r="G19" s="73"/>
      <c r="H19" s="212" t="s">
        <v>1</v>
      </c>
      <c r="I19" s="213">
        <v>99.999999419893584</v>
      </c>
      <c r="J19" s="66">
        <v>100</v>
      </c>
      <c r="K19" s="66">
        <v>100</v>
      </c>
      <c r="L19" s="72">
        <v>99.999999744586631</v>
      </c>
    </row>
    <row r="20" spans="2:12" s="3" customFormat="1" ht="12.75" customHeight="1">
      <c r="B20" s="51">
        <v>2008</v>
      </c>
      <c r="C20" s="49"/>
      <c r="D20" s="46"/>
      <c r="E20" s="46"/>
      <c r="F20" s="46"/>
      <c r="G20" s="46"/>
      <c r="H20" s="69">
        <v>2008</v>
      </c>
      <c r="I20" s="41"/>
      <c r="J20" s="41"/>
      <c r="K20" s="41"/>
      <c r="L20" s="46"/>
    </row>
    <row r="21" spans="2:12" s="3" customFormat="1" ht="12.75" customHeight="1">
      <c r="B21" s="52" t="s">
        <v>58</v>
      </c>
      <c r="C21" s="43">
        <v>9380.8246999999992</v>
      </c>
      <c r="D21" s="43">
        <v>551</v>
      </c>
      <c r="E21" s="47">
        <v>21729</v>
      </c>
      <c r="F21" s="47">
        <v>31660.824699999997</v>
      </c>
      <c r="G21" s="42"/>
      <c r="H21" s="70" t="s">
        <v>58</v>
      </c>
      <c r="I21" s="67">
        <v>20.561610072760107</v>
      </c>
      <c r="J21" s="43">
        <v>34.961928934010153</v>
      </c>
      <c r="K21" s="43">
        <v>41.02520532427075</v>
      </c>
      <c r="L21" s="47">
        <v>31.608983911800685</v>
      </c>
    </row>
    <row r="22" spans="2:12" s="3" customFormat="1" ht="12.75" customHeight="1">
      <c r="B22" s="52" t="s">
        <v>59</v>
      </c>
      <c r="C22" s="44">
        <v>36242.181800000006</v>
      </c>
      <c r="D22" s="44">
        <v>1025</v>
      </c>
      <c r="E22" s="44">
        <v>31236</v>
      </c>
      <c r="F22" s="42">
        <v>68503.181800000006</v>
      </c>
      <c r="G22" s="42"/>
      <c r="H22" s="70" t="s">
        <v>59</v>
      </c>
      <c r="I22" s="67">
        <v>79.438389927239896</v>
      </c>
      <c r="J22" s="43">
        <v>65.03807106598984</v>
      </c>
      <c r="K22" s="43">
        <v>58.974794675729257</v>
      </c>
      <c r="L22" s="47">
        <v>68.391016088199308</v>
      </c>
    </row>
    <row r="23" spans="2:12" s="7" customFormat="1" ht="12.75" customHeight="1">
      <c r="B23" s="53" t="s">
        <v>1</v>
      </c>
      <c r="C23" s="45">
        <v>45623.006500000003</v>
      </c>
      <c r="D23" s="45">
        <v>1576</v>
      </c>
      <c r="E23" s="45">
        <v>52965</v>
      </c>
      <c r="F23" s="210">
        <v>100164.0065</v>
      </c>
      <c r="G23" s="73"/>
      <c r="H23" s="71" t="s">
        <v>1</v>
      </c>
      <c r="I23" s="65">
        <v>100</v>
      </c>
      <c r="J23" s="66">
        <v>100</v>
      </c>
      <c r="K23" s="66">
        <v>100</v>
      </c>
      <c r="L23" s="72">
        <v>100</v>
      </c>
    </row>
    <row r="24" spans="2:12" s="3" customFormat="1" ht="12.75" customHeight="1">
      <c r="B24" s="51">
        <v>2004</v>
      </c>
      <c r="C24" s="49"/>
      <c r="D24" s="46"/>
      <c r="E24" s="46"/>
      <c r="F24" s="46"/>
      <c r="G24" s="46"/>
      <c r="H24" s="69">
        <v>2004</v>
      </c>
      <c r="I24" s="41"/>
      <c r="J24" s="41"/>
      <c r="K24" s="41"/>
      <c r="L24" s="46"/>
    </row>
    <row r="25" spans="2:12" s="3" customFormat="1" ht="12.75" customHeight="1">
      <c r="B25" s="52" t="s">
        <v>58</v>
      </c>
      <c r="C25" s="43">
        <v>8529.3204000000005</v>
      </c>
      <c r="D25" s="43">
        <v>534</v>
      </c>
      <c r="E25" s="47">
        <v>17041</v>
      </c>
      <c r="F25" s="47">
        <v>26104.320400000001</v>
      </c>
      <c r="G25" s="42"/>
      <c r="H25" s="70" t="s">
        <v>58</v>
      </c>
      <c r="I25" s="67">
        <v>22.553120519375074</v>
      </c>
      <c r="J25" s="43">
        <v>33.479623824451409</v>
      </c>
      <c r="K25" s="43">
        <v>38.143522249082281</v>
      </c>
      <c r="L25" s="47">
        <v>31.043383645045441</v>
      </c>
    </row>
    <row r="26" spans="2:12" s="3" customFormat="1" ht="12.75" customHeight="1">
      <c r="B26" s="52" t="s">
        <v>59</v>
      </c>
      <c r="C26" s="44">
        <v>29289.483400000001</v>
      </c>
      <c r="D26" s="44">
        <v>1061</v>
      </c>
      <c r="E26" s="44">
        <v>27635</v>
      </c>
      <c r="F26" s="42">
        <v>57985.483399999997</v>
      </c>
      <c r="G26" s="42"/>
      <c r="H26" s="70" t="s">
        <v>59</v>
      </c>
      <c r="I26" s="67">
        <v>77.446879480624929</v>
      </c>
      <c r="J26" s="43">
        <v>66.520376175548591</v>
      </c>
      <c r="K26" s="43">
        <v>61.856477750917719</v>
      </c>
      <c r="L26" s="47">
        <v>68.956616354954562</v>
      </c>
    </row>
    <row r="27" spans="2:12" s="7" customFormat="1" ht="12.75" customHeight="1">
      <c r="B27" s="53" t="s">
        <v>1</v>
      </c>
      <c r="C27" s="45">
        <v>37818.803800000002</v>
      </c>
      <c r="D27" s="45">
        <v>1595</v>
      </c>
      <c r="E27" s="45">
        <v>44676</v>
      </c>
      <c r="F27" s="210">
        <v>84089.803799999994</v>
      </c>
      <c r="G27" s="73"/>
      <c r="H27" s="71" t="s">
        <v>1</v>
      </c>
      <c r="I27" s="65">
        <v>100</v>
      </c>
      <c r="J27" s="66">
        <v>100</v>
      </c>
      <c r="K27" s="66">
        <v>100</v>
      </c>
      <c r="L27" s="72">
        <v>100</v>
      </c>
    </row>
    <row r="28" spans="2:12" s="10" customFormat="1" ht="12.75" customHeight="1">
      <c r="B28" s="51">
        <v>2000</v>
      </c>
      <c r="C28" s="49"/>
      <c r="D28" s="46"/>
      <c r="E28" s="46"/>
      <c r="F28" s="46"/>
      <c r="G28" s="46"/>
      <c r="H28" s="69">
        <v>2000</v>
      </c>
      <c r="I28" s="49"/>
      <c r="J28" s="46"/>
      <c r="K28" s="46"/>
      <c r="L28" s="46"/>
    </row>
    <row r="29" spans="2:12" s="9" customFormat="1" ht="12.75" customHeight="1">
      <c r="B29" s="52" t="s">
        <v>58</v>
      </c>
      <c r="C29" s="43">
        <v>8085.7484000000004</v>
      </c>
      <c r="D29" s="43">
        <v>434</v>
      </c>
      <c r="E29" s="47">
        <v>15577</v>
      </c>
      <c r="F29" s="47">
        <v>24096.7484</v>
      </c>
      <c r="G29" s="42"/>
      <c r="H29" s="70" t="s">
        <v>58</v>
      </c>
      <c r="I29" s="43">
        <v>19.146422243055305</v>
      </c>
      <c r="J29" s="43">
        <v>28.366013071895424</v>
      </c>
      <c r="K29" s="43">
        <v>36.061209371238078</v>
      </c>
      <c r="L29" s="47">
        <v>27.711070262778435</v>
      </c>
    </row>
    <row r="30" spans="2:12" s="9" customFormat="1" ht="12.75" customHeight="1">
      <c r="B30" s="52" t="s">
        <v>59</v>
      </c>
      <c r="C30" s="44">
        <v>34145.370800000004</v>
      </c>
      <c r="D30" s="44">
        <v>1096</v>
      </c>
      <c r="E30" s="44">
        <v>27619</v>
      </c>
      <c r="F30" s="42">
        <v>62860.370800000004</v>
      </c>
      <c r="G30" s="42"/>
      <c r="H30" s="70" t="s">
        <v>59</v>
      </c>
      <c r="I30" s="43">
        <v>80.853577756944702</v>
      </c>
      <c r="J30" s="43">
        <v>71.633986928104576</v>
      </c>
      <c r="K30" s="43">
        <v>63.938790628761922</v>
      </c>
      <c r="L30" s="47">
        <v>72.288929737221565</v>
      </c>
    </row>
    <row r="31" spans="2:12" s="1" customFormat="1" ht="12.75" customHeight="1">
      <c r="B31" s="53" t="s">
        <v>1</v>
      </c>
      <c r="C31" s="45">
        <v>42231.119200000001</v>
      </c>
      <c r="D31" s="45">
        <v>1530</v>
      </c>
      <c r="E31" s="45">
        <v>43196</v>
      </c>
      <c r="F31" s="210">
        <v>86957.119200000001</v>
      </c>
      <c r="G31" s="73"/>
      <c r="H31" s="71" t="s">
        <v>1</v>
      </c>
      <c r="I31" s="65">
        <v>100</v>
      </c>
      <c r="J31" s="66">
        <v>100</v>
      </c>
      <c r="K31" s="66">
        <v>100</v>
      </c>
      <c r="L31" s="72">
        <v>100</v>
      </c>
    </row>
    <row r="32" spans="2:12" s="7" customFormat="1" ht="12.75" customHeight="1">
      <c r="B32" s="228"/>
      <c r="C32" s="73"/>
      <c r="D32" s="73"/>
      <c r="E32" s="73"/>
      <c r="F32" s="73"/>
      <c r="G32" s="73"/>
      <c r="H32" s="228"/>
      <c r="I32" s="41"/>
      <c r="J32" s="41"/>
      <c r="K32" s="41"/>
      <c r="L32" s="42"/>
    </row>
    <row r="33" spans="2:7" s="85" customFormat="1" ht="12.75" customHeight="1">
      <c r="B33" s="79" t="s">
        <v>60</v>
      </c>
      <c r="C33" s="83"/>
      <c r="D33" s="84"/>
      <c r="G33" s="87"/>
    </row>
    <row r="34" spans="2:7" s="85" customFormat="1" ht="12.75" customHeight="1">
      <c r="B34" s="79" t="s">
        <v>61</v>
      </c>
      <c r="D34" s="84"/>
      <c r="G34" s="87"/>
    </row>
    <row r="35" spans="2:7" s="81" customFormat="1" ht="12.75" customHeight="1">
      <c r="D35" s="241"/>
      <c r="G35" s="88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34"/>
  <sheetViews>
    <sheetView showGridLines="0" zoomScaleNormal="100" workbookViewId="0">
      <selection activeCell="B2" sqref="B2"/>
    </sheetView>
  </sheetViews>
  <sheetFormatPr baseColWidth="10" defaultRowHeight="12.75" customHeight="1"/>
  <cols>
    <col min="1" max="1" width="1.5546875" customWidth="1"/>
    <col min="2" max="2" width="19.33203125" customWidth="1"/>
    <col min="3" max="3" width="12.6640625" customWidth="1"/>
    <col min="4" max="4" width="14.33203125" style="30" customWidth="1"/>
    <col min="5" max="6" width="12.6640625" customWidth="1"/>
    <col min="7" max="7" width="3.6640625" style="21" customWidth="1"/>
    <col min="8" max="8" width="11.44140625" customWidth="1"/>
    <col min="9" max="9" width="12.6640625" customWidth="1"/>
    <col min="10" max="10" width="14.6640625" customWidth="1"/>
    <col min="11" max="11" width="12.6640625" customWidth="1"/>
    <col min="12" max="12" width="8.6640625" customWidth="1"/>
    <col min="13" max="13" width="3.6640625" customWidth="1"/>
  </cols>
  <sheetData>
    <row r="1" spans="2:12" ht="12.75" customHeight="1">
      <c r="B1" s="113" t="s">
        <v>273</v>
      </c>
      <c r="E1" s="27"/>
      <c r="F1" s="32"/>
      <c r="G1" s="243"/>
      <c r="J1" s="746" t="s">
        <v>276</v>
      </c>
      <c r="K1" s="745"/>
      <c r="L1" s="99"/>
    </row>
    <row r="2" spans="2:12" ht="12.75" customHeight="1">
      <c r="B2" s="113" t="s">
        <v>10</v>
      </c>
    </row>
    <row r="3" spans="2:12" ht="12.75" customHeight="1">
      <c r="B3" s="113"/>
    </row>
    <row r="4" spans="2:12" s="7" customFormat="1" ht="12.75" customHeight="1">
      <c r="B4" s="130" t="s">
        <v>197</v>
      </c>
      <c r="C4" s="37"/>
      <c r="D4" s="33"/>
      <c r="E4" s="37"/>
      <c r="F4" s="37"/>
      <c r="G4" s="14"/>
      <c r="H4" s="37"/>
    </row>
    <row r="5" spans="2:12" s="8" customFormat="1" ht="12.75" customHeight="1">
      <c r="B5" s="39" t="s">
        <v>89</v>
      </c>
      <c r="C5" s="14"/>
      <c r="D5" s="15"/>
      <c r="E5" s="14"/>
      <c r="F5" s="14"/>
      <c r="G5" s="14"/>
      <c r="H5" s="14"/>
    </row>
    <row r="6" spans="2:12" s="5" customFormat="1" ht="12.75" customHeight="1">
      <c r="B6" s="19"/>
      <c r="C6" s="16"/>
      <c r="D6" s="31"/>
      <c r="E6" s="6"/>
      <c r="F6" s="6"/>
      <c r="G6" s="6"/>
    </row>
    <row r="7" spans="2:12" s="25" customFormat="1" ht="26.25" customHeight="1">
      <c r="B7" s="50" t="s">
        <v>54</v>
      </c>
      <c r="C7" s="543" t="s">
        <v>53</v>
      </c>
      <c r="D7" s="543" t="s">
        <v>55</v>
      </c>
      <c r="E7" s="543" t="s">
        <v>56</v>
      </c>
      <c r="F7" s="543" t="s">
        <v>1</v>
      </c>
      <c r="G7" s="100"/>
      <c r="H7" s="68" t="s">
        <v>154</v>
      </c>
      <c r="I7" s="543" t="s">
        <v>53</v>
      </c>
      <c r="J7" s="543" t="s">
        <v>55</v>
      </c>
      <c r="K7" s="543" t="s">
        <v>56</v>
      </c>
      <c r="L7" s="543" t="s">
        <v>1</v>
      </c>
    </row>
    <row r="8" spans="2:12" s="3" customFormat="1" ht="12.75" customHeight="1">
      <c r="B8" s="51">
        <v>2017</v>
      </c>
      <c r="C8" s="49"/>
      <c r="D8" s="46"/>
      <c r="E8" s="46"/>
      <c r="F8" s="46"/>
      <c r="G8" s="46"/>
      <c r="H8" s="69">
        <v>2017</v>
      </c>
      <c r="I8" s="41"/>
      <c r="J8" s="41"/>
      <c r="K8" s="41"/>
      <c r="L8" s="46"/>
    </row>
    <row r="9" spans="2:12" s="3" customFormat="1" ht="12.75" customHeight="1">
      <c r="B9" s="52" t="s">
        <v>58</v>
      </c>
      <c r="C9" s="47">
        <v>6250.1587</v>
      </c>
      <c r="D9" s="47">
        <v>378</v>
      </c>
      <c r="E9" s="47">
        <v>18581</v>
      </c>
      <c r="F9" s="47">
        <v>25209.1587</v>
      </c>
      <c r="G9" s="42"/>
      <c r="H9" s="70" t="s">
        <v>4</v>
      </c>
      <c r="I9" s="67">
        <v>27.00744854295619</v>
      </c>
      <c r="J9" s="43">
        <v>35.965746907706944</v>
      </c>
      <c r="K9" s="43">
        <v>39.147564469914045</v>
      </c>
      <c r="L9" s="43">
        <v>35.180142912231219</v>
      </c>
    </row>
    <row r="10" spans="2:12" s="3" customFormat="1" ht="12.75" customHeight="1">
      <c r="B10" s="52" t="s">
        <v>59</v>
      </c>
      <c r="C10" s="44">
        <v>16892.192900000002</v>
      </c>
      <c r="D10" s="44">
        <v>673</v>
      </c>
      <c r="E10" s="44">
        <v>28883</v>
      </c>
      <c r="F10" s="47">
        <v>46448.192900000002</v>
      </c>
      <c r="G10" s="42"/>
      <c r="H10" s="70" t="s">
        <v>3</v>
      </c>
      <c r="I10" s="230">
        <v>72.992551457043803</v>
      </c>
      <c r="J10" s="229">
        <v>64.034253092293056</v>
      </c>
      <c r="K10" s="229">
        <v>60.852435530085955</v>
      </c>
      <c r="L10" s="229">
        <v>64.819857087768796</v>
      </c>
    </row>
    <row r="11" spans="2:12" s="7" customFormat="1" ht="12.75" customHeight="1">
      <c r="B11" s="53" t="s">
        <v>1</v>
      </c>
      <c r="C11" s="210">
        <v>23142.351600000002</v>
      </c>
      <c r="D11" s="210">
        <v>1051</v>
      </c>
      <c r="E11" s="210">
        <v>47464</v>
      </c>
      <c r="F11" s="210">
        <v>71657.351599999995</v>
      </c>
      <c r="G11" s="73"/>
      <c r="H11" s="71" t="s">
        <v>1</v>
      </c>
      <c r="I11" s="65">
        <v>100</v>
      </c>
      <c r="J11" s="220">
        <v>100</v>
      </c>
      <c r="K11" s="220">
        <v>100</v>
      </c>
      <c r="L11" s="221">
        <v>100.00000000000001</v>
      </c>
    </row>
    <row r="12" spans="2:12" s="7" customFormat="1" ht="12.75" customHeight="1">
      <c r="B12" s="51">
        <v>2015</v>
      </c>
      <c r="C12" s="205"/>
      <c r="D12" s="73"/>
      <c r="E12" s="73"/>
      <c r="F12" s="73"/>
      <c r="G12" s="73"/>
      <c r="H12" s="69">
        <v>2015</v>
      </c>
      <c r="I12" s="217"/>
      <c r="J12" s="41"/>
      <c r="K12" s="41"/>
      <c r="L12" s="42"/>
    </row>
    <row r="13" spans="2:12" s="3" customFormat="1" ht="12.75" customHeight="1">
      <c r="B13" s="52" t="s">
        <v>58</v>
      </c>
      <c r="C13" s="47">
        <v>5554.2190000000001</v>
      </c>
      <c r="D13" s="47">
        <v>394</v>
      </c>
      <c r="E13" s="47">
        <v>17814</v>
      </c>
      <c r="F13" s="47">
        <v>23762.219000000001</v>
      </c>
      <c r="G13" s="42"/>
      <c r="H13" s="70" t="s">
        <v>58</v>
      </c>
      <c r="I13" s="218">
        <v>23.32994222429425</v>
      </c>
      <c r="J13" s="43">
        <v>35.981735159817354</v>
      </c>
      <c r="K13" s="43">
        <v>38.783418967168856</v>
      </c>
      <c r="L13" s="43">
        <v>33.546225290541166</v>
      </c>
    </row>
    <row r="14" spans="2:12" s="3" customFormat="1" ht="12.75" customHeight="1">
      <c r="B14" s="52" t="s">
        <v>59</v>
      </c>
      <c r="C14" s="44">
        <v>18253.036700000001</v>
      </c>
      <c r="D14" s="44">
        <v>701</v>
      </c>
      <c r="E14" s="44">
        <v>28118</v>
      </c>
      <c r="F14" s="47">
        <v>47072.036699999997</v>
      </c>
      <c r="G14" s="42"/>
      <c r="H14" s="70" t="s">
        <v>59</v>
      </c>
      <c r="I14" s="67">
        <v>76.670057775705743</v>
      </c>
      <c r="J14" s="43">
        <v>64.018264840182653</v>
      </c>
      <c r="K14" s="43">
        <v>61.216581032831144</v>
      </c>
      <c r="L14" s="43">
        <v>66.453774709458813</v>
      </c>
    </row>
    <row r="15" spans="2:12" s="7" customFormat="1" ht="12.75" customHeight="1">
      <c r="B15" s="53" t="s">
        <v>1</v>
      </c>
      <c r="C15" s="48">
        <v>23807.255700000002</v>
      </c>
      <c r="D15" s="48">
        <v>1095</v>
      </c>
      <c r="E15" s="48">
        <v>45932</v>
      </c>
      <c r="F15" s="210">
        <v>70834.255700000009</v>
      </c>
      <c r="G15" s="73"/>
      <c r="H15" s="71" t="s">
        <v>1</v>
      </c>
      <c r="I15" s="65">
        <v>100</v>
      </c>
      <c r="J15" s="66">
        <v>100</v>
      </c>
      <c r="K15" s="66">
        <v>100</v>
      </c>
      <c r="L15" s="72">
        <v>99.999999999999972</v>
      </c>
    </row>
    <row r="16" spans="2:12" s="3" customFormat="1" ht="12.75" customHeight="1">
      <c r="B16" s="51">
        <v>2012</v>
      </c>
      <c r="C16" s="49"/>
      <c r="D16" s="46"/>
      <c r="E16" s="46"/>
      <c r="F16" s="46"/>
      <c r="G16" s="46"/>
      <c r="H16" s="69">
        <v>2012</v>
      </c>
      <c r="I16" s="41"/>
      <c r="J16" s="41"/>
      <c r="K16" s="41"/>
      <c r="L16" s="46"/>
    </row>
    <row r="17" spans="2:12" s="3" customFormat="1" ht="12.75" customHeight="1">
      <c r="B17" s="52" t="s">
        <v>58</v>
      </c>
      <c r="C17" s="47">
        <v>4176.8698999999997</v>
      </c>
      <c r="D17" s="47">
        <v>326</v>
      </c>
      <c r="E17" s="47">
        <v>15037</v>
      </c>
      <c r="F17" s="47">
        <v>19539.869899999998</v>
      </c>
      <c r="G17" s="42"/>
      <c r="H17" s="70" t="s">
        <v>58</v>
      </c>
      <c r="I17" s="67">
        <v>23.329342645946326</v>
      </c>
      <c r="J17" s="43">
        <v>33.265306122448976</v>
      </c>
      <c r="K17" s="43">
        <v>36.325643193622419</v>
      </c>
      <c r="L17" s="47">
        <v>32.415752726718381</v>
      </c>
    </row>
    <row r="18" spans="2:12" s="3" customFormat="1" ht="12.75" customHeight="1">
      <c r="B18" s="52" t="s">
        <v>59</v>
      </c>
      <c r="C18" s="44">
        <v>13727.063199999999</v>
      </c>
      <c r="D18" s="44">
        <v>654</v>
      </c>
      <c r="E18" s="44">
        <v>26358</v>
      </c>
      <c r="F18" s="47">
        <v>40739.063199999997</v>
      </c>
      <c r="G18" s="42"/>
      <c r="H18" s="70" t="s">
        <v>59</v>
      </c>
      <c r="I18" s="67">
        <v>76.670657354053674</v>
      </c>
      <c r="J18" s="43">
        <v>66.734693877551024</v>
      </c>
      <c r="K18" s="43">
        <v>63.674356806377588</v>
      </c>
      <c r="L18" s="47">
        <v>67.584247273281619</v>
      </c>
    </row>
    <row r="19" spans="2:12" s="7" customFormat="1" ht="12.75" customHeight="1">
      <c r="B19" s="53" t="s">
        <v>1</v>
      </c>
      <c r="C19" s="216">
        <v>17903.933099999998</v>
      </c>
      <c r="D19" s="210">
        <v>980</v>
      </c>
      <c r="E19" s="210">
        <v>41395</v>
      </c>
      <c r="F19" s="210">
        <v>60278.933099999995</v>
      </c>
      <c r="G19" s="73"/>
      <c r="H19" s="212" t="s">
        <v>1</v>
      </c>
      <c r="I19" s="219">
        <v>100</v>
      </c>
      <c r="J19" s="220">
        <v>100</v>
      </c>
      <c r="K19" s="220">
        <v>100</v>
      </c>
      <c r="L19" s="221">
        <v>100</v>
      </c>
    </row>
    <row r="20" spans="2:12" s="3" customFormat="1" ht="12.75" customHeight="1">
      <c r="B20" s="51">
        <v>2008</v>
      </c>
      <c r="C20" s="49"/>
      <c r="D20" s="46"/>
      <c r="E20" s="46"/>
      <c r="F20" s="46"/>
      <c r="G20" s="46"/>
      <c r="H20" s="69">
        <v>2008</v>
      </c>
      <c r="I20" s="41"/>
      <c r="J20" s="41"/>
      <c r="K20" s="41"/>
      <c r="L20" s="46"/>
    </row>
    <row r="21" spans="2:12" s="3" customFormat="1" ht="12.75" customHeight="1">
      <c r="B21" s="52" t="s">
        <v>58</v>
      </c>
      <c r="C21" s="43">
        <v>2100.6086</v>
      </c>
      <c r="D21" s="43">
        <v>337</v>
      </c>
      <c r="E21" s="47">
        <v>11408</v>
      </c>
      <c r="F21" s="47">
        <v>13845.6086</v>
      </c>
      <c r="G21" s="42"/>
      <c r="H21" s="70" t="s">
        <v>58</v>
      </c>
      <c r="I21" s="67">
        <v>18.692969202262429</v>
      </c>
      <c r="J21" s="43">
        <v>32.591876208897489</v>
      </c>
      <c r="K21" s="43">
        <v>33.949349760438061</v>
      </c>
      <c r="L21" s="47">
        <v>30.181540734304686</v>
      </c>
    </row>
    <row r="22" spans="2:12" s="3" customFormat="1" ht="12.75" customHeight="1">
      <c r="B22" s="52" t="s">
        <v>59</v>
      </c>
      <c r="C22" s="44">
        <v>9136.817500000001</v>
      </c>
      <c r="D22" s="44">
        <v>697</v>
      </c>
      <c r="E22" s="44">
        <v>22195</v>
      </c>
      <c r="F22" s="47">
        <v>32028.817500000001</v>
      </c>
      <c r="G22" s="42"/>
      <c r="H22" s="70" t="s">
        <v>59</v>
      </c>
      <c r="I22" s="67">
        <v>81.307030797737582</v>
      </c>
      <c r="J22" s="43">
        <v>67.408123791102511</v>
      </c>
      <c r="K22" s="43">
        <v>66.050650239561946</v>
      </c>
      <c r="L22" s="47">
        <v>69.818459265695324</v>
      </c>
    </row>
    <row r="23" spans="2:12" s="7" customFormat="1" ht="12.75" customHeight="1">
      <c r="B23" s="53" t="s">
        <v>1</v>
      </c>
      <c r="C23" s="45">
        <v>11237.426100000001</v>
      </c>
      <c r="D23" s="45">
        <v>1034</v>
      </c>
      <c r="E23" s="45">
        <v>33603</v>
      </c>
      <c r="F23" s="210">
        <v>45874.426099999997</v>
      </c>
      <c r="G23" s="73"/>
      <c r="H23" s="71" t="s">
        <v>1</v>
      </c>
      <c r="I23" s="65">
        <v>100.00000000000001</v>
      </c>
      <c r="J23" s="66">
        <v>100</v>
      </c>
      <c r="K23" s="66">
        <v>100</v>
      </c>
      <c r="L23" s="72">
        <v>100.00000000000001</v>
      </c>
    </row>
    <row r="24" spans="2:12" s="3" customFormat="1" ht="12.75" customHeight="1">
      <c r="B24" s="51">
        <v>2004</v>
      </c>
      <c r="C24" s="49"/>
      <c r="D24" s="46"/>
      <c r="E24" s="46"/>
      <c r="F24" s="46"/>
      <c r="G24" s="46"/>
      <c r="H24" s="69">
        <v>2004</v>
      </c>
      <c r="I24" s="41"/>
      <c r="J24" s="41"/>
      <c r="K24" s="41"/>
      <c r="L24" s="46"/>
    </row>
    <row r="25" spans="2:12" s="3" customFormat="1" ht="12.75" customHeight="1">
      <c r="B25" s="52" t="s">
        <v>58</v>
      </c>
      <c r="C25" s="43">
        <v>2937.6795000000002</v>
      </c>
      <c r="D25" s="43">
        <v>245</v>
      </c>
      <c r="E25" s="47">
        <v>8368</v>
      </c>
      <c r="F25" s="47">
        <v>11550.6795</v>
      </c>
      <c r="G25" s="42"/>
      <c r="H25" s="70" t="s">
        <v>58</v>
      </c>
      <c r="I25" s="67">
        <v>21.039980618187265</v>
      </c>
      <c r="J25" s="43">
        <v>25.5741127348643</v>
      </c>
      <c r="K25" s="43">
        <v>29.573084534916593</v>
      </c>
      <c r="L25" s="47">
        <v>26.727557315153273</v>
      </c>
    </row>
    <row r="26" spans="2:12" s="3" customFormat="1" ht="12.75" customHeight="1">
      <c r="B26" s="52" t="s">
        <v>59</v>
      </c>
      <c r="C26" s="44">
        <v>11024.688399999999</v>
      </c>
      <c r="D26" s="44">
        <v>713</v>
      </c>
      <c r="E26" s="44">
        <v>19928</v>
      </c>
      <c r="F26" s="47">
        <v>31665.688399999999</v>
      </c>
      <c r="G26" s="42"/>
      <c r="H26" s="70" t="s">
        <v>59</v>
      </c>
      <c r="I26" s="67">
        <v>78.960019381812728</v>
      </c>
      <c r="J26" s="43">
        <v>74.4258872651357</v>
      </c>
      <c r="K26" s="43">
        <v>70.426915465083411</v>
      </c>
      <c r="L26" s="47">
        <v>73.272442684846723</v>
      </c>
    </row>
    <row r="27" spans="2:12" s="7" customFormat="1" ht="12.75" customHeight="1">
      <c r="B27" s="53" t="s">
        <v>1</v>
      </c>
      <c r="C27" s="45">
        <v>13962.367899999999</v>
      </c>
      <c r="D27" s="45">
        <v>958</v>
      </c>
      <c r="E27" s="45">
        <v>28296</v>
      </c>
      <c r="F27" s="210">
        <v>43216.367899999997</v>
      </c>
      <c r="G27" s="73"/>
      <c r="H27" s="71" t="s">
        <v>1</v>
      </c>
      <c r="I27" s="65">
        <v>100</v>
      </c>
      <c r="J27" s="66">
        <v>100</v>
      </c>
      <c r="K27" s="66">
        <v>100</v>
      </c>
      <c r="L27" s="72">
        <v>100</v>
      </c>
    </row>
    <row r="28" spans="2:12" s="10" customFormat="1" ht="12.75" customHeight="1">
      <c r="B28" s="51">
        <v>2000</v>
      </c>
      <c r="C28" s="49"/>
      <c r="D28" s="46"/>
      <c r="E28" s="46"/>
      <c r="F28" s="46"/>
      <c r="G28" s="46"/>
      <c r="H28" s="69">
        <v>2000</v>
      </c>
      <c r="I28" s="49"/>
      <c r="J28" s="46"/>
      <c r="K28" s="46"/>
      <c r="L28" s="46"/>
    </row>
    <row r="29" spans="2:12" s="9" customFormat="1" ht="12.75" customHeight="1">
      <c r="B29" s="52" t="s">
        <v>58</v>
      </c>
      <c r="C29" s="43">
        <v>2261</v>
      </c>
      <c r="D29" s="43">
        <v>145</v>
      </c>
      <c r="E29" s="47">
        <v>6578</v>
      </c>
      <c r="F29" s="47">
        <v>8984</v>
      </c>
      <c r="G29" s="42"/>
      <c r="H29" s="70" t="s">
        <v>58</v>
      </c>
      <c r="I29" s="43">
        <v>12.955535182214073</v>
      </c>
      <c r="J29" s="43">
        <v>19.647696476964768</v>
      </c>
      <c r="K29" s="43">
        <v>25.292217779144877</v>
      </c>
      <c r="L29" s="47">
        <v>20.326711615910224</v>
      </c>
    </row>
    <row r="30" spans="2:12" s="9" customFormat="1" ht="12.75" customHeight="1">
      <c r="B30" s="52" t="s">
        <v>59</v>
      </c>
      <c r="C30" s="44">
        <v>15191</v>
      </c>
      <c r="D30" s="44">
        <v>593</v>
      </c>
      <c r="E30" s="44">
        <v>19430</v>
      </c>
      <c r="F30" s="47">
        <v>35214</v>
      </c>
      <c r="G30" s="42"/>
      <c r="H30" s="70" t="s">
        <v>59</v>
      </c>
      <c r="I30" s="43">
        <v>87.044464817785922</v>
      </c>
      <c r="J30" s="43">
        <v>80.352303523035232</v>
      </c>
      <c r="K30" s="43">
        <v>74.707782220855123</v>
      </c>
      <c r="L30" s="47">
        <v>79.673288384089773</v>
      </c>
    </row>
    <row r="31" spans="2:12" s="1" customFormat="1" ht="12.75" customHeight="1">
      <c r="B31" s="53" t="s">
        <v>1</v>
      </c>
      <c r="C31" s="45">
        <v>17452</v>
      </c>
      <c r="D31" s="45">
        <v>738</v>
      </c>
      <c r="E31" s="45">
        <v>26008</v>
      </c>
      <c r="F31" s="210">
        <v>44198</v>
      </c>
      <c r="G31" s="73"/>
      <c r="H31" s="71" t="s">
        <v>1</v>
      </c>
      <c r="I31" s="65">
        <v>100</v>
      </c>
      <c r="J31" s="66">
        <v>100</v>
      </c>
      <c r="K31" s="66">
        <v>100</v>
      </c>
      <c r="L31" s="72">
        <v>100</v>
      </c>
    </row>
    <row r="32" spans="2:12" s="3" customFormat="1" ht="12.75" customHeight="1">
      <c r="B32" s="12"/>
      <c r="C32" s="40"/>
      <c r="D32" s="12"/>
      <c r="E32" s="12"/>
      <c r="F32" s="29"/>
      <c r="G32" s="29"/>
    </row>
    <row r="33" spans="2:7" s="85" customFormat="1" ht="12.75" customHeight="1">
      <c r="B33" s="79" t="s">
        <v>60</v>
      </c>
      <c r="C33" s="83"/>
      <c r="D33" s="84"/>
      <c r="G33" s="87"/>
    </row>
    <row r="34" spans="2:7" s="85" customFormat="1" ht="12.75" customHeight="1">
      <c r="B34" s="79" t="s">
        <v>61</v>
      </c>
      <c r="D34" s="84"/>
      <c r="G34" s="87"/>
    </row>
  </sheetData>
  <mergeCells count="1">
    <mergeCell ref="J1:K1"/>
  </mergeCells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4"/>
  <sheetViews>
    <sheetView showGridLines="0" zoomScaleNormal="100" workbookViewId="0">
      <selection activeCell="B2" sqref="B2"/>
    </sheetView>
  </sheetViews>
  <sheetFormatPr baseColWidth="10" defaultColWidth="11.44140625" defaultRowHeight="13.2"/>
  <cols>
    <col min="1" max="1" width="2" style="564" customWidth="1"/>
    <col min="2" max="2" width="17.33203125" style="564" customWidth="1"/>
    <col min="3" max="3" width="23.33203125" style="564" customWidth="1"/>
    <col min="4" max="9" width="9.6640625" style="564" customWidth="1"/>
    <col min="10" max="11" width="11.44140625" style="564"/>
    <col min="12" max="12" width="11.44140625" style="565"/>
    <col min="13" max="16384" width="11.44140625" style="564"/>
  </cols>
  <sheetData>
    <row r="1" spans="2:12">
      <c r="B1" s="444" t="s">
        <v>273</v>
      </c>
      <c r="J1" s="746" t="s">
        <v>276</v>
      </c>
      <c r="K1" s="745"/>
    </row>
    <row r="2" spans="2:12">
      <c r="B2" s="444" t="s">
        <v>11</v>
      </c>
    </row>
    <row r="4" spans="2:12" s="445" customFormat="1" ht="12.75" customHeight="1">
      <c r="B4" s="566" t="s">
        <v>269</v>
      </c>
      <c r="C4" s="566"/>
      <c r="L4" s="455"/>
    </row>
    <row r="5" spans="2:12" s="566" customFormat="1" ht="12.75" customHeight="1">
      <c r="B5" s="455" t="s">
        <v>88</v>
      </c>
      <c r="C5" s="455"/>
      <c r="D5" s="567"/>
      <c r="E5" s="567"/>
      <c r="F5" s="567"/>
      <c r="L5" s="567"/>
    </row>
    <row r="6" spans="2:12" s="566" customFormat="1" ht="12.75" customHeight="1">
      <c r="B6" s="566" t="s">
        <v>155</v>
      </c>
      <c r="C6" s="455"/>
      <c r="D6" s="567"/>
      <c r="E6" s="567"/>
      <c r="F6" s="567"/>
      <c r="L6" s="567"/>
    </row>
    <row r="7" spans="2:12" s="566" customFormat="1" ht="12.75" customHeight="1">
      <c r="C7" s="455"/>
      <c r="D7" s="567"/>
      <c r="E7" s="567"/>
      <c r="F7" s="567"/>
      <c r="L7" s="567"/>
    </row>
    <row r="8" spans="2:12" s="566" customFormat="1" ht="43.5" customHeight="1">
      <c r="B8" s="568"/>
      <c r="C8" s="568"/>
      <c r="D8" s="752">
        <v>2017</v>
      </c>
      <c r="E8" s="753"/>
      <c r="F8" s="753"/>
      <c r="G8" s="753"/>
      <c r="H8" s="754"/>
      <c r="I8" s="755" t="s">
        <v>156</v>
      </c>
      <c r="J8" s="756"/>
      <c r="K8" s="756"/>
      <c r="L8" s="567"/>
    </row>
    <row r="9" spans="2:12" s="566" customFormat="1" ht="48.75" customHeight="1">
      <c r="B9" s="611">
        <v>2017</v>
      </c>
      <c r="D9" s="569" t="s">
        <v>85</v>
      </c>
      <c r="E9" s="569" t="s">
        <v>86</v>
      </c>
      <c r="F9" s="654" t="s">
        <v>165</v>
      </c>
      <c r="G9" s="570" t="s">
        <v>83</v>
      </c>
      <c r="H9" s="659" t="s">
        <v>84</v>
      </c>
      <c r="I9" s="571" t="s">
        <v>49</v>
      </c>
      <c r="J9" s="664" t="s">
        <v>84</v>
      </c>
      <c r="K9" s="572" t="s">
        <v>87</v>
      </c>
      <c r="L9" s="567"/>
    </row>
    <row r="10" spans="2:12" s="566" customFormat="1" ht="12.75" customHeight="1">
      <c r="B10" s="573" t="s">
        <v>161</v>
      </c>
      <c r="C10" s="574"/>
      <c r="D10" s="575"/>
      <c r="E10" s="576"/>
      <c r="F10" s="655"/>
      <c r="G10" s="575"/>
      <c r="H10" s="660"/>
      <c r="I10" s="575"/>
      <c r="J10" s="665"/>
      <c r="K10" s="577"/>
      <c r="L10" s="567"/>
    </row>
    <row r="11" spans="2:12" s="566" customFormat="1" ht="12.75" customHeight="1">
      <c r="B11" s="578" t="s">
        <v>77</v>
      </c>
      <c r="C11" s="579" t="s">
        <v>65</v>
      </c>
      <c r="D11" s="416">
        <v>21094.155699999999</v>
      </c>
      <c r="E11" s="416">
        <v>23142.351600000002</v>
      </c>
      <c r="F11" s="656">
        <v>6250.1587</v>
      </c>
      <c r="G11" s="420">
        <v>16892.192900000002</v>
      </c>
      <c r="H11" s="661">
        <v>27.007448542956194</v>
      </c>
      <c r="I11" s="425">
        <v>-1.4063203191151841</v>
      </c>
      <c r="J11" s="666">
        <v>6.0801249293810589</v>
      </c>
      <c r="K11" s="424">
        <v>-3.7999157028249519</v>
      </c>
      <c r="L11" s="567"/>
    </row>
    <row r="12" spans="2:12" s="566" customFormat="1" ht="12.75" customHeight="1">
      <c r="C12" s="579" t="s">
        <v>162</v>
      </c>
      <c r="D12" s="416">
        <v>17708.2088</v>
      </c>
      <c r="E12" s="416">
        <v>20151.493900000001</v>
      </c>
      <c r="F12" s="656">
        <v>3161.5225999999998</v>
      </c>
      <c r="G12" s="419">
        <v>16989.971300000001</v>
      </c>
      <c r="H12" s="661">
        <v>15.688775312087405</v>
      </c>
      <c r="I12" s="422">
        <v>-7.1784057771059899</v>
      </c>
      <c r="J12" s="667">
        <v>-17.48287301838246</v>
      </c>
      <c r="K12" s="424">
        <v>-4.7982981942259917</v>
      </c>
      <c r="L12" s="567"/>
    </row>
    <row r="13" spans="2:12" s="566" customFormat="1" ht="12.75" customHeight="1">
      <c r="B13" s="580" t="s">
        <v>41</v>
      </c>
      <c r="C13" s="581" t="s">
        <v>163</v>
      </c>
      <c r="D13" s="416">
        <v>7707.1918999999998</v>
      </c>
      <c r="E13" s="416">
        <v>9071.8513000000003</v>
      </c>
      <c r="F13" s="656">
        <v>4087.4126999999999</v>
      </c>
      <c r="G13" s="419">
        <v>4984.4386000000004</v>
      </c>
      <c r="H13" s="661">
        <v>45.055993146624871</v>
      </c>
      <c r="I13" s="422">
        <v>-3.4734252817198774</v>
      </c>
      <c r="J13" s="667">
        <v>25.10627602778337</v>
      </c>
      <c r="K13" s="424">
        <v>-16.359572754368536</v>
      </c>
      <c r="L13" s="567"/>
    </row>
    <row r="14" spans="2:12" s="566" customFormat="1" ht="12.75" customHeight="1">
      <c r="B14" s="582"/>
      <c r="C14" s="583" t="s">
        <v>164</v>
      </c>
      <c r="D14" s="429">
        <v>46509.556399999994</v>
      </c>
      <c r="E14" s="429">
        <v>52365.696800000005</v>
      </c>
      <c r="F14" s="657">
        <v>13499.094000000001</v>
      </c>
      <c r="G14" s="430">
        <v>38866.602800000008</v>
      </c>
      <c r="H14" s="662">
        <v>25.778505443280952</v>
      </c>
      <c r="I14" s="423">
        <v>-4.0946339005130561</v>
      </c>
      <c r="J14" s="668">
        <v>2.6591653763937684</v>
      </c>
      <c r="K14" s="584">
        <v>-6.1461901723643191</v>
      </c>
      <c r="L14" s="567"/>
    </row>
    <row r="15" spans="2:12" s="566" customFormat="1" ht="12.75" customHeight="1">
      <c r="B15" s="585" t="s">
        <v>55</v>
      </c>
      <c r="C15" s="579" t="s">
        <v>65</v>
      </c>
      <c r="D15" s="416">
        <v>454.9</v>
      </c>
      <c r="E15" s="416">
        <v>1051</v>
      </c>
      <c r="F15" s="656">
        <v>378</v>
      </c>
      <c r="G15" s="419">
        <v>673</v>
      </c>
      <c r="H15" s="661">
        <v>35.965746907706944</v>
      </c>
      <c r="I15" s="422">
        <v>-2.0297314692782176</v>
      </c>
      <c r="J15" s="667">
        <v>-2.0515001164304492</v>
      </c>
      <c r="K15" s="424">
        <v>-2.0174984325802447</v>
      </c>
      <c r="L15" s="567"/>
    </row>
    <row r="16" spans="2:12" s="566" customFormat="1" ht="12.75" customHeight="1">
      <c r="B16" s="585"/>
      <c r="C16" s="579" t="s">
        <v>162</v>
      </c>
      <c r="D16" s="416">
        <v>222.1</v>
      </c>
      <c r="E16" s="416">
        <v>352</v>
      </c>
      <c r="F16" s="656">
        <v>143</v>
      </c>
      <c r="G16" s="419">
        <v>209</v>
      </c>
      <c r="H16" s="661">
        <v>40.625</v>
      </c>
      <c r="I16" s="422">
        <v>-0.70274939560996952</v>
      </c>
      <c r="J16" s="667">
        <v>-3.3231918774819569</v>
      </c>
      <c r="K16" s="424">
        <v>1.2180717027136634</v>
      </c>
      <c r="L16" s="567"/>
    </row>
    <row r="17" spans="2:12" s="566" customFormat="1" ht="12.75" customHeight="1">
      <c r="B17" s="580" t="s">
        <v>42</v>
      </c>
      <c r="C17" s="581" t="s">
        <v>163</v>
      </c>
      <c r="D17" s="416">
        <v>198.1</v>
      </c>
      <c r="E17" s="416">
        <v>422</v>
      </c>
      <c r="F17" s="656">
        <v>202</v>
      </c>
      <c r="G17" s="419">
        <v>220</v>
      </c>
      <c r="H17" s="661">
        <v>47.867298578199055</v>
      </c>
      <c r="I17" s="422">
        <v>2.0771918031631253</v>
      </c>
      <c r="J17" s="667">
        <v>1.7790467580354186</v>
      </c>
      <c r="K17" s="424">
        <v>2.3532631438317964</v>
      </c>
      <c r="L17" s="567"/>
    </row>
    <row r="18" spans="2:12" s="566" customFormat="1" ht="12.75" customHeight="1">
      <c r="B18" s="582" t="s">
        <v>42</v>
      </c>
      <c r="C18" s="583" t="s">
        <v>164</v>
      </c>
      <c r="D18" s="429">
        <v>875.1</v>
      </c>
      <c r="E18" s="429">
        <v>1825</v>
      </c>
      <c r="F18" s="657">
        <v>723</v>
      </c>
      <c r="G18" s="430">
        <v>1102</v>
      </c>
      <c r="H18" s="662">
        <v>39.61643835616438</v>
      </c>
      <c r="I18" s="423">
        <v>-0.86534888226625917</v>
      </c>
      <c r="J18" s="668">
        <v>-1.2886262380416125</v>
      </c>
      <c r="K18" s="584">
        <v>-0.58466882945629184</v>
      </c>
      <c r="L18" s="567"/>
    </row>
    <row r="19" spans="2:12" s="566" customFormat="1" ht="12.75" customHeight="1">
      <c r="B19" s="585" t="s">
        <v>56</v>
      </c>
      <c r="C19" s="579" t="s">
        <v>65</v>
      </c>
      <c r="D19" s="586">
        <v>22724.06</v>
      </c>
      <c r="E19" s="586">
        <v>47464</v>
      </c>
      <c r="F19" s="658">
        <v>18581</v>
      </c>
      <c r="G19" s="419">
        <v>28883</v>
      </c>
      <c r="H19" s="663">
        <v>39.147564469914037</v>
      </c>
      <c r="I19" s="422">
        <v>1.6540040149185975</v>
      </c>
      <c r="J19" s="667">
        <v>2.130114234363778</v>
      </c>
      <c r="K19" s="424">
        <v>1.3512097344239749</v>
      </c>
      <c r="L19" s="567"/>
    </row>
    <row r="20" spans="2:12" s="566" customFormat="1" ht="12.75" customHeight="1">
      <c r="C20" s="579" t="s">
        <v>162</v>
      </c>
      <c r="D20" s="416">
        <v>3791.3199999999997</v>
      </c>
      <c r="E20" s="416">
        <v>7119</v>
      </c>
      <c r="F20" s="656">
        <v>2823</v>
      </c>
      <c r="G20" s="419">
        <v>4296</v>
      </c>
      <c r="H20" s="661">
        <v>39.654445849136117</v>
      </c>
      <c r="I20" s="422">
        <v>1.2085246786351478</v>
      </c>
      <c r="J20" s="667">
        <v>1.3370060536909367</v>
      </c>
      <c r="K20" s="424">
        <v>1.1243622186796864</v>
      </c>
      <c r="L20" s="567"/>
    </row>
    <row r="21" spans="2:12" s="566" customFormat="1" ht="12.75" customHeight="1">
      <c r="B21" s="580" t="s">
        <v>43</v>
      </c>
      <c r="C21" s="581" t="s">
        <v>163</v>
      </c>
      <c r="D21" s="416">
        <v>5007.82</v>
      </c>
      <c r="E21" s="416">
        <v>13398</v>
      </c>
      <c r="F21" s="656">
        <v>8571</v>
      </c>
      <c r="G21" s="419">
        <v>4827</v>
      </c>
      <c r="H21" s="661">
        <v>63.972234661889836</v>
      </c>
      <c r="I21" s="422">
        <v>3.2246119034819332</v>
      </c>
      <c r="J21" s="667">
        <v>2.809227839206252</v>
      </c>
      <c r="K21" s="424">
        <v>3.9747578980360299</v>
      </c>
      <c r="L21" s="567"/>
    </row>
    <row r="22" spans="2:12" s="566" customFormat="1" ht="12.75" customHeight="1">
      <c r="B22" s="582"/>
      <c r="C22" s="583" t="s">
        <v>164</v>
      </c>
      <c r="D22" s="429">
        <v>31523.200000000001</v>
      </c>
      <c r="E22" s="429">
        <v>67981</v>
      </c>
      <c r="F22" s="657">
        <v>29975</v>
      </c>
      <c r="G22" s="430">
        <v>38006</v>
      </c>
      <c r="H22" s="662">
        <v>44.093202512466718</v>
      </c>
      <c r="I22" s="423">
        <v>1.9105260341075958</v>
      </c>
      <c r="J22" s="668">
        <v>2.2470064834243741</v>
      </c>
      <c r="K22" s="584">
        <v>1.6474773733826442</v>
      </c>
      <c r="L22" s="567"/>
    </row>
    <row r="23" spans="2:12" s="566" customFormat="1" ht="12.75" customHeight="1">
      <c r="B23" s="585" t="s">
        <v>1</v>
      </c>
      <c r="C23" s="579" t="s">
        <v>65</v>
      </c>
      <c r="D23" s="416">
        <v>44273.115700000002</v>
      </c>
      <c r="E23" s="416">
        <v>71657.351599999995</v>
      </c>
      <c r="F23" s="656">
        <v>25209.1587</v>
      </c>
      <c r="G23" s="419">
        <v>46448.192900000002</v>
      </c>
      <c r="H23" s="661">
        <v>35.180142912231219</v>
      </c>
      <c r="I23" s="422">
        <v>0.57932322798188718</v>
      </c>
      <c r="J23" s="667">
        <v>2.9996334284127624</v>
      </c>
      <c r="K23" s="424">
        <v>-0.66485816115550156</v>
      </c>
      <c r="L23" s="567"/>
    </row>
    <row r="24" spans="2:12" s="585" customFormat="1" ht="12.75" customHeight="1">
      <c r="C24" s="579" t="s">
        <v>162</v>
      </c>
      <c r="D24" s="416">
        <v>21721.628799999999</v>
      </c>
      <c r="E24" s="416">
        <v>27622.493900000001</v>
      </c>
      <c r="F24" s="656">
        <v>6127.5226000000002</v>
      </c>
      <c r="G24" s="419">
        <v>21494.971300000001</v>
      </c>
      <c r="H24" s="661">
        <v>22.183089702845404</v>
      </c>
      <c r="I24" s="422">
        <v>-5.1381730354888244</v>
      </c>
      <c r="J24" s="667">
        <v>-9.8823322714703394</v>
      </c>
      <c r="K24" s="424">
        <v>-3.642452015484543</v>
      </c>
    </row>
    <row r="25" spans="2:12" s="588" customFormat="1" ht="12.75" customHeight="1">
      <c r="B25" s="587" t="s">
        <v>0</v>
      </c>
      <c r="C25" s="581" t="s">
        <v>163</v>
      </c>
      <c r="D25" s="416">
        <v>12913.1119</v>
      </c>
      <c r="E25" s="416">
        <v>22891.851300000002</v>
      </c>
      <c r="F25" s="656">
        <v>12860.412700000001</v>
      </c>
      <c r="G25" s="419">
        <v>10031.438600000001</v>
      </c>
      <c r="H25" s="661">
        <v>56.178998069937663</v>
      </c>
      <c r="I25" s="422">
        <v>0.3874599089925379</v>
      </c>
      <c r="J25" s="667">
        <v>8.5439455389134</v>
      </c>
      <c r="K25" s="424">
        <v>-7.7978731667863173</v>
      </c>
    </row>
    <row r="26" spans="2:12" s="589" customFormat="1" ht="12.75" customHeight="1">
      <c r="B26" s="582" t="s">
        <v>0</v>
      </c>
      <c r="C26" s="583" t="s">
        <v>164</v>
      </c>
      <c r="D26" s="429">
        <v>78907.856400000004</v>
      </c>
      <c r="E26" s="429">
        <v>122171.69680000001</v>
      </c>
      <c r="F26" s="657">
        <v>44197.093999999997</v>
      </c>
      <c r="G26" s="430">
        <v>77974.602799999993</v>
      </c>
      <c r="H26" s="662">
        <v>36.176213605637663</v>
      </c>
      <c r="I26" s="423">
        <v>-0.8381131459782476</v>
      </c>
      <c r="J26" s="668">
        <v>2.3112129388433766</v>
      </c>
      <c r="K26" s="584">
        <v>-2.4989420483510383</v>
      </c>
      <c r="L26" s="588"/>
    </row>
    <row r="27" spans="2:12" s="453" customFormat="1" ht="12.75" customHeight="1">
      <c r="B27" s="587"/>
      <c r="C27" s="579"/>
      <c r="D27" s="413"/>
      <c r="E27" s="413"/>
      <c r="F27" s="413"/>
      <c r="G27" s="413"/>
      <c r="H27" s="413"/>
      <c r="I27" s="413"/>
      <c r="L27" s="590"/>
    </row>
    <row r="28" spans="2:12" s="453" customFormat="1" ht="12.75" customHeight="1">
      <c r="B28" s="587"/>
      <c r="C28" s="579"/>
      <c r="D28" s="413"/>
      <c r="E28" s="413"/>
      <c r="F28" s="413"/>
      <c r="G28" s="413"/>
      <c r="H28" s="413"/>
      <c r="I28" s="413"/>
      <c r="L28" s="590"/>
    </row>
    <row r="29" spans="2:12" s="593" customFormat="1" ht="38.25" customHeight="1">
      <c r="B29" s="591"/>
      <c r="C29" s="455"/>
      <c r="D29" s="757">
        <v>2015</v>
      </c>
      <c r="E29" s="758"/>
      <c r="F29" s="758"/>
      <c r="G29" s="758"/>
      <c r="H29" s="759"/>
      <c r="I29" s="760" t="s">
        <v>157</v>
      </c>
      <c r="J29" s="761"/>
      <c r="K29" s="761"/>
      <c r="L29" s="592"/>
    </row>
    <row r="30" spans="2:12" ht="30.6">
      <c r="B30" s="611">
        <v>2015</v>
      </c>
      <c r="C30" s="612"/>
      <c r="D30" s="604" t="s">
        <v>85</v>
      </c>
      <c r="E30" s="604" t="s">
        <v>86</v>
      </c>
      <c r="F30" s="654" t="s">
        <v>165</v>
      </c>
      <c r="G30" s="570" t="s">
        <v>83</v>
      </c>
      <c r="H30" s="659" t="s">
        <v>84</v>
      </c>
      <c r="I30" s="571" t="s">
        <v>49</v>
      </c>
      <c r="J30" s="664" t="s">
        <v>84</v>
      </c>
      <c r="K30" s="572" t="s">
        <v>87</v>
      </c>
    </row>
    <row r="31" spans="2:12">
      <c r="B31" s="573" t="s">
        <v>161</v>
      </c>
      <c r="C31" s="574"/>
      <c r="D31" s="576"/>
      <c r="E31" s="575"/>
      <c r="F31" s="660"/>
      <c r="G31" s="576"/>
      <c r="H31" s="655"/>
      <c r="I31" s="575"/>
      <c r="J31" s="665"/>
      <c r="K31" s="577"/>
    </row>
    <row r="32" spans="2:12">
      <c r="B32" s="578" t="s">
        <v>77</v>
      </c>
      <c r="C32" s="579" t="s">
        <v>65</v>
      </c>
      <c r="D32" s="416">
        <v>21893.002400000001</v>
      </c>
      <c r="E32" s="416">
        <v>23807.255700000002</v>
      </c>
      <c r="F32" s="656">
        <v>5554.2190000000001</v>
      </c>
      <c r="G32" s="420">
        <v>18253.036700000001</v>
      </c>
      <c r="H32" s="669">
        <v>23.32994222429425</v>
      </c>
      <c r="I32" s="426">
        <v>9.9647851479196738</v>
      </c>
      <c r="J32" s="676">
        <v>9.9657271938855985</v>
      </c>
      <c r="K32" s="426">
        <v>9.9644984990314267</v>
      </c>
    </row>
    <row r="33" spans="2:11">
      <c r="B33" s="566"/>
      <c r="C33" s="579" t="s">
        <v>162</v>
      </c>
      <c r="D33" s="416">
        <v>20433.179100000001</v>
      </c>
      <c r="E33" s="416">
        <v>23388.867900000001</v>
      </c>
      <c r="F33" s="656">
        <v>4643.1005999999998</v>
      </c>
      <c r="G33" s="419">
        <v>18745.7673</v>
      </c>
      <c r="H33" s="670">
        <v>19.851754346776229</v>
      </c>
      <c r="I33" s="426">
        <v>2.132143288964583</v>
      </c>
      <c r="J33" s="676">
        <v>-6.9753886228152151E-2</v>
      </c>
      <c r="K33" s="426">
        <v>2.7083572015457413</v>
      </c>
    </row>
    <row r="34" spans="2:11">
      <c r="B34" s="580" t="s">
        <v>41</v>
      </c>
      <c r="C34" s="581" t="s">
        <v>163</v>
      </c>
      <c r="D34" s="416">
        <v>8498.7554</v>
      </c>
      <c r="E34" s="416">
        <v>9736.4835000000003</v>
      </c>
      <c r="F34" s="656">
        <v>2611.5016000000001</v>
      </c>
      <c r="G34" s="419">
        <v>7124.9819000000007</v>
      </c>
      <c r="H34" s="670">
        <v>26.821815083443628</v>
      </c>
      <c r="I34" s="426">
        <v>-6.3550614621561756</v>
      </c>
      <c r="J34" s="676">
        <v>-13.919693119580911</v>
      </c>
      <c r="K34" s="426">
        <v>-2.8141081109193777</v>
      </c>
    </row>
    <row r="35" spans="2:11">
      <c r="B35" s="582"/>
      <c r="C35" s="583" t="s">
        <v>164</v>
      </c>
      <c r="D35" s="429">
        <v>50824.936900000008</v>
      </c>
      <c r="E35" s="429">
        <v>56932.607100000008</v>
      </c>
      <c r="F35" s="657">
        <v>12808.821199999998</v>
      </c>
      <c r="G35" s="430">
        <v>44123.78590000001</v>
      </c>
      <c r="H35" s="671">
        <v>22.498216492179569</v>
      </c>
      <c r="I35" s="427">
        <v>3.2561270798737052</v>
      </c>
      <c r="J35" s="677">
        <v>-0.29793558109628693</v>
      </c>
      <c r="K35" s="427">
        <v>4.3875127288287796</v>
      </c>
    </row>
    <row r="36" spans="2:11">
      <c r="B36" s="585" t="s">
        <v>55</v>
      </c>
      <c r="C36" s="579" t="s">
        <v>65</v>
      </c>
      <c r="D36" s="416">
        <v>471.9</v>
      </c>
      <c r="E36" s="416">
        <v>1095</v>
      </c>
      <c r="F36" s="656">
        <v>394</v>
      </c>
      <c r="G36" s="419">
        <v>701</v>
      </c>
      <c r="H36" s="672">
        <v>35.981735159817354</v>
      </c>
      <c r="I36" s="426">
        <v>3.7678171759963242</v>
      </c>
      <c r="J36" s="676">
        <v>6.5187857875106392</v>
      </c>
      <c r="K36" s="426">
        <v>2.3403166885780369</v>
      </c>
    </row>
    <row r="37" spans="2:11">
      <c r="B37" s="585"/>
      <c r="C37" s="579" t="s">
        <v>162</v>
      </c>
      <c r="D37" s="417">
        <v>244.2</v>
      </c>
      <c r="E37" s="416">
        <v>357</v>
      </c>
      <c r="F37" s="656">
        <v>153</v>
      </c>
      <c r="G37" s="419">
        <v>204</v>
      </c>
      <c r="H37" s="673">
        <v>42.857142857142854</v>
      </c>
      <c r="I37" s="426">
        <v>4.9308632044841705</v>
      </c>
      <c r="J37" s="676">
        <v>7.8393347418176162</v>
      </c>
      <c r="K37" s="426">
        <v>2.9428498400178693</v>
      </c>
    </row>
    <row r="38" spans="2:11">
      <c r="B38" s="580" t="s">
        <v>42</v>
      </c>
      <c r="C38" s="581" t="s">
        <v>163</v>
      </c>
      <c r="D38" s="417">
        <v>193.3</v>
      </c>
      <c r="E38" s="416">
        <v>405</v>
      </c>
      <c r="F38" s="656">
        <v>195</v>
      </c>
      <c r="G38" s="419">
        <v>210</v>
      </c>
      <c r="H38" s="673">
        <v>48.148148148148145</v>
      </c>
      <c r="I38" s="426">
        <v>14.330449452291782</v>
      </c>
      <c r="J38" s="676">
        <v>14.766455004123301</v>
      </c>
      <c r="K38" s="426">
        <v>13.931456678432298</v>
      </c>
    </row>
    <row r="39" spans="2:11">
      <c r="B39" s="582" t="s">
        <v>42</v>
      </c>
      <c r="C39" s="583" t="s">
        <v>164</v>
      </c>
      <c r="D39" s="431">
        <v>909.39999999999986</v>
      </c>
      <c r="E39" s="429">
        <v>1857</v>
      </c>
      <c r="F39" s="657">
        <v>742</v>
      </c>
      <c r="G39" s="430">
        <v>1115</v>
      </c>
      <c r="H39" s="674">
        <v>39.9569197630587</v>
      </c>
      <c r="I39" s="427">
        <v>5.9812656871160108</v>
      </c>
      <c r="J39" s="677">
        <v>8.7450166351800362</v>
      </c>
      <c r="K39" s="427">
        <v>4.2894674727011139</v>
      </c>
    </row>
    <row r="40" spans="2:11">
      <c r="B40" s="585" t="s">
        <v>56</v>
      </c>
      <c r="C40" s="579" t="s">
        <v>65</v>
      </c>
      <c r="D40" s="594">
        <v>21374.6</v>
      </c>
      <c r="E40" s="586">
        <v>45932</v>
      </c>
      <c r="F40" s="658">
        <v>17814</v>
      </c>
      <c r="G40" s="419">
        <v>28118</v>
      </c>
      <c r="H40" s="675">
        <v>38.783418967168856</v>
      </c>
      <c r="I40" s="426">
        <v>3.527522969244079</v>
      </c>
      <c r="J40" s="676">
        <v>5.8116327908875665</v>
      </c>
      <c r="K40" s="426">
        <v>2.1779827378138883</v>
      </c>
    </row>
    <row r="41" spans="2:11">
      <c r="B41" s="566"/>
      <c r="C41" s="579" t="s">
        <v>162</v>
      </c>
      <c r="D41" s="417">
        <v>3675.28</v>
      </c>
      <c r="E41" s="416">
        <v>6950</v>
      </c>
      <c r="F41" s="656">
        <v>2749</v>
      </c>
      <c r="G41" s="419">
        <v>4201</v>
      </c>
      <c r="H41" s="673">
        <v>39.553956834532372</v>
      </c>
      <c r="I41" s="426">
        <v>83.761951363401963</v>
      </c>
      <c r="J41" s="676">
        <v>147.19202235042474</v>
      </c>
      <c r="K41" s="426">
        <v>64.83519557280178</v>
      </c>
    </row>
    <row r="42" spans="2:11">
      <c r="B42" s="580" t="s">
        <v>43</v>
      </c>
      <c r="C42" s="581" t="s">
        <v>163</v>
      </c>
      <c r="D42" s="417">
        <v>4666.83</v>
      </c>
      <c r="E42" s="416">
        <v>12574</v>
      </c>
      <c r="F42" s="656">
        <v>8109</v>
      </c>
      <c r="G42" s="419">
        <v>4465</v>
      </c>
      <c r="H42" s="673">
        <v>64.490217909972955</v>
      </c>
      <c r="I42" s="426">
        <v>-16.588699810356001</v>
      </c>
      <c r="J42" s="676">
        <v>-12.954513726783489</v>
      </c>
      <c r="K42" s="426">
        <v>-21.8978370918134</v>
      </c>
    </row>
    <row r="43" spans="2:11">
      <c r="B43" s="582"/>
      <c r="C43" s="583" t="s">
        <v>164</v>
      </c>
      <c r="D43" s="431">
        <v>29716.71</v>
      </c>
      <c r="E43" s="429">
        <v>65456</v>
      </c>
      <c r="F43" s="657">
        <v>28672</v>
      </c>
      <c r="G43" s="430">
        <v>36784</v>
      </c>
      <c r="H43" s="674">
        <v>43.803471033977026</v>
      </c>
      <c r="I43" s="427">
        <v>0.65732977910017976</v>
      </c>
      <c r="J43" s="677">
        <v>1.3836879195317398</v>
      </c>
      <c r="K43" s="427">
        <v>0.10533970738049181</v>
      </c>
    </row>
    <row r="44" spans="2:11">
      <c r="B44" s="585" t="s">
        <v>1</v>
      </c>
      <c r="C44" s="579" t="s">
        <v>65</v>
      </c>
      <c r="D44" s="417">
        <v>43739.902400000006</v>
      </c>
      <c r="E44" s="416">
        <v>70834.255700000009</v>
      </c>
      <c r="F44" s="656">
        <v>23762.219000000001</v>
      </c>
      <c r="G44" s="419">
        <v>47072.036700000011</v>
      </c>
      <c r="H44" s="673">
        <v>33.546225290541166</v>
      </c>
      <c r="I44" s="426">
        <v>5.5259472559764378</v>
      </c>
      <c r="J44" s="676">
        <v>6.7386671523856023</v>
      </c>
      <c r="K44" s="426">
        <v>4.9342631335274501</v>
      </c>
    </row>
    <row r="45" spans="2:11">
      <c r="B45" s="585"/>
      <c r="C45" s="579" t="s">
        <v>162</v>
      </c>
      <c r="D45" s="417">
        <v>24352.379100000002</v>
      </c>
      <c r="E45" s="416">
        <v>30695.867900000001</v>
      </c>
      <c r="F45" s="656">
        <v>7545.1005999999998</v>
      </c>
      <c r="G45" s="419">
        <v>23150.7673</v>
      </c>
      <c r="H45" s="673">
        <v>24.580183315162103</v>
      </c>
      <c r="I45" s="426">
        <v>9.4940857755331898</v>
      </c>
      <c r="J45" s="676">
        <v>15.032438182323338</v>
      </c>
      <c r="K45" s="426">
        <v>7.9046558075224871</v>
      </c>
    </row>
    <row r="46" spans="2:11">
      <c r="B46" s="587" t="s">
        <v>0</v>
      </c>
      <c r="C46" s="581" t="s">
        <v>163</v>
      </c>
      <c r="D46" s="417">
        <v>13359.055399999999</v>
      </c>
      <c r="E46" s="416">
        <v>22715.483500000002</v>
      </c>
      <c r="F46" s="656">
        <v>10915.5016</v>
      </c>
      <c r="G46" s="419">
        <v>11799.981900000002</v>
      </c>
      <c r="H46" s="673">
        <v>48.053133449701825</v>
      </c>
      <c r="I46" s="426">
        <v>-12.402272352833544</v>
      </c>
      <c r="J46" s="676">
        <v>-12.898390342229515</v>
      </c>
      <c r="K46" s="426">
        <v>-11.933112540553248</v>
      </c>
    </row>
    <row r="47" spans="2:11">
      <c r="B47" s="582" t="s">
        <v>0</v>
      </c>
      <c r="C47" s="583" t="s">
        <v>164</v>
      </c>
      <c r="D47" s="431">
        <v>81451.3367</v>
      </c>
      <c r="E47" s="429">
        <v>124245.6069</v>
      </c>
      <c r="F47" s="657">
        <v>42222.821199999998</v>
      </c>
      <c r="G47" s="430">
        <v>82022.785700000008</v>
      </c>
      <c r="H47" s="674">
        <v>33.983351406527682</v>
      </c>
      <c r="I47" s="427">
        <v>1.8906842664417445</v>
      </c>
      <c r="J47" s="677">
        <v>0.97224867300598206</v>
      </c>
      <c r="K47" s="427">
        <v>2.376720221860773</v>
      </c>
    </row>
    <row r="48" spans="2:11">
      <c r="B48" s="580"/>
      <c r="C48" s="585"/>
    </row>
    <row r="49" spans="2:12">
      <c r="B49" s="580"/>
      <c r="C49" s="585"/>
    </row>
    <row r="50" spans="2:12" s="595" customFormat="1" ht="37.5" customHeight="1">
      <c r="D50" s="757">
        <v>2012</v>
      </c>
      <c r="E50" s="758"/>
      <c r="F50" s="758"/>
      <c r="G50" s="758"/>
      <c r="H50" s="759"/>
      <c r="I50" s="760" t="s">
        <v>158</v>
      </c>
      <c r="J50" s="762"/>
      <c r="K50" s="762"/>
      <c r="L50" s="596"/>
    </row>
    <row r="51" spans="2:12" ht="30.6">
      <c r="B51" s="611">
        <v>2012</v>
      </c>
      <c r="C51" s="612"/>
      <c r="D51" s="604" t="s">
        <v>85</v>
      </c>
      <c r="E51" s="604" t="s">
        <v>86</v>
      </c>
      <c r="F51" s="654" t="s">
        <v>165</v>
      </c>
      <c r="G51" s="570" t="s">
        <v>83</v>
      </c>
      <c r="H51" s="659" t="s">
        <v>84</v>
      </c>
      <c r="I51" s="571" t="s">
        <v>49</v>
      </c>
      <c r="J51" s="664" t="s">
        <v>84</v>
      </c>
      <c r="K51" s="572" t="s">
        <v>87</v>
      </c>
    </row>
    <row r="52" spans="2:12">
      <c r="B52" s="573" t="s">
        <v>161</v>
      </c>
      <c r="C52" s="574"/>
      <c r="D52" s="418"/>
      <c r="E52" s="575"/>
      <c r="F52" s="660"/>
      <c r="G52" s="576"/>
      <c r="H52" s="655"/>
      <c r="I52" s="575"/>
      <c r="J52" s="665"/>
      <c r="K52" s="577"/>
    </row>
    <row r="53" spans="2:12">
      <c r="B53" s="578" t="s">
        <v>77</v>
      </c>
      <c r="C53" s="579" t="s">
        <v>65</v>
      </c>
      <c r="D53" s="416">
        <v>16595.462100000001</v>
      </c>
      <c r="E53" s="416">
        <v>17903.933099999998</v>
      </c>
      <c r="F53" s="656">
        <v>4176.8698999999997</v>
      </c>
      <c r="G53" s="420">
        <v>13727.063199999999</v>
      </c>
      <c r="H53" s="673">
        <v>23.329342645946326</v>
      </c>
      <c r="I53" s="426">
        <v>12.349307387250509</v>
      </c>
      <c r="J53" s="676">
        <v>18.748040590719619</v>
      </c>
      <c r="K53" s="426">
        <v>10.712248396432123</v>
      </c>
    </row>
    <row r="54" spans="2:12">
      <c r="B54" s="566"/>
      <c r="C54" s="579" t="s">
        <v>162</v>
      </c>
      <c r="D54" s="416">
        <v>20209.936699999998</v>
      </c>
      <c r="E54" s="416">
        <v>21954.414700000001</v>
      </c>
      <c r="F54" s="656">
        <v>4652.8303999999998</v>
      </c>
      <c r="G54" s="419">
        <v>17301.584300000002</v>
      </c>
      <c r="H54" s="673">
        <v>21.19314253456276</v>
      </c>
      <c r="I54" s="426">
        <v>-0.94450547493009074</v>
      </c>
      <c r="J54" s="676">
        <v>2.1677243000173263</v>
      </c>
      <c r="K54" s="426">
        <v>-1.7048192886797042</v>
      </c>
    </row>
    <row r="55" spans="2:12">
      <c r="B55" s="580" t="s">
        <v>41</v>
      </c>
      <c r="C55" s="581" t="s">
        <v>163</v>
      </c>
      <c r="D55" s="416">
        <v>10944.8145</v>
      </c>
      <c r="E55" s="416">
        <v>11856.3007</v>
      </c>
      <c r="F55" s="656">
        <v>4094.2926000000002</v>
      </c>
      <c r="G55" s="419">
        <v>7762.0080999999991</v>
      </c>
      <c r="H55" s="673">
        <v>34.532631244752423</v>
      </c>
      <c r="I55" s="426">
        <v>0.58741492030811582</v>
      </c>
      <c r="J55" s="676">
        <v>7.9959629483780548</v>
      </c>
      <c r="K55" s="426">
        <v>-2.4506344693105309</v>
      </c>
    </row>
    <row r="56" spans="2:12">
      <c r="B56" s="582"/>
      <c r="C56" s="583" t="s">
        <v>164</v>
      </c>
      <c r="D56" s="429">
        <v>47750.213299999996</v>
      </c>
      <c r="E56" s="429">
        <v>51714.648500000003</v>
      </c>
      <c r="F56" s="657">
        <v>12923.992900000001</v>
      </c>
      <c r="G56" s="430">
        <v>38790.655599999998</v>
      </c>
      <c r="H56" s="674">
        <v>24.990971175217403</v>
      </c>
      <c r="I56" s="427">
        <v>3.1828262168081434</v>
      </c>
      <c r="J56" s="677">
        <v>8.3400224997244301</v>
      </c>
      <c r="K56" s="427">
        <v>1.713405865605977</v>
      </c>
    </row>
    <row r="57" spans="2:12">
      <c r="B57" s="585" t="s">
        <v>55</v>
      </c>
      <c r="C57" s="579" t="s">
        <v>65</v>
      </c>
      <c r="D57" s="416">
        <v>429.7</v>
      </c>
      <c r="E57" s="416">
        <v>980</v>
      </c>
      <c r="F57" s="656">
        <v>326</v>
      </c>
      <c r="G57" s="419">
        <v>654</v>
      </c>
      <c r="H57" s="673">
        <v>33.265306122448976</v>
      </c>
      <c r="I57" s="426">
        <v>-1.3319865753302018</v>
      </c>
      <c r="J57" s="676">
        <v>-0.82620672021166408</v>
      </c>
      <c r="K57" s="426">
        <v>-1.5793469098349444</v>
      </c>
    </row>
    <row r="58" spans="2:12">
      <c r="B58" s="585"/>
      <c r="C58" s="579" t="s">
        <v>162</v>
      </c>
      <c r="D58" s="417">
        <v>232.7</v>
      </c>
      <c r="E58" s="416">
        <v>309</v>
      </c>
      <c r="F58" s="656">
        <v>122</v>
      </c>
      <c r="G58" s="419">
        <v>187</v>
      </c>
      <c r="H58" s="673">
        <v>39.482200647249194</v>
      </c>
      <c r="I58" s="426">
        <v>3.5265043203267732</v>
      </c>
      <c r="J58" s="676">
        <v>3.0941491758032402</v>
      </c>
      <c r="K58" s="426">
        <v>3.8135237605406047</v>
      </c>
    </row>
    <row r="59" spans="2:12">
      <c r="B59" s="580" t="s">
        <v>42</v>
      </c>
      <c r="C59" s="581" t="s">
        <v>163</v>
      </c>
      <c r="D59" s="417">
        <v>118.2</v>
      </c>
      <c r="E59" s="416">
        <v>271</v>
      </c>
      <c r="F59" s="656">
        <v>129</v>
      </c>
      <c r="G59" s="419">
        <v>142</v>
      </c>
      <c r="H59" s="673">
        <v>47.601476014760145</v>
      </c>
      <c r="I59" s="426">
        <v>-0.18365550413963483</v>
      </c>
      <c r="J59" s="676">
        <v>5.0318369819216668</v>
      </c>
      <c r="K59" s="426">
        <v>-3.9730868698501287</v>
      </c>
    </row>
    <row r="60" spans="2:12">
      <c r="B60" s="582" t="s">
        <v>42</v>
      </c>
      <c r="C60" s="583" t="s">
        <v>164</v>
      </c>
      <c r="D60" s="431">
        <v>780.6</v>
      </c>
      <c r="E60" s="429">
        <v>1560</v>
      </c>
      <c r="F60" s="657">
        <v>577</v>
      </c>
      <c r="G60" s="430">
        <v>983</v>
      </c>
      <c r="H60" s="674">
        <v>36.987179487179489</v>
      </c>
      <c r="I60" s="427">
        <v>-0.25477913997206114</v>
      </c>
      <c r="J60" s="677">
        <v>1.1593554636547987</v>
      </c>
      <c r="K60" s="427">
        <v>-1.0405180495411059</v>
      </c>
    </row>
    <row r="61" spans="2:12">
      <c r="B61" s="585" t="s">
        <v>56</v>
      </c>
      <c r="C61" s="579" t="s">
        <v>65</v>
      </c>
      <c r="D61" s="594">
        <v>18760</v>
      </c>
      <c r="E61" s="586">
        <v>41395</v>
      </c>
      <c r="F61" s="658">
        <v>15037</v>
      </c>
      <c r="G61" s="419">
        <v>26358</v>
      </c>
      <c r="H61" s="675">
        <v>36.325643193622419</v>
      </c>
      <c r="I61" s="426">
        <v>5.3519209389833122</v>
      </c>
      <c r="J61" s="676">
        <v>7.1489505550626609</v>
      </c>
      <c r="K61" s="426">
        <v>4.3913048363682705</v>
      </c>
    </row>
    <row r="62" spans="2:12">
      <c r="B62" s="566"/>
      <c r="C62" s="579" t="s">
        <v>162</v>
      </c>
      <c r="D62" s="417">
        <v>1041</v>
      </c>
      <c r="E62" s="416">
        <v>1120</v>
      </c>
      <c r="F62" s="656">
        <v>182</v>
      </c>
      <c r="G62" s="419">
        <v>938</v>
      </c>
      <c r="H62" s="673">
        <v>16.25</v>
      </c>
      <c r="I62" s="426">
        <v>-0.52865287750912815</v>
      </c>
      <c r="J62" s="676">
        <v>-1.3283160951265138</v>
      </c>
      <c r="K62" s="426">
        <v>-0.36969209449954077</v>
      </c>
    </row>
    <row r="63" spans="2:12">
      <c r="B63" s="580" t="s">
        <v>43</v>
      </c>
      <c r="C63" s="581" t="s">
        <v>163</v>
      </c>
      <c r="D63" s="417">
        <v>7145</v>
      </c>
      <c r="E63" s="416">
        <v>21667</v>
      </c>
      <c r="F63" s="656">
        <v>12295</v>
      </c>
      <c r="G63" s="419">
        <v>9372</v>
      </c>
      <c r="H63" s="673">
        <v>56.7452808418332</v>
      </c>
      <c r="I63" s="426">
        <v>4.4298180671334508</v>
      </c>
      <c r="J63" s="676">
        <v>4.9640284980706939</v>
      </c>
      <c r="K63" s="426">
        <v>3.7491055263140005</v>
      </c>
    </row>
    <row r="64" spans="2:12">
      <c r="B64" s="582"/>
      <c r="C64" s="583" t="s">
        <v>164</v>
      </c>
      <c r="D64" s="431">
        <v>26945</v>
      </c>
      <c r="E64" s="429">
        <v>64182</v>
      </c>
      <c r="F64" s="657">
        <v>27514</v>
      </c>
      <c r="G64" s="430">
        <v>36668</v>
      </c>
      <c r="H64" s="674">
        <v>42.868717085787296</v>
      </c>
      <c r="I64" s="427">
        <v>4.919465000152945</v>
      </c>
      <c r="J64" s="677">
        <v>6.0787755882045547</v>
      </c>
      <c r="K64" s="427">
        <v>4.0897468050770547</v>
      </c>
    </row>
    <row r="65" spans="2:12">
      <c r="B65" s="585" t="s">
        <v>1</v>
      </c>
      <c r="C65" s="579" t="s">
        <v>65</v>
      </c>
      <c r="D65" s="417">
        <v>35785.162100000001</v>
      </c>
      <c r="E65" s="416">
        <v>60278.933099999995</v>
      </c>
      <c r="F65" s="656">
        <v>19539.869899999998</v>
      </c>
      <c r="G65" s="419">
        <v>40739.063199999997</v>
      </c>
      <c r="H65" s="673">
        <v>32.415752726718381</v>
      </c>
      <c r="I65" s="426">
        <v>7.0652975242939453</v>
      </c>
      <c r="J65" s="676">
        <v>8.9939531127871888</v>
      </c>
      <c r="K65" s="426">
        <v>6.1982923238288024</v>
      </c>
    </row>
    <row r="66" spans="2:12">
      <c r="B66" s="585"/>
      <c r="C66" s="579" t="s">
        <v>162</v>
      </c>
      <c r="D66" s="417">
        <v>21483.636699999999</v>
      </c>
      <c r="E66" s="416">
        <v>23383.414700000001</v>
      </c>
      <c r="F66" s="656">
        <v>4956.8303999999998</v>
      </c>
      <c r="G66" s="419">
        <v>18426.584300000002</v>
      </c>
      <c r="H66" s="673">
        <v>21.19806052107522</v>
      </c>
      <c r="I66" s="426">
        <v>-0.87168822328809181</v>
      </c>
      <c r="J66" s="676">
        <v>2.0502125559253903</v>
      </c>
      <c r="K66" s="426">
        <v>-1.5898208247409507</v>
      </c>
    </row>
    <row r="67" spans="2:12">
      <c r="B67" s="587" t="s">
        <v>0</v>
      </c>
      <c r="C67" s="581" t="s">
        <v>163</v>
      </c>
      <c r="D67" s="417">
        <v>18208.014500000001</v>
      </c>
      <c r="E67" s="416">
        <v>33794.3007</v>
      </c>
      <c r="F67" s="656">
        <v>16518.292600000001</v>
      </c>
      <c r="G67" s="419">
        <v>17276.008099999999</v>
      </c>
      <c r="H67" s="673">
        <v>48.878930049882648</v>
      </c>
      <c r="I67" s="426">
        <v>2.9597640218327781</v>
      </c>
      <c r="J67" s="676">
        <v>5.6767148172915727</v>
      </c>
      <c r="K67" s="426">
        <v>0.65919920758712447</v>
      </c>
    </row>
    <row r="68" spans="2:12">
      <c r="B68" s="582" t="s">
        <v>0</v>
      </c>
      <c r="C68" s="583" t="s">
        <v>164</v>
      </c>
      <c r="D68" s="431">
        <v>75475.813200000004</v>
      </c>
      <c r="E68" s="429">
        <v>117456.64869999999</v>
      </c>
      <c r="F68" s="657">
        <v>41014.8534</v>
      </c>
      <c r="G68" s="430">
        <v>76441.795299999998</v>
      </c>
      <c r="H68" s="674">
        <v>34.919141533449867</v>
      </c>
      <c r="I68" s="427">
        <v>4.0618348860203435</v>
      </c>
      <c r="J68" s="677">
        <v>6.6853374162714196</v>
      </c>
      <c r="K68" s="427">
        <v>2.7791528229582418</v>
      </c>
    </row>
    <row r="69" spans="2:12">
      <c r="B69" s="580"/>
      <c r="C69" s="585"/>
    </row>
    <row r="70" spans="2:12">
      <c r="B70" s="580"/>
      <c r="C70" s="585"/>
    </row>
    <row r="71" spans="2:12" s="595" customFormat="1" ht="42.75" customHeight="1">
      <c r="D71" s="757">
        <v>2008</v>
      </c>
      <c r="E71" s="758"/>
      <c r="F71" s="758"/>
      <c r="G71" s="758"/>
      <c r="H71" s="759"/>
      <c r="I71" s="760" t="s">
        <v>159</v>
      </c>
      <c r="J71" s="762"/>
      <c r="K71" s="762"/>
      <c r="L71" s="596"/>
    </row>
    <row r="72" spans="2:12" ht="30.6">
      <c r="B72" s="610">
        <v>2008</v>
      </c>
      <c r="D72" s="604" t="s">
        <v>85</v>
      </c>
      <c r="E72" s="604" t="s">
        <v>86</v>
      </c>
      <c r="F72" s="654" t="s">
        <v>165</v>
      </c>
      <c r="G72" s="570" t="s">
        <v>83</v>
      </c>
      <c r="H72" s="659" t="s">
        <v>84</v>
      </c>
      <c r="I72" s="571" t="s">
        <v>49</v>
      </c>
      <c r="J72" s="664" t="s">
        <v>84</v>
      </c>
      <c r="K72" s="572" t="s">
        <v>87</v>
      </c>
    </row>
    <row r="73" spans="2:12">
      <c r="B73" s="573" t="s">
        <v>161</v>
      </c>
      <c r="C73" s="574"/>
      <c r="D73" s="576"/>
      <c r="E73" s="575"/>
      <c r="F73" s="660"/>
      <c r="G73" s="576"/>
      <c r="H73" s="655"/>
      <c r="I73" s="575"/>
      <c r="J73" s="665"/>
      <c r="K73" s="577"/>
    </row>
    <row r="74" spans="2:12">
      <c r="B74" s="578" t="s">
        <v>77</v>
      </c>
      <c r="C74" s="579" t="s">
        <v>65</v>
      </c>
      <c r="D74" s="416">
        <v>10331.5298</v>
      </c>
      <c r="E74" s="416">
        <v>11237.426100000001</v>
      </c>
      <c r="F74" s="656">
        <v>2100.6086</v>
      </c>
      <c r="G74" s="420">
        <v>9136.817500000001</v>
      </c>
      <c r="H74" s="673">
        <v>18.692969202262429</v>
      </c>
      <c r="I74" s="426">
        <v>-5.2832161702013547</v>
      </c>
      <c r="J74" s="676">
        <v>-8.0429180134189764</v>
      </c>
      <c r="K74" s="426">
        <v>-4.5870866806729582</v>
      </c>
    </row>
    <row r="75" spans="2:12">
      <c r="B75" s="566"/>
      <c r="C75" s="579" t="s">
        <v>162</v>
      </c>
      <c r="D75" s="416">
        <v>20479.705900000001</v>
      </c>
      <c r="E75" s="416">
        <v>22803.818800000001</v>
      </c>
      <c r="F75" s="656">
        <v>4270.3388999999997</v>
      </c>
      <c r="G75" s="419">
        <v>18533.479900000002</v>
      </c>
      <c r="H75" s="673">
        <v>18.726420067852843</v>
      </c>
      <c r="I75" s="426">
        <v>5.2628146539365206</v>
      </c>
      <c r="J75" s="676">
        <v>6.5603518637930236</v>
      </c>
      <c r="K75" s="426">
        <v>4.9748178920447472</v>
      </c>
    </row>
    <row r="76" spans="2:12">
      <c r="B76" s="580" t="s">
        <v>41</v>
      </c>
      <c r="C76" s="581" t="s">
        <v>163</v>
      </c>
      <c r="D76" s="416">
        <v>9020.277</v>
      </c>
      <c r="E76" s="416">
        <v>11581.761500000001</v>
      </c>
      <c r="F76" s="656">
        <v>3009.8773000000001</v>
      </c>
      <c r="G76" s="419">
        <v>8571.8842000000004</v>
      </c>
      <c r="H76" s="673">
        <v>25.988078756413692</v>
      </c>
      <c r="I76" s="426">
        <v>21.685001017925742</v>
      </c>
      <c r="J76" s="676">
        <v>7.1930833690176721</v>
      </c>
      <c r="K76" s="426">
        <v>29.985226433766755</v>
      </c>
    </row>
    <row r="77" spans="2:12">
      <c r="B77" s="582"/>
      <c r="C77" s="583" t="s">
        <v>164</v>
      </c>
      <c r="D77" s="429">
        <v>39831.512699999999</v>
      </c>
      <c r="E77" s="429">
        <v>45623.006400000006</v>
      </c>
      <c r="F77" s="657">
        <v>9380.8248000000003</v>
      </c>
      <c r="G77" s="430">
        <v>36242.181600000004</v>
      </c>
      <c r="H77" s="674">
        <v>20.56161033701628</v>
      </c>
      <c r="I77" s="427">
        <v>4.8018690042418211</v>
      </c>
      <c r="J77" s="677">
        <v>2.407473758621026</v>
      </c>
      <c r="K77" s="427">
        <v>5.4692004327120625</v>
      </c>
    </row>
    <row r="78" spans="2:12">
      <c r="B78" s="585" t="s">
        <v>55</v>
      </c>
      <c r="C78" s="579" t="s">
        <v>65</v>
      </c>
      <c r="D78" s="416">
        <v>487.7</v>
      </c>
      <c r="E78" s="416">
        <v>1034</v>
      </c>
      <c r="F78" s="656">
        <v>337</v>
      </c>
      <c r="G78" s="419">
        <v>697</v>
      </c>
      <c r="H78" s="673">
        <v>32.591876208897489</v>
      </c>
      <c r="I78" s="426">
        <v>1.9268862982921853</v>
      </c>
      <c r="J78" s="676">
        <v>8.2968822972264036</v>
      </c>
      <c r="K78" s="426">
        <v>-0.56579356637042055</v>
      </c>
    </row>
    <row r="79" spans="2:12">
      <c r="B79" s="585"/>
      <c r="C79" s="579" t="s">
        <v>162</v>
      </c>
      <c r="D79" s="417">
        <v>219.8</v>
      </c>
      <c r="E79" s="416">
        <v>269</v>
      </c>
      <c r="F79" s="656">
        <v>108</v>
      </c>
      <c r="G79" s="419">
        <v>161</v>
      </c>
      <c r="H79" s="673">
        <v>40.148698884758367</v>
      </c>
      <c r="I79" s="426">
        <v>-5.9630663241995059</v>
      </c>
      <c r="J79" s="676">
        <v>-5.249886411842775</v>
      </c>
      <c r="K79" s="426">
        <v>-6.4267647363353557</v>
      </c>
    </row>
    <row r="80" spans="2:12">
      <c r="B80" s="580" t="s">
        <v>42</v>
      </c>
      <c r="C80" s="581" t="s">
        <v>163</v>
      </c>
      <c r="D80" s="417">
        <v>101.9</v>
      </c>
      <c r="E80" s="416">
        <v>273</v>
      </c>
      <c r="F80" s="656">
        <v>106</v>
      </c>
      <c r="G80" s="419">
        <v>167</v>
      </c>
      <c r="H80" s="673">
        <v>38.827838827838825</v>
      </c>
      <c r="I80" s="426">
        <v>-1.7519913323663761</v>
      </c>
      <c r="J80" s="676">
        <v>-9.0623887906004068</v>
      </c>
      <c r="K80" s="426">
        <v>4.884025198329156</v>
      </c>
    </row>
    <row r="81" spans="2:12">
      <c r="B81" s="582" t="s">
        <v>42</v>
      </c>
      <c r="C81" s="583" t="s">
        <v>164</v>
      </c>
      <c r="D81" s="431">
        <v>809.4</v>
      </c>
      <c r="E81" s="429">
        <v>1576</v>
      </c>
      <c r="F81" s="657">
        <v>551</v>
      </c>
      <c r="G81" s="430">
        <v>1025</v>
      </c>
      <c r="H81" s="674">
        <v>34.961928934010153</v>
      </c>
      <c r="I81" s="427">
        <v>-0.29914528618050218</v>
      </c>
      <c r="J81" s="677">
        <v>0.78655144544028666</v>
      </c>
      <c r="K81" s="427">
        <v>-0.85926818197585852</v>
      </c>
    </row>
    <row r="82" spans="2:12">
      <c r="B82" s="585" t="s">
        <v>56</v>
      </c>
      <c r="C82" s="579" t="s">
        <v>65</v>
      </c>
      <c r="D82" s="594">
        <v>14322</v>
      </c>
      <c r="E82" s="586">
        <v>33603</v>
      </c>
      <c r="F82" s="658">
        <v>11408</v>
      </c>
      <c r="G82" s="419">
        <v>22195</v>
      </c>
      <c r="H82" s="675">
        <v>33.949349760438054</v>
      </c>
      <c r="I82" s="426">
        <v>4.3910464906221636</v>
      </c>
      <c r="J82" s="676">
        <v>8.0555206448699401</v>
      </c>
      <c r="K82" s="426">
        <v>2.7301349710207035</v>
      </c>
    </row>
    <row r="83" spans="2:12">
      <c r="B83" s="566"/>
      <c r="C83" s="579" t="s">
        <v>162</v>
      </c>
      <c r="D83" s="417">
        <v>1063</v>
      </c>
      <c r="E83" s="416">
        <v>1144</v>
      </c>
      <c r="F83" s="656">
        <v>192</v>
      </c>
      <c r="G83" s="419">
        <v>952</v>
      </c>
      <c r="H83" s="673">
        <v>16.783216783216783</v>
      </c>
      <c r="I83" s="426">
        <v>7.5511299289348077</v>
      </c>
      <c r="J83" s="676">
        <v>7.0870841027054876</v>
      </c>
      <c r="K83" s="426">
        <v>7.6459458957990112</v>
      </c>
    </row>
    <row r="84" spans="2:12">
      <c r="B84" s="580" t="s">
        <v>43</v>
      </c>
      <c r="C84" s="581" t="s">
        <v>163</v>
      </c>
      <c r="D84" s="417">
        <v>6039</v>
      </c>
      <c r="E84" s="416">
        <v>18218</v>
      </c>
      <c r="F84" s="656">
        <v>10129</v>
      </c>
      <c r="G84" s="419">
        <v>8089</v>
      </c>
      <c r="H84" s="673">
        <v>55.59885827203864</v>
      </c>
      <c r="I84" s="426">
        <v>4.0799972845122934</v>
      </c>
      <c r="J84" s="676">
        <v>4.3980957379543772</v>
      </c>
      <c r="K84" s="426">
        <v>3.688412252860096</v>
      </c>
    </row>
    <row r="85" spans="2:12">
      <c r="B85" s="582"/>
      <c r="C85" s="583" t="s">
        <v>164</v>
      </c>
      <c r="D85" s="431">
        <v>21425</v>
      </c>
      <c r="E85" s="429">
        <v>52965</v>
      </c>
      <c r="F85" s="657">
        <v>21729</v>
      </c>
      <c r="G85" s="430">
        <v>31236</v>
      </c>
      <c r="H85" s="674">
        <v>41.025205324270743</v>
      </c>
      <c r="I85" s="427">
        <v>4.3466891112733164</v>
      </c>
      <c r="J85" s="677">
        <v>6.2640015245589931</v>
      </c>
      <c r="K85" s="427">
        <v>3.1095725158008181</v>
      </c>
    </row>
    <row r="86" spans="2:12">
      <c r="B86" s="585" t="s">
        <v>1</v>
      </c>
      <c r="C86" s="579" t="s">
        <v>65</v>
      </c>
      <c r="D86" s="417">
        <v>25141.699800000002</v>
      </c>
      <c r="E86" s="416">
        <v>45874.426099999997</v>
      </c>
      <c r="F86" s="656">
        <v>13845.6086</v>
      </c>
      <c r="G86" s="419">
        <v>32028.817499999997</v>
      </c>
      <c r="H86" s="673">
        <v>30.181540734304686</v>
      </c>
      <c r="I86" s="426">
        <v>1.5034012249259598</v>
      </c>
      <c r="J86" s="676">
        <v>4.6347953482685167</v>
      </c>
      <c r="K86" s="426">
        <v>0.28546504273863071</v>
      </c>
    </row>
    <row r="87" spans="2:12">
      <c r="B87" s="585"/>
      <c r="C87" s="579" t="s">
        <v>162</v>
      </c>
      <c r="D87" s="417">
        <v>21762.545900000001</v>
      </c>
      <c r="E87" s="416">
        <v>24216.818800000001</v>
      </c>
      <c r="F87" s="656">
        <v>4570.3388999999997</v>
      </c>
      <c r="G87" s="419">
        <v>19646.479900000002</v>
      </c>
      <c r="H87" s="673">
        <v>18.872581645612343</v>
      </c>
      <c r="I87" s="426">
        <v>5.1987570921668391</v>
      </c>
      <c r="J87" s="676">
        <v>6.2075658776123754</v>
      </c>
      <c r="K87" s="426">
        <v>4.9708389006901887</v>
      </c>
    </row>
    <row r="88" spans="2:12">
      <c r="B88" s="587" t="s">
        <v>0</v>
      </c>
      <c r="C88" s="581" t="s">
        <v>163</v>
      </c>
      <c r="D88" s="417">
        <v>15161.447</v>
      </c>
      <c r="E88" s="416">
        <v>30072.761500000001</v>
      </c>
      <c r="F88" s="656">
        <v>13244.8773</v>
      </c>
      <c r="G88" s="419">
        <v>16827.8842</v>
      </c>
      <c r="H88" s="673">
        <v>44.042770398721117</v>
      </c>
      <c r="I88" s="426">
        <v>9.2624564265619824</v>
      </c>
      <c r="J88" s="676">
        <v>4.8436898026860797</v>
      </c>
      <c r="K88" s="426">
        <v>13.504393267362591</v>
      </c>
    </row>
    <row r="89" spans="2:12">
      <c r="B89" s="582" t="s">
        <v>0</v>
      </c>
      <c r="C89" s="583" t="s">
        <v>164</v>
      </c>
      <c r="D89" s="431">
        <v>62065.722900000008</v>
      </c>
      <c r="E89" s="429">
        <v>100164.0065</v>
      </c>
      <c r="F89" s="657">
        <v>31660.824699999997</v>
      </c>
      <c r="G89" s="430">
        <v>68503.181800000006</v>
      </c>
      <c r="H89" s="674">
        <v>31.608983911800685</v>
      </c>
      <c r="I89" s="428">
        <v>4.4701184553929352</v>
      </c>
      <c r="J89" s="678">
        <v>4.9427541989517154</v>
      </c>
      <c r="K89" s="428">
        <v>4.255233534750591</v>
      </c>
    </row>
    <row r="90" spans="2:12">
      <c r="B90" s="580"/>
      <c r="C90" s="585"/>
    </row>
    <row r="91" spans="2:12">
      <c r="B91" s="580"/>
      <c r="C91" s="585"/>
    </row>
    <row r="92" spans="2:12" s="595" customFormat="1" ht="40.5" customHeight="1">
      <c r="D92" s="757">
        <v>2004</v>
      </c>
      <c r="E92" s="758"/>
      <c r="F92" s="758"/>
      <c r="G92" s="758"/>
      <c r="H92" s="759"/>
      <c r="I92" s="760" t="s">
        <v>160</v>
      </c>
      <c r="J92" s="762"/>
      <c r="K92" s="762"/>
      <c r="L92" s="596"/>
    </row>
    <row r="93" spans="2:12" ht="30.6">
      <c r="B93" s="610">
        <v>2004</v>
      </c>
      <c r="D93" s="604" t="s">
        <v>85</v>
      </c>
      <c r="E93" s="604" t="s">
        <v>86</v>
      </c>
      <c r="F93" s="654" t="s">
        <v>165</v>
      </c>
      <c r="G93" s="570" t="s">
        <v>83</v>
      </c>
      <c r="H93" s="659" t="s">
        <v>84</v>
      </c>
      <c r="I93" s="571" t="s">
        <v>49</v>
      </c>
      <c r="J93" s="664" t="s">
        <v>84</v>
      </c>
      <c r="K93" s="572" t="s">
        <v>87</v>
      </c>
    </row>
    <row r="94" spans="2:12">
      <c r="B94" s="573" t="s">
        <v>161</v>
      </c>
      <c r="C94" s="574"/>
      <c r="D94" s="576"/>
      <c r="E94" s="575"/>
      <c r="F94" s="660"/>
      <c r="G94" s="576"/>
      <c r="H94" s="655"/>
      <c r="I94" s="575"/>
      <c r="J94" s="665"/>
      <c r="K94" s="577"/>
    </row>
    <row r="95" spans="2:12">
      <c r="B95" s="578" t="s">
        <v>77</v>
      </c>
      <c r="C95" s="579" t="s">
        <v>65</v>
      </c>
      <c r="D95" s="417">
        <v>12635.5625</v>
      </c>
      <c r="E95" s="416">
        <v>13962.367899999999</v>
      </c>
      <c r="F95" s="656">
        <v>2937.6795000000002</v>
      </c>
      <c r="G95" s="420">
        <v>11024.688399999999</v>
      </c>
      <c r="H95" s="673">
        <v>21.039980618187265</v>
      </c>
      <c r="I95" s="426">
        <v>-5.4245387114690296</v>
      </c>
      <c r="J95" s="676">
        <v>6.7642767977821316</v>
      </c>
      <c r="K95" s="426">
        <v>-7.7014262873448258</v>
      </c>
    </row>
    <row r="96" spans="2:12">
      <c r="B96" s="566"/>
      <c r="C96" s="579" t="s">
        <v>162</v>
      </c>
      <c r="D96" s="417">
        <v>16127.1389</v>
      </c>
      <c r="E96" s="416">
        <v>18574.0952</v>
      </c>
      <c r="F96" s="656">
        <v>3311.9194000000002</v>
      </c>
      <c r="G96" s="419">
        <v>15262.175799999999</v>
      </c>
      <c r="H96" s="673">
        <v>17.830851862975269</v>
      </c>
      <c r="I96" s="426">
        <v>-0.60438625676099145</v>
      </c>
      <c r="J96" s="676">
        <v>-2.0363362400951823</v>
      </c>
      <c r="K96" s="426">
        <v>-0.27949045688376861</v>
      </c>
    </row>
    <row r="97" spans="2:11">
      <c r="B97" s="580" t="s">
        <v>41</v>
      </c>
      <c r="C97" s="581" t="s">
        <v>163</v>
      </c>
      <c r="D97" s="417">
        <v>4321.5321000000004</v>
      </c>
      <c r="E97" s="416">
        <v>5282.3407999999999</v>
      </c>
      <c r="F97" s="656">
        <v>2279.7212</v>
      </c>
      <c r="G97" s="419">
        <v>3002.6196</v>
      </c>
      <c r="H97" s="673">
        <v>43.157404762676428</v>
      </c>
      <c r="I97" s="426">
        <v>-2.0941759522157044</v>
      </c>
      <c r="J97" s="676">
        <v>0.5640875254901756</v>
      </c>
      <c r="K97" s="426">
        <v>-3.896453890507745</v>
      </c>
    </row>
    <row r="98" spans="2:11">
      <c r="B98" s="582"/>
      <c r="C98" s="583" t="s">
        <v>164</v>
      </c>
      <c r="D98" s="431">
        <v>33084.233500000002</v>
      </c>
      <c r="E98" s="429">
        <v>37818.803899999999</v>
      </c>
      <c r="F98" s="657">
        <v>8529.3201000000008</v>
      </c>
      <c r="G98" s="430">
        <v>29289.483799999998</v>
      </c>
      <c r="H98" s="674">
        <v>22.553119666484221</v>
      </c>
      <c r="I98" s="427">
        <v>-2.7209981077812695</v>
      </c>
      <c r="J98" s="677">
        <v>1.3433296805436035</v>
      </c>
      <c r="K98" s="427">
        <v>-3.7620972441465228</v>
      </c>
    </row>
    <row r="99" spans="2:11">
      <c r="B99" s="585" t="s">
        <v>55</v>
      </c>
      <c r="C99" s="579" t="s">
        <v>65</v>
      </c>
      <c r="D99" s="417">
        <v>423.4</v>
      </c>
      <c r="E99" s="416">
        <v>958</v>
      </c>
      <c r="F99" s="656">
        <v>245</v>
      </c>
      <c r="G99" s="419">
        <v>713</v>
      </c>
      <c r="H99" s="673">
        <v>25.5741127348643</v>
      </c>
      <c r="I99" s="426">
        <v>6.7400217135749285</v>
      </c>
      <c r="J99" s="676">
        <v>14.011726030236172</v>
      </c>
      <c r="K99" s="426">
        <v>4.7149546847778057</v>
      </c>
    </row>
    <row r="100" spans="2:11">
      <c r="B100" s="585"/>
      <c r="C100" s="579" t="s">
        <v>162</v>
      </c>
      <c r="D100" s="417">
        <v>248</v>
      </c>
      <c r="E100" s="416">
        <v>344</v>
      </c>
      <c r="F100" s="656">
        <v>134</v>
      </c>
      <c r="G100" s="419">
        <v>210</v>
      </c>
      <c r="H100" s="673">
        <v>38.953488372093027</v>
      </c>
      <c r="I100" s="426">
        <v>3.0539519240588842</v>
      </c>
      <c r="J100" s="676">
        <v>13.763698540196835</v>
      </c>
      <c r="K100" s="426">
        <v>-1.7100318913829349</v>
      </c>
    </row>
    <row r="101" spans="2:11">
      <c r="B101" s="580" t="s">
        <v>42</v>
      </c>
      <c r="C101" s="581" t="s">
        <v>163</v>
      </c>
      <c r="D101" s="417">
        <v>136.19999999999999</v>
      </c>
      <c r="E101" s="416">
        <v>293</v>
      </c>
      <c r="F101" s="656">
        <v>155</v>
      </c>
      <c r="G101" s="419">
        <v>138</v>
      </c>
      <c r="H101" s="673">
        <v>52.901023890784984</v>
      </c>
      <c r="I101" s="426">
        <v>-11.928647705210061</v>
      </c>
      <c r="J101" s="676">
        <v>-7.2003468454260089</v>
      </c>
      <c r="K101" s="426">
        <v>-16.062008580484921</v>
      </c>
    </row>
    <row r="102" spans="2:11">
      <c r="B102" s="582" t="s">
        <v>42</v>
      </c>
      <c r="C102" s="583" t="s">
        <v>164</v>
      </c>
      <c r="D102" s="431">
        <v>807.59999999999991</v>
      </c>
      <c r="E102" s="429">
        <v>1595</v>
      </c>
      <c r="F102" s="657">
        <v>534</v>
      </c>
      <c r="G102" s="430">
        <v>1061</v>
      </c>
      <c r="H102" s="674">
        <v>33.479623824451409</v>
      </c>
      <c r="I102" s="427">
        <v>1.0455783858620782</v>
      </c>
      <c r="J102" s="677">
        <v>5.3204926433438438</v>
      </c>
      <c r="K102" s="427">
        <v>-0.80810039345633466</v>
      </c>
    </row>
    <row r="103" spans="2:11">
      <c r="B103" s="585" t="s">
        <v>56</v>
      </c>
      <c r="C103" s="579" t="s">
        <v>65</v>
      </c>
      <c r="D103" s="594">
        <v>12336</v>
      </c>
      <c r="E103" s="586">
        <v>28296</v>
      </c>
      <c r="F103" s="658">
        <v>8368</v>
      </c>
      <c r="G103" s="419">
        <v>19928</v>
      </c>
      <c r="H103" s="675">
        <v>29.573084534916596</v>
      </c>
      <c r="I103" s="426">
        <v>2.1302800023895951</v>
      </c>
      <c r="J103" s="676">
        <v>6.2018178483048247</v>
      </c>
      <c r="K103" s="426">
        <v>0.63469356163468049</v>
      </c>
    </row>
    <row r="104" spans="2:11">
      <c r="B104" s="566"/>
      <c r="C104" s="579" t="s">
        <v>162</v>
      </c>
      <c r="D104" s="417">
        <v>757</v>
      </c>
      <c r="E104" s="416">
        <v>855</v>
      </c>
      <c r="F104" s="656">
        <v>146</v>
      </c>
      <c r="G104" s="419">
        <v>709</v>
      </c>
      <c r="H104" s="673">
        <v>17.076023391812864</v>
      </c>
      <c r="I104" s="426">
        <v>-3.0556084229555136</v>
      </c>
      <c r="J104" s="676">
        <v>-8.6868362264896692</v>
      </c>
      <c r="K104" s="426">
        <v>-1.6568177421552588</v>
      </c>
    </row>
    <row r="105" spans="2:11">
      <c r="B105" s="580" t="s">
        <v>43</v>
      </c>
      <c r="C105" s="581" t="s">
        <v>163</v>
      </c>
      <c r="D105" s="417">
        <v>5260</v>
      </c>
      <c r="E105" s="416">
        <v>15525</v>
      </c>
      <c r="F105" s="656">
        <v>8527</v>
      </c>
      <c r="G105" s="419">
        <v>6998</v>
      </c>
      <c r="H105" s="673">
        <v>54.924315619967793</v>
      </c>
      <c r="I105" s="426">
        <v>-1.0888640102066471</v>
      </c>
      <c r="J105" s="676">
        <v>-0.75372860704500111</v>
      </c>
      <c r="K105" s="426">
        <v>-1.48969375035094</v>
      </c>
    </row>
    <row r="106" spans="2:11">
      <c r="B106" s="582"/>
      <c r="C106" s="583" t="s">
        <v>164</v>
      </c>
      <c r="D106" s="431">
        <v>18352</v>
      </c>
      <c r="E106" s="429">
        <v>44676</v>
      </c>
      <c r="F106" s="657">
        <v>17041</v>
      </c>
      <c r="G106" s="430">
        <v>27635</v>
      </c>
      <c r="H106" s="674">
        <v>38.143522249082281</v>
      </c>
      <c r="I106" s="427">
        <v>0.84577025463115074</v>
      </c>
      <c r="J106" s="677">
        <v>2.2710733922165049</v>
      </c>
      <c r="K106" s="427">
        <v>1.4479638388498195E-2</v>
      </c>
    </row>
    <row r="107" spans="2:11">
      <c r="B107" s="585" t="s">
        <v>1</v>
      </c>
      <c r="C107" s="579" t="s">
        <v>65</v>
      </c>
      <c r="D107" s="417">
        <v>25394.482499999998</v>
      </c>
      <c r="E107" s="416">
        <v>43216.367899999997</v>
      </c>
      <c r="F107" s="656">
        <v>11550.6795</v>
      </c>
      <c r="G107" s="419">
        <v>31665.688399999999</v>
      </c>
      <c r="H107" s="673">
        <v>26.727557315153273</v>
      </c>
      <c r="I107" s="426">
        <v>-0.55993223121478808</v>
      </c>
      <c r="J107" s="676">
        <v>6.4840222667934544</v>
      </c>
      <c r="K107" s="426">
        <v>-2.6203086952413357</v>
      </c>
    </row>
    <row r="108" spans="2:11">
      <c r="B108" s="585"/>
      <c r="C108" s="579" t="s">
        <v>162</v>
      </c>
      <c r="D108" s="417">
        <v>17131.638899999998</v>
      </c>
      <c r="E108" s="416">
        <v>19773.0952</v>
      </c>
      <c r="F108" s="656">
        <v>3591.9194000000002</v>
      </c>
      <c r="G108" s="419">
        <v>16181.175799999999</v>
      </c>
      <c r="H108" s="673">
        <v>18.165691125585639</v>
      </c>
      <c r="I108" s="426">
        <v>-0.65898095937155787</v>
      </c>
      <c r="J108" s="676">
        <v>-1.9481151210635539</v>
      </c>
      <c r="K108" s="426">
        <v>-0.36106668988693524</v>
      </c>
    </row>
    <row r="109" spans="2:11">
      <c r="B109" s="587" t="s">
        <v>0</v>
      </c>
      <c r="C109" s="581" t="s">
        <v>163</v>
      </c>
      <c r="D109" s="417">
        <v>9718.0920999999998</v>
      </c>
      <c r="E109" s="416">
        <v>21100.340799999998</v>
      </c>
      <c r="F109" s="656">
        <v>10961.7212</v>
      </c>
      <c r="G109" s="419">
        <v>10138.619599999998</v>
      </c>
      <c r="H109" s="673">
        <v>51.950446222176659</v>
      </c>
      <c r="I109" s="426">
        <v>-1.5446619808929696</v>
      </c>
      <c r="J109" s="676">
        <v>-0.59602365181450345</v>
      </c>
      <c r="K109" s="426">
        <v>-2.5213655363932164</v>
      </c>
    </row>
    <row r="110" spans="2:11">
      <c r="B110" s="582" t="s">
        <v>0</v>
      </c>
      <c r="C110" s="583" t="s">
        <v>164</v>
      </c>
      <c r="D110" s="431">
        <v>52244.214600000007</v>
      </c>
      <c r="E110" s="429">
        <v>84089.803799999994</v>
      </c>
      <c r="F110" s="657">
        <v>26104.320400000001</v>
      </c>
      <c r="G110" s="430">
        <v>57985.483399999997</v>
      </c>
      <c r="H110" s="674">
        <v>31.043383645045441</v>
      </c>
      <c r="I110" s="427">
        <v>-0.83474136801865439</v>
      </c>
      <c r="J110" s="677">
        <v>2.0207441605134546</v>
      </c>
      <c r="K110" s="427">
        <v>-1.9978539698577547</v>
      </c>
    </row>
    <row r="111" spans="2:11">
      <c r="B111" s="580"/>
      <c r="C111" s="585"/>
    </row>
    <row r="112" spans="2:11">
      <c r="B112" s="580"/>
      <c r="C112" s="585"/>
    </row>
    <row r="113" spans="2:9">
      <c r="D113" s="752">
        <v>2000</v>
      </c>
      <c r="E113" s="753"/>
      <c r="F113" s="753"/>
      <c r="G113" s="753"/>
      <c r="H113" s="753"/>
      <c r="I113" s="565"/>
    </row>
    <row r="114" spans="2:9" ht="30.6">
      <c r="B114" s="609">
        <v>2000</v>
      </c>
      <c r="D114" s="604" t="s">
        <v>85</v>
      </c>
      <c r="E114" s="604" t="s">
        <v>86</v>
      </c>
      <c r="F114" s="654" t="s">
        <v>165</v>
      </c>
      <c r="G114" s="570" t="s">
        <v>83</v>
      </c>
      <c r="H114" s="679" t="s">
        <v>84</v>
      </c>
      <c r="I114" s="565"/>
    </row>
    <row r="115" spans="2:9">
      <c r="B115" s="573" t="s">
        <v>161</v>
      </c>
      <c r="C115" s="574"/>
      <c r="D115" s="576"/>
      <c r="E115" s="575"/>
      <c r="F115" s="660"/>
      <c r="G115" s="576"/>
      <c r="H115" s="655"/>
    </row>
    <row r="116" spans="2:9">
      <c r="B116" s="578" t="s">
        <v>77</v>
      </c>
      <c r="C116" s="579" t="s">
        <v>65</v>
      </c>
      <c r="D116" s="417">
        <v>16194.087299999999</v>
      </c>
      <c r="E116" s="416">
        <v>17452</v>
      </c>
      <c r="F116" s="656">
        <v>2261</v>
      </c>
      <c r="G116" s="420">
        <v>15191</v>
      </c>
      <c r="H116" s="673">
        <v>12.955535182214073</v>
      </c>
    </row>
    <row r="117" spans="2:9">
      <c r="B117" s="566"/>
      <c r="C117" s="579" t="s">
        <v>162</v>
      </c>
      <c r="D117" s="417">
        <v>15409.848599999999</v>
      </c>
      <c r="E117" s="416">
        <v>19030</v>
      </c>
      <c r="F117" s="656">
        <v>3596</v>
      </c>
      <c r="G117" s="419">
        <v>15434</v>
      </c>
      <c r="H117" s="673">
        <v>18.896479243300053</v>
      </c>
    </row>
    <row r="118" spans="2:9">
      <c r="B118" s="580" t="s">
        <v>41</v>
      </c>
      <c r="C118" s="581" t="s">
        <v>163</v>
      </c>
      <c r="D118" s="417">
        <v>4578.5393999999997</v>
      </c>
      <c r="E118" s="416">
        <v>5749</v>
      </c>
      <c r="F118" s="656">
        <v>2229</v>
      </c>
      <c r="G118" s="419">
        <v>3520</v>
      </c>
      <c r="H118" s="673">
        <v>38.771960340928857</v>
      </c>
    </row>
    <row r="119" spans="2:9">
      <c r="B119" s="582"/>
      <c r="C119" s="583" t="s">
        <v>164</v>
      </c>
      <c r="D119" s="431">
        <v>36182.475299999998</v>
      </c>
      <c r="E119" s="429">
        <v>42231</v>
      </c>
      <c r="F119" s="657">
        <v>8086</v>
      </c>
      <c r="G119" s="430">
        <v>34145</v>
      </c>
      <c r="H119" s="674">
        <v>19.147072056072552</v>
      </c>
    </row>
    <row r="120" spans="2:9">
      <c r="B120" s="585" t="s">
        <v>55</v>
      </c>
      <c r="C120" s="579" t="s">
        <v>65</v>
      </c>
      <c r="D120" s="417">
        <v>388.5</v>
      </c>
      <c r="E120" s="416">
        <v>738</v>
      </c>
      <c r="F120" s="656">
        <v>145</v>
      </c>
      <c r="G120" s="419">
        <v>593</v>
      </c>
      <c r="H120" s="673">
        <v>19.647696476964768</v>
      </c>
    </row>
    <row r="121" spans="2:9">
      <c r="B121" s="585"/>
      <c r="C121" s="579" t="s">
        <v>162</v>
      </c>
      <c r="D121" s="417">
        <v>238.2</v>
      </c>
      <c r="E121" s="416">
        <v>305</v>
      </c>
      <c r="F121" s="656">
        <v>80</v>
      </c>
      <c r="G121" s="419">
        <v>225</v>
      </c>
      <c r="H121" s="673">
        <v>26.229508196721312</v>
      </c>
    </row>
    <row r="122" spans="2:9">
      <c r="B122" s="580" t="s">
        <v>42</v>
      </c>
      <c r="C122" s="581" t="s">
        <v>163</v>
      </c>
      <c r="D122" s="417">
        <v>234.9</v>
      </c>
      <c r="E122" s="416">
        <v>487</v>
      </c>
      <c r="F122" s="656">
        <v>209</v>
      </c>
      <c r="G122" s="419">
        <v>278</v>
      </c>
      <c r="H122" s="673">
        <v>42.91581108829569</v>
      </c>
    </row>
    <row r="123" spans="2:9">
      <c r="B123" s="582" t="s">
        <v>42</v>
      </c>
      <c r="C123" s="583" t="s">
        <v>164</v>
      </c>
      <c r="D123" s="431">
        <v>861.6</v>
      </c>
      <c r="E123" s="429">
        <v>1530</v>
      </c>
      <c r="F123" s="657">
        <v>434</v>
      </c>
      <c r="G123" s="430">
        <v>1096</v>
      </c>
      <c r="H123" s="674">
        <v>28.366013071895424</v>
      </c>
    </row>
    <row r="124" spans="2:9">
      <c r="B124" s="585" t="s">
        <v>56</v>
      </c>
      <c r="C124" s="579" t="s">
        <v>65</v>
      </c>
      <c r="D124" s="594">
        <v>9421</v>
      </c>
      <c r="E124" s="586">
        <v>26008</v>
      </c>
      <c r="F124" s="658">
        <v>6578</v>
      </c>
      <c r="G124" s="419">
        <v>19430</v>
      </c>
      <c r="H124" s="675">
        <v>25.292217779144877</v>
      </c>
    </row>
    <row r="125" spans="2:9">
      <c r="B125" s="566"/>
      <c r="C125" s="579" t="s">
        <v>162</v>
      </c>
      <c r="D125" s="417">
        <v>855</v>
      </c>
      <c r="E125" s="416">
        <v>968</v>
      </c>
      <c r="F125" s="656">
        <v>210</v>
      </c>
      <c r="G125" s="419">
        <v>758</v>
      </c>
      <c r="H125" s="673">
        <v>21.694214876033058</v>
      </c>
    </row>
    <row r="126" spans="2:9">
      <c r="B126" s="580" t="s">
        <v>43</v>
      </c>
      <c r="C126" s="581" t="s">
        <v>163</v>
      </c>
      <c r="D126" s="417">
        <v>4922</v>
      </c>
      <c r="E126" s="416">
        <v>16220</v>
      </c>
      <c r="F126" s="656">
        <v>8789</v>
      </c>
      <c r="G126" s="419">
        <v>7431</v>
      </c>
      <c r="H126" s="673">
        <v>54.186189889025897</v>
      </c>
    </row>
    <row r="127" spans="2:9">
      <c r="B127" s="582"/>
      <c r="C127" s="583" t="s">
        <v>164</v>
      </c>
      <c r="D127" s="431">
        <v>15198</v>
      </c>
      <c r="E127" s="429">
        <v>43196</v>
      </c>
      <c r="F127" s="657">
        <v>15577</v>
      </c>
      <c r="G127" s="430">
        <v>27619</v>
      </c>
      <c r="H127" s="674">
        <v>36.061209371238078</v>
      </c>
    </row>
    <row r="128" spans="2:9">
      <c r="B128" s="585" t="s">
        <v>1</v>
      </c>
      <c r="C128" s="579" t="s">
        <v>65</v>
      </c>
      <c r="D128" s="417">
        <v>26003.327299999997</v>
      </c>
      <c r="E128" s="416">
        <v>44198</v>
      </c>
      <c r="F128" s="656">
        <v>8984</v>
      </c>
      <c r="G128" s="419">
        <v>35214</v>
      </c>
      <c r="H128" s="673">
        <v>20.326711615910224</v>
      </c>
    </row>
    <row r="129" spans="2:8">
      <c r="B129" s="585"/>
      <c r="C129" s="579" t="s">
        <v>162</v>
      </c>
      <c r="D129" s="417">
        <v>16503.4486</v>
      </c>
      <c r="E129" s="416">
        <v>20303</v>
      </c>
      <c r="F129" s="656">
        <v>3886</v>
      </c>
      <c r="G129" s="419">
        <v>16417</v>
      </c>
      <c r="H129" s="673">
        <v>19.140028567206816</v>
      </c>
    </row>
    <row r="130" spans="2:8">
      <c r="B130" s="587" t="s">
        <v>0</v>
      </c>
      <c r="C130" s="581" t="s">
        <v>163</v>
      </c>
      <c r="D130" s="417">
        <v>9735.6693999999989</v>
      </c>
      <c r="E130" s="416">
        <v>22456</v>
      </c>
      <c r="F130" s="656">
        <v>11227</v>
      </c>
      <c r="G130" s="419">
        <v>11229</v>
      </c>
      <c r="H130" s="673">
        <v>49.995546847167795</v>
      </c>
    </row>
    <row r="131" spans="2:8">
      <c r="B131" s="582" t="s">
        <v>0</v>
      </c>
      <c r="C131" s="583" t="s">
        <v>164</v>
      </c>
      <c r="D131" s="431">
        <v>52242.445299999999</v>
      </c>
      <c r="E131" s="429">
        <v>86957.119200000001</v>
      </c>
      <c r="F131" s="657">
        <v>24096.7484</v>
      </c>
      <c r="G131" s="430">
        <v>62860.370800000004</v>
      </c>
      <c r="H131" s="674">
        <v>27.711070262778435</v>
      </c>
    </row>
    <row r="133" spans="2:8">
      <c r="B133" s="79" t="s">
        <v>60</v>
      </c>
    </row>
    <row r="134" spans="2:8">
      <c r="B134" s="79" t="s">
        <v>61</v>
      </c>
    </row>
  </sheetData>
  <mergeCells count="12">
    <mergeCell ref="J1:K1"/>
    <mergeCell ref="D71:H71"/>
    <mergeCell ref="I71:K71"/>
    <mergeCell ref="D92:H92"/>
    <mergeCell ref="I92:K92"/>
    <mergeCell ref="D113:H113"/>
    <mergeCell ref="D8:H8"/>
    <mergeCell ref="I8:K8"/>
    <mergeCell ref="D29:H29"/>
    <mergeCell ref="I29:K29"/>
    <mergeCell ref="D50:H50"/>
    <mergeCell ref="I50:K50"/>
  </mergeCells>
  <conditionalFormatting sqref="D27:I28 D11:H14 D15:F20 H15:H20 D22:F26 H22:H26 G15:G26">
    <cfRule type="expression" dxfId="107" priority="35">
      <formula>AND(NOT(ISNUMBER(D11)), (D11&lt;&gt;""))</formula>
    </cfRule>
  </conditionalFormatting>
  <conditionalFormatting sqref="D19:F19">
    <cfRule type="expression" dxfId="106" priority="36">
      <formula>IF(AND(ABS(D19-(SUM(D20,#REF!,#REF!)))&gt;=1,OR((D20&lt;&gt;""),(#REF!&lt;&gt;""),(#REF!&lt;&gt;""))),1,0)</formula>
    </cfRule>
  </conditionalFormatting>
  <conditionalFormatting sqref="H19">
    <cfRule type="expression" dxfId="105" priority="34">
      <formula>IF(AND(ABS(H19-(SUM(H20,#REF!,#REF!)))&gt;=1,OR((H20&lt;&gt;""),(#REF!&lt;&gt;""),(#REF!&lt;&gt;""))),1,0)</formula>
    </cfRule>
  </conditionalFormatting>
  <conditionalFormatting sqref="D37:F41 D43:F47 H43:H47 H37:H41">
    <cfRule type="expression" dxfId="104" priority="32">
      <formula>AND(NOT(ISNUMBER(D37)), (D37&lt;&gt;""))</formula>
    </cfRule>
  </conditionalFormatting>
  <conditionalFormatting sqref="E40">
    <cfRule type="expression" dxfId="103" priority="33">
      <formula>IF(AND(ABS(E40-(SUM(E41,#REF!,#REF!)))&gt;=1,OR((E41&lt;&gt;""),(#REF!&lt;&gt;""),(#REF!&lt;&gt;""))),1,0)</formula>
    </cfRule>
  </conditionalFormatting>
  <conditionalFormatting sqref="H40">
    <cfRule type="expression" dxfId="102" priority="31">
      <formula>IF(AND(ABS(H40-(SUM(H41,#REF!,#REF!)))&gt;=1,OR((H41&lt;&gt;""),(#REF!&lt;&gt;""),(#REF!&lt;&gt;""))),1,0)</formula>
    </cfRule>
  </conditionalFormatting>
  <conditionalFormatting sqref="D40">
    <cfRule type="expression" dxfId="101" priority="30">
      <formula>IF(AND(ABS(D40-(SUM(D41,#REF!,#REF!)))&gt;=1,OR((D41&lt;&gt;""),(#REF!&lt;&gt;""),(#REF!&lt;&gt;""))),1,0)</formula>
    </cfRule>
  </conditionalFormatting>
  <conditionalFormatting sqref="F40">
    <cfRule type="expression" dxfId="100" priority="29">
      <formula>IF(AND(ABS(F40-(SUM(F41,#REF!,#REF!)))&gt;=1,OR((F41&lt;&gt;""),(#REF!&lt;&gt;""),(#REF!&lt;&gt;""))),1,0)</formula>
    </cfRule>
  </conditionalFormatting>
  <conditionalFormatting sqref="D32:G33 D34:F36 G34:G47">
    <cfRule type="expression" dxfId="99" priority="28">
      <formula>AND(NOT(ISNUMBER(D32)), (D32&lt;&gt;""))</formula>
    </cfRule>
  </conditionalFormatting>
  <conditionalFormatting sqref="F124">
    <cfRule type="expression" dxfId="98" priority="6">
      <formula>IF(AND(ABS(F124-(SUM(F125,#REF!,#REF!)))&gt;=1,OR((F125&lt;&gt;""),(#REF!&lt;&gt;""),(#REF!&lt;&gt;""))),1,0)</formula>
    </cfRule>
  </conditionalFormatting>
  <conditionalFormatting sqref="D64:F68 D58:F62 H53:H62 H64:H68">
    <cfRule type="expression" dxfId="97" priority="27">
      <formula>AND(NOT(ISNUMBER(D53)), (D53&lt;&gt;""))</formula>
    </cfRule>
  </conditionalFormatting>
  <conditionalFormatting sqref="H61">
    <cfRule type="expression" dxfId="96" priority="26">
      <formula>IF(AND(ABS(H61-(SUM(H62,#REF!,#REF!)))&gt;=1,OR((H62&lt;&gt;""),(#REF!&lt;&gt;""),(#REF!&lt;&gt;""))),1,0)</formula>
    </cfRule>
  </conditionalFormatting>
  <conditionalFormatting sqref="E61">
    <cfRule type="expression" dxfId="95" priority="25">
      <formula>IF(AND(ABS(E61-(SUM(E62,#REF!,#REF!)))&gt;=1,OR((E62&lt;&gt;""),(#REF!&lt;&gt;""),(#REF!&lt;&gt;""))),1,0)</formula>
    </cfRule>
  </conditionalFormatting>
  <conditionalFormatting sqref="D61">
    <cfRule type="expression" dxfId="94" priority="24">
      <formula>IF(AND(ABS(D61-(SUM(D62,#REF!,#REF!)))&gt;=1,OR((D62&lt;&gt;""),(#REF!&lt;&gt;""),(#REF!&lt;&gt;""))),1,0)</formula>
    </cfRule>
  </conditionalFormatting>
  <conditionalFormatting sqref="F61">
    <cfRule type="expression" dxfId="93" priority="23">
      <formula>IF(AND(ABS(F61-(SUM(F62,#REF!,#REF!)))&gt;=1,OR((F62&lt;&gt;""),(#REF!&lt;&gt;""),(#REF!&lt;&gt;""))),1,0)</formula>
    </cfRule>
  </conditionalFormatting>
  <conditionalFormatting sqref="D53:G54 D55:F57 G55:G68">
    <cfRule type="expression" dxfId="92" priority="22">
      <formula>AND(NOT(ISNUMBER(D53)), (D53&lt;&gt;""))</formula>
    </cfRule>
  </conditionalFormatting>
  <conditionalFormatting sqref="D79:F83 D85:F89 H85:H89 H74:H83">
    <cfRule type="expression" dxfId="91" priority="21">
      <formula>AND(NOT(ISNUMBER(D74)), (D74&lt;&gt;""))</formula>
    </cfRule>
  </conditionalFormatting>
  <conditionalFormatting sqref="H82">
    <cfRule type="expression" dxfId="90" priority="20">
      <formula>IF(AND(ABS(H82-(SUM(H83,#REF!,#REF!)))&gt;=1,OR((H83&lt;&gt;""),(#REF!&lt;&gt;""),(#REF!&lt;&gt;""))),1,0)</formula>
    </cfRule>
  </conditionalFormatting>
  <conditionalFormatting sqref="E82">
    <cfRule type="expression" dxfId="89" priority="19">
      <formula>IF(AND(ABS(E82-(SUM(E83,#REF!,#REF!)))&gt;=1,OR((E83&lt;&gt;""),(#REF!&lt;&gt;""),(#REF!&lt;&gt;""))),1,0)</formula>
    </cfRule>
  </conditionalFormatting>
  <conditionalFormatting sqref="D82">
    <cfRule type="expression" dxfId="88" priority="18">
      <formula>IF(AND(ABS(D82-(SUM(D83,#REF!,#REF!)))&gt;=1,OR((D83&lt;&gt;""),(#REF!&lt;&gt;""),(#REF!&lt;&gt;""))),1,0)</formula>
    </cfRule>
  </conditionalFormatting>
  <conditionalFormatting sqref="F82">
    <cfRule type="expression" dxfId="87" priority="17">
      <formula>IF(AND(ABS(F82-(SUM(F83,#REF!,#REF!)))&gt;=1,OR((F83&lt;&gt;""),(#REF!&lt;&gt;""),(#REF!&lt;&gt;""))),1,0)</formula>
    </cfRule>
  </conditionalFormatting>
  <conditionalFormatting sqref="D74:G75 D76:F78 G76:G89">
    <cfRule type="expression" dxfId="86" priority="16">
      <formula>AND(NOT(ISNUMBER(D74)), (D74&lt;&gt;""))</formula>
    </cfRule>
  </conditionalFormatting>
  <conditionalFormatting sqref="D95:H96 D106:F110 H106:H110 D97:F104 H97:H104 G97:G110">
    <cfRule type="expression" dxfId="85" priority="15">
      <formula>AND(NOT(ISNUMBER(D95)), (D95&lt;&gt;""))</formula>
    </cfRule>
  </conditionalFormatting>
  <conditionalFormatting sqref="H103">
    <cfRule type="expression" dxfId="84" priority="14">
      <formula>IF(AND(ABS(H103-(SUM(H104,#REF!,#REF!)))&gt;=1,OR((H104&lt;&gt;""),(#REF!&lt;&gt;""),(#REF!&lt;&gt;""))),1,0)</formula>
    </cfRule>
  </conditionalFormatting>
  <conditionalFormatting sqref="E103">
    <cfRule type="expression" dxfId="83" priority="13">
      <formula>IF(AND(ABS(E103-(SUM(E104,#REF!,#REF!)))&gt;=1,OR((E104&lt;&gt;""),(#REF!&lt;&gt;""),(#REF!&lt;&gt;""))),1,0)</formula>
    </cfRule>
  </conditionalFormatting>
  <conditionalFormatting sqref="D103">
    <cfRule type="expression" dxfId="82" priority="12">
      <formula>IF(AND(ABS(D103-(SUM(D104,#REF!,#REF!)))&gt;=1,OR((D104&lt;&gt;""),(#REF!&lt;&gt;""),(#REF!&lt;&gt;""))),1,0)</formula>
    </cfRule>
  </conditionalFormatting>
  <conditionalFormatting sqref="F103">
    <cfRule type="expression" dxfId="81" priority="11">
      <formula>IF(AND(ABS(F103-(SUM(F104,#REF!,#REF!)))&gt;=1,OR((F104&lt;&gt;""),(#REF!&lt;&gt;""),(#REF!&lt;&gt;""))),1,0)</formula>
    </cfRule>
  </conditionalFormatting>
  <conditionalFormatting sqref="D116:H117 D127:F131 H127:H131 D118:F125 H118:H125 G118:G131">
    <cfRule type="expression" dxfId="80" priority="10">
      <formula>AND(NOT(ISNUMBER(D116)), (D116&lt;&gt;""))</formula>
    </cfRule>
  </conditionalFormatting>
  <conditionalFormatting sqref="H124">
    <cfRule type="expression" dxfId="79" priority="9">
      <formula>IF(AND(ABS(H124-(SUM(H125,#REF!,#REF!)))&gt;=1,OR((H125&lt;&gt;""),(#REF!&lt;&gt;""),(#REF!&lt;&gt;""))),1,0)</formula>
    </cfRule>
  </conditionalFormatting>
  <conditionalFormatting sqref="E124">
    <cfRule type="expression" dxfId="78" priority="8">
      <formula>IF(AND(ABS(E124-(SUM(E125,#REF!,#REF!)))&gt;=1,OR((E125&lt;&gt;""),(#REF!&lt;&gt;""),(#REF!&lt;&gt;""))),1,0)</formula>
    </cfRule>
  </conditionalFormatting>
  <conditionalFormatting sqref="D124">
    <cfRule type="expression" dxfId="77" priority="7">
      <formula>IF(AND(ABS(D124-(SUM(D125,#REF!,#REF!)))&gt;=1,OR((D125&lt;&gt;""),(#REF!&lt;&gt;""),(#REF!&lt;&gt;""))),1,0)</formula>
    </cfRule>
  </conditionalFormatting>
  <conditionalFormatting sqref="I11:K26">
    <cfRule type="expression" dxfId="76" priority="5">
      <formula>AND(NOT(ISNUMBER(I11)), (I11&lt;&gt;""))</formula>
    </cfRule>
  </conditionalFormatting>
  <conditionalFormatting sqref="I32:K47">
    <cfRule type="expression" dxfId="75" priority="4">
      <formula>AND(NOT(ISNUMBER(I32)), (I32&lt;&gt;""))</formula>
    </cfRule>
  </conditionalFormatting>
  <conditionalFormatting sqref="I53:K68">
    <cfRule type="expression" dxfId="74" priority="3">
      <formula>AND(NOT(ISNUMBER(I53)), (I53&lt;&gt;""))</formula>
    </cfRule>
  </conditionalFormatting>
  <conditionalFormatting sqref="I74:K89">
    <cfRule type="expression" dxfId="73" priority="2">
      <formula>AND(NOT(ISNUMBER(I74)), (I74&lt;&gt;""))</formula>
    </cfRule>
  </conditionalFormatting>
  <conditionalFormatting sqref="I95:K110">
    <cfRule type="expression" dxfId="72" priority="1">
      <formula>AND(NOT(ISNUMBER(I95)), (I95&lt;&gt;""))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  <rowBreaks count="5" manualBreakCount="5">
    <brk id="28" max="16383" man="1"/>
    <brk id="49" max="16383" man="1"/>
    <brk id="70" max="16383" man="1"/>
    <brk id="91" max="16383" man="1"/>
    <brk id="11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4"/>
  <sheetViews>
    <sheetView showGridLines="0" zoomScaleNormal="100" workbookViewId="0">
      <selection activeCell="B2" sqref="B2"/>
    </sheetView>
  </sheetViews>
  <sheetFormatPr baseColWidth="10" defaultColWidth="11.44140625" defaultRowHeight="13.2"/>
  <cols>
    <col min="1" max="1" width="2.109375" style="564" customWidth="1"/>
    <col min="2" max="2" width="17.33203125" style="564" customWidth="1"/>
    <col min="3" max="3" width="23.33203125" style="564" customWidth="1"/>
    <col min="4" max="11" width="9.6640625" style="564" customWidth="1"/>
    <col min="12" max="16384" width="11.44140625" style="564"/>
  </cols>
  <sheetData>
    <row r="1" spans="2:12" s="433" customFormat="1">
      <c r="B1" s="444" t="s">
        <v>272</v>
      </c>
      <c r="J1" s="746" t="s">
        <v>276</v>
      </c>
      <c r="K1" s="745"/>
    </row>
    <row r="2" spans="2:12" s="433" customFormat="1">
      <c r="B2" s="444" t="s">
        <v>26</v>
      </c>
      <c r="I2" s="553"/>
    </row>
    <row r="4" spans="2:12" s="445" customFormat="1" ht="12.75" customHeight="1">
      <c r="B4" s="37" t="s">
        <v>270</v>
      </c>
      <c r="C4" s="566"/>
    </row>
    <row r="5" spans="2:12" s="566" customFormat="1" ht="12.75" customHeight="1">
      <c r="B5" s="35" t="s">
        <v>88</v>
      </c>
      <c r="C5" s="455"/>
      <c r="D5" s="567"/>
      <c r="E5" s="567"/>
      <c r="F5" s="567"/>
      <c r="G5" s="567"/>
    </row>
    <row r="6" spans="2:12" s="566" customFormat="1" ht="12.75" customHeight="1">
      <c r="B6" s="567" t="s">
        <v>155</v>
      </c>
      <c r="C6" s="455"/>
      <c r="D6" s="567"/>
      <c r="E6" s="567"/>
      <c r="F6" s="567"/>
      <c r="G6" s="567"/>
    </row>
    <row r="7" spans="2:12" s="566" customFormat="1" ht="12.75" customHeight="1">
      <c r="B7" s="567"/>
      <c r="C7" s="455"/>
      <c r="D7" s="567"/>
      <c r="E7" s="567"/>
      <c r="F7" s="567"/>
      <c r="G7" s="567"/>
    </row>
    <row r="8" spans="2:12" s="566" customFormat="1" ht="36.75" customHeight="1">
      <c r="B8" s="597"/>
      <c r="C8" s="597"/>
      <c r="D8" s="757">
        <v>2017</v>
      </c>
      <c r="E8" s="758"/>
      <c r="F8" s="758"/>
      <c r="G8" s="758"/>
      <c r="H8" s="759"/>
      <c r="I8" s="760" t="s">
        <v>166</v>
      </c>
      <c r="J8" s="762"/>
      <c r="K8" s="762"/>
      <c r="L8" s="567"/>
    </row>
    <row r="9" spans="2:12" s="566" customFormat="1" ht="66.75" customHeight="1">
      <c r="B9" s="609">
        <v>2017</v>
      </c>
      <c r="C9" s="613"/>
      <c r="D9" s="408" t="s">
        <v>85</v>
      </c>
      <c r="E9" s="408" t="s">
        <v>86</v>
      </c>
      <c r="F9" s="680" t="s">
        <v>82</v>
      </c>
      <c r="G9" s="409" t="s">
        <v>83</v>
      </c>
      <c r="H9" s="681" t="s">
        <v>84</v>
      </c>
      <c r="I9" s="421" t="s">
        <v>49</v>
      </c>
      <c r="J9" s="682" t="s">
        <v>84</v>
      </c>
      <c r="K9" s="599" t="s">
        <v>87</v>
      </c>
      <c r="L9" s="567"/>
    </row>
    <row r="10" spans="2:12" s="566" customFormat="1" ht="12.75" customHeight="1">
      <c r="B10" s="406" t="s">
        <v>78</v>
      </c>
      <c r="C10" s="414"/>
      <c r="D10" s="575"/>
      <c r="E10" s="576"/>
      <c r="F10" s="655"/>
      <c r="G10" s="575"/>
      <c r="H10" s="660"/>
      <c r="I10" s="575"/>
      <c r="J10" s="665"/>
      <c r="K10" s="577"/>
      <c r="L10" s="567"/>
    </row>
    <row r="11" spans="2:12" s="566" customFormat="1" ht="12.75" customHeight="1">
      <c r="B11" s="412" t="s">
        <v>77</v>
      </c>
      <c r="C11" s="18" t="s">
        <v>79</v>
      </c>
      <c r="D11" s="416">
        <v>21094.155699999999</v>
      </c>
      <c r="E11" s="416">
        <v>23142.351600000002</v>
      </c>
      <c r="F11" s="656">
        <v>6882.7514000000001</v>
      </c>
      <c r="G11" s="420">
        <v>16259.600200000001</v>
      </c>
      <c r="H11" s="661">
        <v>29.740933501330087</v>
      </c>
      <c r="I11" s="425">
        <v>-11.528318170857565</v>
      </c>
      <c r="J11" s="683">
        <v>4.587965540186123</v>
      </c>
      <c r="K11" s="425">
        <v>-16.417236244436207</v>
      </c>
      <c r="L11" s="567"/>
    </row>
    <row r="12" spans="2:12" s="566" customFormat="1" ht="27" customHeight="1">
      <c r="B12" s="8"/>
      <c r="C12" s="18" t="s">
        <v>80</v>
      </c>
      <c r="D12" s="416">
        <v>17708.2088</v>
      </c>
      <c r="E12" s="416">
        <v>20151.493900000001</v>
      </c>
      <c r="F12" s="656">
        <v>1831.2804000000001</v>
      </c>
      <c r="G12" s="419">
        <v>18320.213500000002</v>
      </c>
      <c r="H12" s="661">
        <v>9.087566455805046</v>
      </c>
      <c r="I12" s="422">
        <v>21.529607458592427</v>
      </c>
      <c r="J12" s="684">
        <v>-28.963713912439381</v>
      </c>
      <c r="K12" s="422">
        <v>35.250914131442656</v>
      </c>
      <c r="L12" s="567"/>
    </row>
    <row r="13" spans="2:12" s="566" customFormat="1" ht="25.5" customHeight="1">
      <c r="B13" s="37"/>
      <c r="C13" s="627" t="s">
        <v>215</v>
      </c>
      <c r="D13" s="416">
        <v>7707.1918999999998</v>
      </c>
      <c r="E13" s="416">
        <v>9071.8513000000003</v>
      </c>
      <c r="F13" s="656">
        <v>4785.0623999999998</v>
      </c>
      <c r="G13" s="419">
        <v>4286.7889000000005</v>
      </c>
      <c r="H13" s="661">
        <v>52.746261394297761</v>
      </c>
      <c r="I13" s="422">
        <v>-18.691272646217648</v>
      </c>
      <c r="J13" s="684">
        <v>28.728319007356816</v>
      </c>
      <c r="K13" s="422">
        <v>-37.098459011522614</v>
      </c>
      <c r="L13" s="567"/>
    </row>
    <row r="14" spans="2:12" s="566" customFormat="1" ht="12.75" customHeight="1">
      <c r="B14" s="411" t="s">
        <v>41</v>
      </c>
      <c r="C14" s="415" t="s">
        <v>81</v>
      </c>
      <c r="D14" s="429">
        <v>46509.556399999994</v>
      </c>
      <c r="E14" s="429">
        <v>52365.696800000005</v>
      </c>
      <c r="F14" s="657">
        <v>13499.0942</v>
      </c>
      <c r="G14" s="430">
        <v>38866.602599999998</v>
      </c>
      <c r="H14" s="662">
        <v>25.778505825210367</v>
      </c>
      <c r="I14" s="423">
        <v>-4.09463373205885</v>
      </c>
      <c r="J14" s="685">
        <v>2.6591661368830399</v>
      </c>
      <c r="K14" s="423">
        <v>-6.1461902011353704</v>
      </c>
      <c r="L14" s="567"/>
    </row>
    <row r="15" spans="2:12" s="566" customFormat="1" ht="12.75" customHeight="1">
      <c r="B15" s="8" t="s">
        <v>55</v>
      </c>
      <c r="C15" s="18" t="s">
        <v>79</v>
      </c>
      <c r="D15" s="416">
        <v>566.6</v>
      </c>
      <c r="E15" s="416">
        <v>1286</v>
      </c>
      <c r="F15" s="656">
        <v>456</v>
      </c>
      <c r="G15" s="419">
        <v>830</v>
      </c>
      <c r="H15" s="661">
        <v>35.458786936236393</v>
      </c>
      <c r="I15" s="422">
        <v>-0.65448248875091819</v>
      </c>
      <c r="J15" s="684">
        <v>-1.8134837863499564</v>
      </c>
      <c r="K15" s="422">
        <v>0</v>
      </c>
      <c r="L15" s="567"/>
    </row>
    <row r="16" spans="2:12" s="566" customFormat="1" ht="27" customHeight="1">
      <c r="B16" s="8"/>
      <c r="C16" s="18" t="s">
        <v>80</v>
      </c>
      <c r="D16" s="416">
        <v>43.9</v>
      </c>
      <c r="E16" s="416">
        <v>134</v>
      </c>
      <c r="F16" s="656">
        <v>38</v>
      </c>
      <c r="G16" s="419">
        <v>96</v>
      </c>
      <c r="H16" s="661">
        <v>28.35820895522388</v>
      </c>
      <c r="I16" s="422">
        <v>5.2348809344566094</v>
      </c>
      <c r="J16" s="684">
        <v>8.9724735885168485</v>
      </c>
      <c r="K16" s="422">
        <v>3.858157377899718</v>
      </c>
      <c r="L16" s="567"/>
    </row>
    <row r="17" spans="2:12" s="566" customFormat="1" ht="24.75" customHeight="1">
      <c r="B17" s="8"/>
      <c r="C17" s="627" t="s">
        <v>215</v>
      </c>
      <c r="D17" s="416">
        <v>264.59999999999997</v>
      </c>
      <c r="E17" s="416">
        <v>405</v>
      </c>
      <c r="F17" s="656">
        <v>229</v>
      </c>
      <c r="G17" s="419">
        <v>176</v>
      </c>
      <c r="H17" s="661">
        <v>56.543209876543209</v>
      </c>
      <c r="I17" s="422">
        <v>-3.2872876515597449</v>
      </c>
      <c r="J17" s="684">
        <v>-1.7022520228262561</v>
      </c>
      <c r="K17" s="422">
        <v>-5.239291704131432</v>
      </c>
      <c r="L17" s="567"/>
    </row>
    <row r="18" spans="2:12" s="566" customFormat="1" ht="12.75" customHeight="1">
      <c r="B18" s="411" t="s">
        <v>42</v>
      </c>
      <c r="C18" s="415" t="s">
        <v>81</v>
      </c>
      <c r="D18" s="429">
        <v>875.1</v>
      </c>
      <c r="E18" s="429">
        <v>1825</v>
      </c>
      <c r="F18" s="657">
        <v>723</v>
      </c>
      <c r="G18" s="430">
        <v>1102</v>
      </c>
      <c r="H18" s="662">
        <v>39.61643835616438</v>
      </c>
      <c r="I18" s="423">
        <v>-0.86534888226625917</v>
      </c>
      <c r="J18" s="685">
        <v>-1.2886262380416125</v>
      </c>
      <c r="K18" s="423">
        <v>-0.58466882945629184</v>
      </c>
      <c r="L18" s="567"/>
    </row>
    <row r="19" spans="2:12" s="566" customFormat="1" ht="12.75" customHeight="1">
      <c r="B19" s="8" t="s">
        <v>56</v>
      </c>
      <c r="C19" s="18" t="s">
        <v>79</v>
      </c>
      <c r="D19" s="586">
        <v>22916</v>
      </c>
      <c r="E19" s="586">
        <v>47217</v>
      </c>
      <c r="F19" s="658">
        <v>18545</v>
      </c>
      <c r="G19" s="419">
        <v>28672</v>
      </c>
      <c r="H19" s="663">
        <v>39.276108181375349</v>
      </c>
      <c r="I19" s="422">
        <v>1.7821365338239081</v>
      </c>
      <c r="J19" s="684">
        <v>2.2494765896047264</v>
      </c>
      <c r="K19" s="422">
        <v>1.48325268098497</v>
      </c>
      <c r="L19" s="567"/>
    </row>
    <row r="20" spans="2:12" s="566" customFormat="1" ht="27" customHeight="1">
      <c r="B20" s="8"/>
      <c r="C20" s="18" t="s">
        <v>80</v>
      </c>
      <c r="D20" s="416">
        <v>669</v>
      </c>
      <c r="E20" s="416">
        <v>1187</v>
      </c>
      <c r="F20" s="656">
        <v>346</v>
      </c>
      <c r="G20" s="419">
        <v>841</v>
      </c>
      <c r="H20" s="661">
        <v>29.149115417017693</v>
      </c>
      <c r="I20" s="422">
        <v>-4.2236634337127432</v>
      </c>
      <c r="J20" s="684">
        <v>-1.6902625917770919</v>
      </c>
      <c r="K20" s="422">
        <v>-5.2105346832110548</v>
      </c>
      <c r="L20" s="567"/>
    </row>
    <row r="21" spans="2:12" s="566" customFormat="1" ht="27" customHeight="1">
      <c r="B21" s="410" t="s">
        <v>43</v>
      </c>
      <c r="C21" s="18" t="s">
        <v>215</v>
      </c>
      <c r="D21" s="416">
        <v>7939</v>
      </c>
      <c r="E21" s="416">
        <v>19577</v>
      </c>
      <c r="F21" s="656">
        <v>11084</v>
      </c>
      <c r="G21" s="419">
        <v>8493</v>
      </c>
      <c r="H21" s="661">
        <v>56.61745926342136</v>
      </c>
      <c r="I21" s="422">
        <v>2.6368871652572068</v>
      </c>
      <c r="J21" s="684">
        <v>2.3734967120245365</v>
      </c>
      <c r="K21" s="422">
        <v>2.9837091759874257</v>
      </c>
      <c r="L21" s="567"/>
    </row>
    <row r="22" spans="2:12" s="566" customFormat="1" ht="12.75" customHeight="1">
      <c r="B22" s="411"/>
      <c r="C22" s="415" t="s">
        <v>81</v>
      </c>
      <c r="D22" s="429">
        <v>31523</v>
      </c>
      <c r="E22" s="429">
        <v>67981</v>
      </c>
      <c r="F22" s="657">
        <v>29975</v>
      </c>
      <c r="G22" s="430">
        <v>38006</v>
      </c>
      <c r="H22" s="662">
        <v>44.093202512466718</v>
      </c>
      <c r="I22" s="423">
        <v>1.9105260341075958</v>
      </c>
      <c r="J22" s="685">
        <v>2.2470064834243741</v>
      </c>
      <c r="K22" s="423">
        <v>1.6474773733826442</v>
      </c>
      <c r="L22" s="567"/>
    </row>
    <row r="23" spans="2:12" s="566" customFormat="1" ht="12.75" customHeight="1">
      <c r="B23" s="8" t="s">
        <v>57</v>
      </c>
      <c r="C23" s="18" t="s">
        <v>79</v>
      </c>
      <c r="D23" s="416">
        <v>44576.755699999994</v>
      </c>
      <c r="E23" s="416">
        <v>71645.351599999995</v>
      </c>
      <c r="F23" s="656">
        <v>25883.751400000001</v>
      </c>
      <c r="G23" s="419">
        <v>45761.600200000001</v>
      </c>
      <c r="H23" s="661">
        <v>36.12760747481628</v>
      </c>
      <c r="I23" s="422">
        <v>-3.1917079866307319</v>
      </c>
      <c r="J23" s="684">
        <v>2.7786014697189776</v>
      </c>
      <c r="K23" s="422">
        <v>-6.1397511000418348</v>
      </c>
      <c r="L23" s="567"/>
    </row>
    <row r="24" spans="2:12" s="566" customFormat="1" ht="27" customHeight="1">
      <c r="B24" s="8"/>
      <c r="C24" s="18" t="s">
        <v>80</v>
      </c>
      <c r="D24" s="416">
        <v>18421.108800000002</v>
      </c>
      <c r="E24" s="416">
        <v>21472.493900000001</v>
      </c>
      <c r="F24" s="656">
        <v>2215.2804000000001</v>
      </c>
      <c r="G24" s="419">
        <v>19257.213500000002</v>
      </c>
      <c r="H24" s="661">
        <v>10.316828638149014</v>
      </c>
      <c r="I24" s="422">
        <v>19.410513906359284</v>
      </c>
      <c r="J24" s="684">
        <v>-25.75759775887142</v>
      </c>
      <c r="K24" s="422">
        <v>32.072551358022537</v>
      </c>
      <c r="L24" s="567"/>
    </row>
    <row r="25" spans="2:12" s="588" customFormat="1" ht="26.25" customHeight="1">
      <c r="B25" s="407" t="s">
        <v>0</v>
      </c>
      <c r="C25" s="18" t="s">
        <v>215</v>
      </c>
      <c r="D25" s="416">
        <v>15910.7919</v>
      </c>
      <c r="E25" s="416">
        <v>29053.851300000002</v>
      </c>
      <c r="F25" s="656">
        <v>16098.062399999999</v>
      </c>
      <c r="G25" s="419">
        <v>12955.7889</v>
      </c>
      <c r="H25" s="661">
        <v>55.40767120261264</v>
      </c>
      <c r="I25" s="422">
        <v>-5.7962321385214626</v>
      </c>
      <c r="J25" s="684">
        <v>8.3968743396291892</v>
      </c>
      <c r="K25" s="422">
        <v>-17.507326006545266</v>
      </c>
    </row>
    <row r="26" spans="2:12" s="589" customFormat="1" ht="12.75" customHeight="1">
      <c r="B26" s="411" t="s">
        <v>0</v>
      </c>
      <c r="C26" s="415" t="s">
        <v>81</v>
      </c>
      <c r="D26" s="429">
        <v>78908</v>
      </c>
      <c r="E26" s="429">
        <v>122171.69680000001</v>
      </c>
      <c r="F26" s="657">
        <v>44197.0942</v>
      </c>
      <c r="G26" s="430">
        <v>77974.602599999998</v>
      </c>
      <c r="H26" s="662">
        <v>36.1762137693417</v>
      </c>
      <c r="I26" s="423">
        <v>-0.8381131459782476</v>
      </c>
      <c r="J26" s="685">
        <v>2.3112131703319161</v>
      </c>
      <c r="K26" s="423">
        <v>-2.4989421733931039</v>
      </c>
      <c r="L26" s="588"/>
    </row>
    <row r="27" spans="2:12" s="453" customFormat="1" ht="12.75" customHeight="1">
      <c r="B27" s="587"/>
      <c r="C27" s="579"/>
      <c r="D27" s="413"/>
      <c r="E27" s="413"/>
      <c r="F27" s="413"/>
      <c r="G27" s="413"/>
      <c r="H27" s="413"/>
      <c r="I27" s="413"/>
      <c r="L27" s="590"/>
    </row>
    <row r="28" spans="2:12">
      <c r="L28" s="565"/>
    </row>
    <row r="29" spans="2:12" s="566" customFormat="1" ht="40.5" customHeight="1">
      <c r="B29" s="597"/>
      <c r="C29" s="597"/>
      <c r="D29" s="757">
        <v>2015</v>
      </c>
      <c r="E29" s="762"/>
      <c r="F29" s="762"/>
      <c r="G29" s="762"/>
      <c r="H29" s="763"/>
      <c r="I29" s="760" t="s">
        <v>167</v>
      </c>
      <c r="J29" s="762"/>
      <c r="K29" s="762"/>
      <c r="L29" s="567"/>
    </row>
    <row r="30" spans="2:12" s="566" customFormat="1" ht="66.75" customHeight="1">
      <c r="B30" s="609">
        <v>2015</v>
      </c>
      <c r="C30" s="614"/>
      <c r="D30" s="408" t="s">
        <v>85</v>
      </c>
      <c r="E30" s="408" t="s">
        <v>86</v>
      </c>
      <c r="F30" s="680" t="s">
        <v>82</v>
      </c>
      <c r="G30" s="409" t="s">
        <v>83</v>
      </c>
      <c r="H30" s="681" t="s">
        <v>84</v>
      </c>
      <c r="I30" s="421" t="s">
        <v>49</v>
      </c>
      <c r="J30" s="682" t="s">
        <v>84</v>
      </c>
      <c r="K30" s="599" t="s">
        <v>87</v>
      </c>
      <c r="L30" s="567"/>
    </row>
    <row r="31" spans="2:12" s="566" customFormat="1" ht="12.75" customHeight="1">
      <c r="B31" s="406" t="s">
        <v>78</v>
      </c>
      <c r="C31" s="414"/>
      <c r="D31" s="576"/>
      <c r="E31" s="575"/>
      <c r="F31" s="660"/>
      <c r="G31" s="576"/>
      <c r="H31" s="655"/>
      <c r="I31" s="575"/>
      <c r="J31" s="665"/>
      <c r="K31" s="577"/>
      <c r="L31" s="567"/>
    </row>
    <row r="32" spans="2:12" s="566" customFormat="1" ht="12.75" customHeight="1">
      <c r="B32" s="412" t="s">
        <v>77</v>
      </c>
      <c r="C32" s="18" t="s">
        <v>79</v>
      </c>
      <c r="D32" s="416">
        <v>26786.023099999999</v>
      </c>
      <c r="E32" s="416">
        <v>29566.432199999999</v>
      </c>
      <c r="F32" s="656">
        <v>6292.1440000000002</v>
      </c>
      <c r="G32" s="420">
        <v>23274.288199999999</v>
      </c>
      <c r="H32" s="669">
        <v>21.281377331689011</v>
      </c>
      <c r="I32" s="432">
        <v>10.293156368876399</v>
      </c>
      <c r="J32" s="686">
        <v>10.911345745114144</v>
      </c>
      <c r="K32" s="432">
        <v>10.128380149333704</v>
      </c>
      <c r="L32" s="567"/>
    </row>
    <row r="33" spans="2:12" s="566" customFormat="1" ht="27" customHeight="1">
      <c r="B33" s="8"/>
      <c r="C33" s="18" t="s">
        <v>80</v>
      </c>
      <c r="D33" s="416">
        <v>12124.2372</v>
      </c>
      <c r="E33" s="416">
        <v>13644.042299999999</v>
      </c>
      <c r="F33" s="656">
        <v>3629.0617000000002</v>
      </c>
      <c r="G33" s="419">
        <v>10014.980599999999</v>
      </c>
      <c r="H33" s="670">
        <v>26.598141666564612</v>
      </c>
      <c r="I33" s="426">
        <v>10.061507018925052</v>
      </c>
      <c r="J33" s="676">
        <v>20.919066480664906</v>
      </c>
      <c r="K33" s="426">
        <v>6.9740091322193054</v>
      </c>
      <c r="L33" s="567"/>
    </row>
    <row r="34" spans="2:12" s="566" customFormat="1" ht="21.75" customHeight="1">
      <c r="B34" s="37"/>
      <c r="C34" s="18" t="s">
        <v>215</v>
      </c>
      <c r="D34" s="416">
        <v>11914.6765</v>
      </c>
      <c r="E34" s="416">
        <v>13722.132100000001</v>
      </c>
      <c r="F34" s="656">
        <v>2887.6158</v>
      </c>
      <c r="G34" s="419">
        <v>10834.516300000001</v>
      </c>
      <c r="H34" s="670">
        <v>21.043492213575178</v>
      </c>
      <c r="I34" s="426">
        <v>-10.967852350332464</v>
      </c>
      <c r="J34" s="676">
        <v>-22.73225658089676</v>
      </c>
      <c r="K34" s="426">
        <v>-6.3333468950293241</v>
      </c>
      <c r="L34" s="567"/>
    </row>
    <row r="35" spans="2:12" s="566" customFormat="1" ht="12.75" customHeight="1">
      <c r="B35" s="411" t="s">
        <v>41</v>
      </c>
      <c r="C35" s="415" t="s">
        <v>81</v>
      </c>
      <c r="D35" s="429">
        <v>50824.936699999998</v>
      </c>
      <c r="E35" s="429">
        <v>56932.606899999999</v>
      </c>
      <c r="F35" s="657">
        <v>12808.8212</v>
      </c>
      <c r="G35" s="430">
        <v>44123.7857</v>
      </c>
      <c r="H35" s="671">
        <v>22.498216571214133</v>
      </c>
      <c r="I35" s="427">
        <v>3.2561268258532561</v>
      </c>
      <c r="J35" s="677">
        <v>-0.29757685454846472</v>
      </c>
      <c r="K35" s="427">
        <v>4.3873872582795848</v>
      </c>
      <c r="L35" s="567"/>
    </row>
    <row r="36" spans="2:12" s="566" customFormat="1" ht="12.75" customHeight="1">
      <c r="B36" s="8" t="s">
        <v>55</v>
      </c>
      <c r="C36" s="18" t="s">
        <v>79</v>
      </c>
      <c r="D36" s="416">
        <v>574</v>
      </c>
      <c r="E36" s="416">
        <v>1303</v>
      </c>
      <c r="F36" s="656">
        <v>473</v>
      </c>
      <c r="G36" s="419">
        <v>830</v>
      </c>
      <c r="H36" s="672">
        <v>36.300844205679198</v>
      </c>
      <c r="I36" s="426">
        <v>5.3625828371218986</v>
      </c>
      <c r="J36" s="676">
        <v>8.5308336382001073</v>
      </c>
      <c r="K36" s="426">
        <v>3.7134430949139707</v>
      </c>
      <c r="L36" s="567"/>
    </row>
    <row r="37" spans="2:12" s="566" customFormat="1" ht="27" customHeight="1">
      <c r="B37" s="8"/>
      <c r="C37" s="18" t="s">
        <v>80</v>
      </c>
      <c r="D37" s="416">
        <v>44.5</v>
      </c>
      <c r="E37" s="416">
        <v>121</v>
      </c>
      <c r="F37" s="656">
        <v>32</v>
      </c>
      <c r="G37" s="419">
        <v>89</v>
      </c>
      <c r="H37" s="672">
        <v>26.446280991735538</v>
      </c>
      <c r="I37" s="426">
        <v>16.260329205681458</v>
      </c>
      <c r="J37" s="676">
        <v>18.977669851800584</v>
      </c>
      <c r="K37" s="426">
        <v>15.341962818541921</v>
      </c>
      <c r="L37" s="567"/>
    </row>
    <row r="38" spans="2:12" s="566" customFormat="1" ht="21" customHeight="1">
      <c r="B38" s="8"/>
      <c r="C38" s="18" t="s">
        <v>215</v>
      </c>
      <c r="D38" s="417">
        <v>290.89999999999998</v>
      </c>
      <c r="E38" s="416">
        <v>433</v>
      </c>
      <c r="F38" s="656">
        <v>237</v>
      </c>
      <c r="G38" s="419">
        <v>196</v>
      </c>
      <c r="H38" s="673">
        <v>54.734411085450354</v>
      </c>
      <c r="I38" s="426">
        <v>5.4760465947685688</v>
      </c>
      <c r="J38" s="676">
        <v>8.0264652183836827</v>
      </c>
      <c r="K38" s="426">
        <v>2.6894510309400488</v>
      </c>
      <c r="L38" s="567"/>
    </row>
    <row r="39" spans="2:12" s="566" customFormat="1" ht="12.75" customHeight="1">
      <c r="B39" s="411" t="s">
        <v>42</v>
      </c>
      <c r="C39" s="415" t="s">
        <v>81</v>
      </c>
      <c r="D39" s="431">
        <v>909.4</v>
      </c>
      <c r="E39" s="429">
        <v>1857</v>
      </c>
      <c r="F39" s="657">
        <v>742</v>
      </c>
      <c r="G39" s="430">
        <v>1115</v>
      </c>
      <c r="H39" s="674">
        <v>39.956919763058693</v>
      </c>
      <c r="I39" s="427">
        <v>5.9812656871160108</v>
      </c>
      <c r="J39" s="677">
        <v>8.7450166351800362</v>
      </c>
      <c r="K39" s="427">
        <v>4.2894674727011139</v>
      </c>
      <c r="L39" s="567"/>
    </row>
    <row r="40" spans="2:12" s="566" customFormat="1" ht="12.75" customHeight="1">
      <c r="B40" s="8" t="s">
        <v>56</v>
      </c>
      <c r="C40" s="18" t="s">
        <v>79</v>
      </c>
      <c r="D40" s="594">
        <v>21458</v>
      </c>
      <c r="E40" s="586">
        <v>45578</v>
      </c>
      <c r="F40" s="658">
        <v>17738</v>
      </c>
      <c r="G40" s="419">
        <v>27840</v>
      </c>
      <c r="H40" s="675">
        <v>38.917898986353066</v>
      </c>
      <c r="I40" s="426">
        <v>4.4162746609185621</v>
      </c>
      <c r="J40" s="676">
        <v>7.0209254955960976</v>
      </c>
      <c r="K40" s="426">
        <v>2.8824137107609005</v>
      </c>
      <c r="L40" s="567"/>
    </row>
    <row r="41" spans="2:12" s="566" customFormat="1" ht="27" customHeight="1">
      <c r="B41" s="8"/>
      <c r="C41" s="18" t="s">
        <v>80</v>
      </c>
      <c r="D41" s="417">
        <v>714</v>
      </c>
      <c r="E41" s="416">
        <v>1294</v>
      </c>
      <c r="F41" s="656">
        <v>358</v>
      </c>
      <c r="G41" s="419">
        <v>936</v>
      </c>
      <c r="H41" s="673">
        <v>27.666151468315302</v>
      </c>
      <c r="I41" s="426">
        <v>-6.616504476520535</v>
      </c>
      <c r="J41" s="676">
        <v>-11.184784173197349</v>
      </c>
      <c r="K41" s="426">
        <v>-4.5991239819735741</v>
      </c>
      <c r="L41" s="567"/>
    </row>
    <row r="42" spans="2:12" s="566" customFormat="1" ht="23.25" customHeight="1">
      <c r="B42" s="410" t="s">
        <v>43</v>
      </c>
      <c r="C42" s="18" t="s">
        <v>215</v>
      </c>
      <c r="D42" s="417">
        <v>7545</v>
      </c>
      <c r="E42" s="416">
        <v>18584</v>
      </c>
      <c r="F42" s="656">
        <v>10576</v>
      </c>
      <c r="G42" s="419">
        <v>8008</v>
      </c>
      <c r="H42" s="673">
        <v>56.909169177787348</v>
      </c>
      <c r="I42" s="426">
        <v>-6.2540274192146033</v>
      </c>
      <c r="J42" s="676">
        <v>-5.4995916178536941</v>
      </c>
      <c r="K42" s="426">
        <v>-7.214546577288516</v>
      </c>
      <c r="L42" s="567"/>
    </row>
    <row r="43" spans="2:12" s="566" customFormat="1" ht="12.75" customHeight="1">
      <c r="B43" s="411"/>
      <c r="C43" s="415" t="s">
        <v>81</v>
      </c>
      <c r="D43" s="431">
        <v>29717</v>
      </c>
      <c r="E43" s="429">
        <v>65456</v>
      </c>
      <c r="F43" s="657">
        <v>28672</v>
      </c>
      <c r="G43" s="430">
        <v>36784</v>
      </c>
      <c r="H43" s="674">
        <v>43.803471033977019</v>
      </c>
      <c r="I43" s="427">
        <v>0.65732977910017976</v>
      </c>
      <c r="J43" s="677">
        <v>1.3836879195317398</v>
      </c>
      <c r="K43" s="427">
        <v>0.10533970738049181</v>
      </c>
      <c r="L43" s="567"/>
    </row>
    <row r="44" spans="2:12" s="566" customFormat="1" ht="12.75" customHeight="1">
      <c r="B44" s="8" t="s">
        <v>57</v>
      </c>
      <c r="C44" s="18" t="s">
        <v>79</v>
      </c>
      <c r="D44" s="417">
        <v>48818.023099999999</v>
      </c>
      <c r="E44" s="416">
        <v>76447.432199999996</v>
      </c>
      <c r="F44" s="656">
        <v>24503.144</v>
      </c>
      <c r="G44" s="419">
        <v>51944.288199999995</v>
      </c>
      <c r="H44" s="673">
        <v>32.052278663716841</v>
      </c>
      <c r="I44" s="426">
        <v>6.5560961779446592</v>
      </c>
      <c r="J44" s="676">
        <v>7.9973774292994904</v>
      </c>
      <c r="K44" s="426">
        <v>5.9023068611411489</v>
      </c>
      <c r="L44" s="567"/>
    </row>
    <row r="45" spans="2:12" s="566" customFormat="1" ht="27" customHeight="1">
      <c r="B45" s="8"/>
      <c r="C45" s="18" t="s">
        <v>80</v>
      </c>
      <c r="D45" s="417">
        <v>12882.7372</v>
      </c>
      <c r="E45" s="416">
        <v>15059.042299999999</v>
      </c>
      <c r="F45" s="656">
        <v>4019.0617000000002</v>
      </c>
      <c r="G45" s="419">
        <v>11039.980599999999</v>
      </c>
      <c r="H45" s="673">
        <v>26.688693875307067</v>
      </c>
      <c r="I45" s="426">
        <v>8.1648030621865217</v>
      </c>
      <c r="J45" s="676">
        <v>15.883340720683115</v>
      </c>
      <c r="K45" s="426">
        <v>5.8184670840655706</v>
      </c>
      <c r="L45" s="567"/>
    </row>
    <row r="46" spans="2:12" s="588" customFormat="1" ht="22.5" customHeight="1">
      <c r="B46" s="407" t="s">
        <v>0</v>
      </c>
      <c r="C46" s="18" t="s">
        <v>215</v>
      </c>
      <c r="D46" s="417">
        <v>19750.576499999999</v>
      </c>
      <c r="E46" s="416">
        <v>32739.132100000003</v>
      </c>
      <c r="F46" s="656">
        <v>13700.6158</v>
      </c>
      <c r="G46" s="419">
        <v>19038.516300000003</v>
      </c>
      <c r="H46" s="673">
        <v>41.847828336292395</v>
      </c>
      <c r="I46" s="426">
        <v>-8.2364377533313053</v>
      </c>
      <c r="J46" s="676">
        <v>-10.294745656704485</v>
      </c>
      <c r="K46" s="426">
        <v>-6.6316717283330888</v>
      </c>
    </row>
    <row r="47" spans="2:12" s="589" customFormat="1" ht="12.75" customHeight="1">
      <c r="B47" s="411" t="s">
        <v>0</v>
      </c>
      <c r="C47" s="415" t="s">
        <v>81</v>
      </c>
      <c r="D47" s="431">
        <v>81451.3367</v>
      </c>
      <c r="E47" s="429">
        <v>124245.6069</v>
      </c>
      <c r="F47" s="657">
        <v>42222.821199999998</v>
      </c>
      <c r="G47" s="430">
        <v>82022.785700000008</v>
      </c>
      <c r="H47" s="674">
        <v>33.983351406527682</v>
      </c>
      <c r="I47" s="427">
        <v>1.8906842664417445</v>
      </c>
      <c r="J47" s="677">
        <v>0.97224867300598206</v>
      </c>
      <c r="K47" s="427">
        <v>2.376720221860773</v>
      </c>
      <c r="L47" s="588"/>
    </row>
    <row r="48" spans="2:12" s="589" customFormat="1" ht="12.75" customHeight="1">
      <c r="B48" s="602"/>
      <c r="C48" s="78"/>
      <c r="D48" s="598"/>
      <c r="E48" s="598"/>
      <c r="F48" s="598"/>
      <c r="G48" s="598"/>
      <c r="H48" s="598"/>
      <c r="I48" s="601"/>
      <c r="J48" s="601"/>
      <c r="K48" s="601"/>
      <c r="L48" s="588"/>
    </row>
    <row r="49" spans="2:12">
      <c r="L49" s="565"/>
    </row>
    <row r="50" spans="2:12" s="566" customFormat="1" ht="42" customHeight="1">
      <c r="B50" s="597"/>
      <c r="C50" s="597"/>
      <c r="D50" s="757">
        <v>2012</v>
      </c>
      <c r="E50" s="762"/>
      <c r="F50" s="762"/>
      <c r="G50" s="762"/>
      <c r="H50" s="763"/>
      <c r="I50" s="760" t="s">
        <v>158</v>
      </c>
      <c r="J50" s="762"/>
      <c r="K50" s="762"/>
      <c r="L50" s="567"/>
    </row>
    <row r="51" spans="2:12" s="566" customFormat="1" ht="66.75" customHeight="1">
      <c r="B51" s="609">
        <v>2012</v>
      </c>
      <c r="C51" s="613"/>
      <c r="D51" s="408" t="s">
        <v>85</v>
      </c>
      <c r="E51" s="408" t="s">
        <v>86</v>
      </c>
      <c r="F51" s="680" t="s">
        <v>82</v>
      </c>
      <c r="G51" s="409" t="s">
        <v>83</v>
      </c>
      <c r="H51" s="681" t="s">
        <v>84</v>
      </c>
      <c r="I51" s="421" t="s">
        <v>49</v>
      </c>
      <c r="J51" s="682" t="s">
        <v>84</v>
      </c>
      <c r="K51" s="599" t="s">
        <v>87</v>
      </c>
      <c r="L51" s="567"/>
    </row>
    <row r="52" spans="2:12" s="566" customFormat="1" ht="12.75" customHeight="1">
      <c r="B52" s="406" t="s">
        <v>78</v>
      </c>
      <c r="C52" s="414"/>
      <c r="D52" s="418"/>
      <c r="E52" s="575"/>
      <c r="F52" s="660"/>
      <c r="G52" s="576"/>
      <c r="H52" s="655"/>
      <c r="I52" s="575"/>
      <c r="J52" s="665"/>
      <c r="K52" s="577"/>
      <c r="L52" s="567"/>
    </row>
    <row r="53" spans="2:12" s="566" customFormat="1" ht="12.75" customHeight="1">
      <c r="B53" s="412" t="s">
        <v>77</v>
      </c>
      <c r="C53" s="18" t="s">
        <v>79</v>
      </c>
      <c r="D53" s="416">
        <v>20310.7965</v>
      </c>
      <c r="E53" s="416">
        <v>22037.038199999999</v>
      </c>
      <c r="F53" s="656">
        <v>4611.8028000000004</v>
      </c>
      <c r="G53" s="420">
        <f>E53-F53</f>
        <v>17425.235399999998</v>
      </c>
      <c r="H53" s="673">
        <v>20.927507399792049</v>
      </c>
      <c r="I53" s="426">
        <v>4.0463823556432965</v>
      </c>
      <c r="J53" s="676">
        <v>6.5912607150637292</v>
      </c>
      <c r="K53" s="426">
        <v>3.4215955768846174</v>
      </c>
      <c r="L53" s="567"/>
    </row>
    <row r="54" spans="2:12" s="566" customFormat="1" ht="27" customHeight="1">
      <c r="B54" s="8"/>
      <c r="C54" s="18" t="s">
        <v>80</v>
      </c>
      <c r="D54" s="416">
        <v>9325.9889000000003</v>
      </c>
      <c r="E54" s="416">
        <v>10233.7945</v>
      </c>
      <c r="F54" s="656">
        <v>2052.6268</v>
      </c>
      <c r="G54" s="419">
        <v>8181.1677</v>
      </c>
      <c r="H54" s="673">
        <v>20.057338458379245</v>
      </c>
      <c r="I54" s="426">
        <v>1.6443450201688803</v>
      </c>
      <c r="J54" s="676">
        <v>8.820225621172284</v>
      </c>
      <c r="K54" s="426">
        <v>0.17638538240734025</v>
      </c>
      <c r="L54" s="567"/>
    </row>
    <row r="55" spans="2:12" s="566" customFormat="1" ht="21" customHeight="1">
      <c r="B55" s="37"/>
      <c r="C55" s="18" t="s">
        <v>215</v>
      </c>
      <c r="D55" s="416">
        <v>18113.4578</v>
      </c>
      <c r="E55" s="416">
        <v>19443.795600000001</v>
      </c>
      <c r="F55" s="656">
        <v>6259.5731999999998</v>
      </c>
      <c r="G55" s="419">
        <v>13184.222400000002</v>
      </c>
      <c r="H55" s="673">
        <v>32.193165001179089</v>
      </c>
      <c r="I55" s="426">
        <v>3.0653967761301804</v>
      </c>
      <c r="J55" s="676">
        <v>9.5600539333596366</v>
      </c>
      <c r="K55" s="426">
        <v>0.5710951166608913</v>
      </c>
      <c r="L55" s="567"/>
    </row>
    <row r="56" spans="2:12" s="566" customFormat="1" ht="12.75" customHeight="1">
      <c r="B56" s="411" t="s">
        <v>41</v>
      </c>
      <c r="C56" s="415" t="s">
        <v>81</v>
      </c>
      <c r="D56" s="429">
        <v>47750.213199999998</v>
      </c>
      <c r="E56" s="429">
        <v>51714.648699999998</v>
      </c>
      <c r="F56" s="657">
        <v>12923.8534</v>
      </c>
      <c r="G56" s="430">
        <v>38790.795299999998</v>
      </c>
      <c r="H56" s="674">
        <v>24.990701329080093</v>
      </c>
      <c r="I56" s="427">
        <v>3.1828262600288371</v>
      </c>
      <c r="J56" s="677">
        <v>8.3397304350268051</v>
      </c>
      <c r="K56" s="427">
        <v>1.7134973023852362</v>
      </c>
      <c r="L56" s="567"/>
    </row>
    <row r="57" spans="2:12" s="566" customFormat="1" ht="12.75" customHeight="1">
      <c r="B57" s="8" t="s">
        <v>55</v>
      </c>
      <c r="C57" s="18" t="s">
        <v>79</v>
      </c>
      <c r="D57" s="416">
        <v>485.1</v>
      </c>
      <c r="E57" s="416">
        <v>1114</v>
      </c>
      <c r="F57" s="656">
        <v>370</v>
      </c>
      <c r="G57" s="419">
        <v>744</v>
      </c>
      <c r="H57" s="673">
        <v>33.213644524236983</v>
      </c>
      <c r="I57" s="426">
        <v>-1.511987796981773</v>
      </c>
      <c r="J57" s="676">
        <v>-0.46745854089508265</v>
      </c>
      <c r="K57" s="426">
        <v>-2.0115585204029229</v>
      </c>
      <c r="L57" s="567"/>
    </row>
    <row r="58" spans="2:12" s="566" customFormat="1" ht="27" customHeight="1">
      <c r="B58" s="8"/>
      <c r="C58" s="18" t="s">
        <v>80</v>
      </c>
      <c r="D58" s="416">
        <v>32.700000000000003</v>
      </c>
      <c r="E58" s="416">
        <v>77</v>
      </c>
      <c r="F58" s="656">
        <v>19</v>
      </c>
      <c r="G58" s="419">
        <v>58</v>
      </c>
      <c r="H58" s="673">
        <v>24.675324675324674</v>
      </c>
      <c r="I58" s="426">
        <v>-4.3520371986740525</v>
      </c>
      <c r="J58" s="676">
        <v>-7.5418789794476577</v>
      </c>
      <c r="K58" s="426">
        <v>-3.1786765964701313</v>
      </c>
      <c r="L58" s="567"/>
    </row>
    <row r="59" spans="2:12" s="566" customFormat="1" ht="22.5" customHeight="1">
      <c r="B59" s="8"/>
      <c r="C59" s="18" t="s">
        <v>215</v>
      </c>
      <c r="D59" s="417">
        <v>262.8</v>
      </c>
      <c r="E59" s="416">
        <v>369</v>
      </c>
      <c r="F59" s="656">
        <v>188</v>
      </c>
      <c r="G59" s="419">
        <v>181</v>
      </c>
      <c r="H59" s="673">
        <v>50.948509485094853</v>
      </c>
      <c r="I59" s="426">
        <v>5.3116161988287836</v>
      </c>
      <c r="J59" s="676">
        <v>6.1632080158303015</v>
      </c>
      <c r="K59" s="426">
        <v>4.4620986835727461</v>
      </c>
      <c r="L59" s="567"/>
    </row>
    <row r="60" spans="2:12" s="566" customFormat="1" ht="12.75" customHeight="1">
      <c r="B60" s="411" t="s">
        <v>42</v>
      </c>
      <c r="C60" s="415" t="s">
        <v>81</v>
      </c>
      <c r="D60" s="431">
        <v>780.6</v>
      </c>
      <c r="E60" s="429">
        <v>1560</v>
      </c>
      <c r="F60" s="657">
        <v>577</v>
      </c>
      <c r="G60" s="430">
        <v>983</v>
      </c>
      <c r="H60" s="674">
        <v>36.987179487179489</v>
      </c>
      <c r="I60" s="427">
        <v>-0.25477913997206114</v>
      </c>
      <c r="J60" s="677">
        <v>1.1593554636547987</v>
      </c>
      <c r="K60" s="427">
        <v>-1.0405180495411059</v>
      </c>
      <c r="L60" s="567"/>
    </row>
    <row r="61" spans="2:12" s="566" customFormat="1" ht="12.75" customHeight="1">
      <c r="B61" s="8" t="s">
        <v>56</v>
      </c>
      <c r="C61" s="18" t="s">
        <v>79</v>
      </c>
      <c r="D61" s="594">
        <v>18676</v>
      </c>
      <c r="E61" s="586">
        <v>40036</v>
      </c>
      <c r="F61" s="658">
        <v>14471</v>
      </c>
      <c r="G61" s="419">
        <v>25565</v>
      </c>
      <c r="H61" s="675">
        <v>36.144969527425317</v>
      </c>
      <c r="I61" s="426">
        <v>5.2716913656404962</v>
      </c>
      <c r="J61" s="676">
        <v>7.0141955083407703</v>
      </c>
      <c r="K61" s="426">
        <v>4.3455863046550025</v>
      </c>
      <c r="L61" s="567"/>
    </row>
    <row r="62" spans="2:12" s="566" customFormat="1" ht="27" customHeight="1">
      <c r="B62" s="8"/>
      <c r="C62" s="18" t="s">
        <v>80</v>
      </c>
      <c r="D62" s="417">
        <v>815</v>
      </c>
      <c r="E62" s="416">
        <v>1589</v>
      </c>
      <c r="F62" s="656">
        <v>511</v>
      </c>
      <c r="G62" s="419">
        <v>1078</v>
      </c>
      <c r="H62" s="673">
        <v>32.158590308370044</v>
      </c>
      <c r="I62" s="426">
        <v>3.8148426284879022</v>
      </c>
      <c r="J62" s="676">
        <v>8.0431924262657439</v>
      </c>
      <c r="K62" s="426">
        <v>2.074527459007891</v>
      </c>
      <c r="L62" s="567"/>
    </row>
    <row r="63" spans="2:12" s="566" customFormat="1" ht="22.5" customHeight="1">
      <c r="B63" s="410" t="s">
        <v>43</v>
      </c>
      <c r="C63" s="18" t="s">
        <v>215</v>
      </c>
      <c r="D63" s="417">
        <v>7455</v>
      </c>
      <c r="E63" s="416">
        <v>22557</v>
      </c>
      <c r="F63" s="656">
        <v>12532</v>
      </c>
      <c r="G63" s="419">
        <v>10025</v>
      </c>
      <c r="H63" s="673">
        <v>55.557033293434408</v>
      </c>
      <c r="I63" s="426">
        <v>4.3862663200879837</v>
      </c>
      <c r="J63" s="676">
        <v>4.9748281221552837</v>
      </c>
      <c r="K63" s="426">
        <v>3.6731236352697927</v>
      </c>
      <c r="L63" s="567"/>
    </row>
    <row r="64" spans="2:12" s="566" customFormat="1" ht="12.75" customHeight="1">
      <c r="B64" s="411"/>
      <c r="C64" s="415" t="s">
        <v>81</v>
      </c>
      <c r="D64" s="431">
        <v>26945</v>
      </c>
      <c r="E64" s="429">
        <v>64182</v>
      </c>
      <c r="F64" s="657">
        <v>27514</v>
      </c>
      <c r="G64" s="430">
        <v>36668</v>
      </c>
      <c r="H64" s="674">
        <v>42.868717085787296</v>
      </c>
      <c r="I64" s="427">
        <v>4.919465000152945</v>
      </c>
      <c r="J64" s="677">
        <v>6.0787755882045547</v>
      </c>
      <c r="K64" s="427">
        <v>4.0897468050770547</v>
      </c>
      <c r="L64" s="567"/>
    </row>
    <row r="65" spans="2:12" s="566" customFormat="1" ht="12.75" customHeight="1">
      <c r="B65" s="8" t="s">
        <v>57</v>
      </c>
      <c r="C65" s="18" t="s">
        <v>79</v>
      </c>
      <c r="D65" s="417">
        <v>39471.896500000003</v>
      </c>
      <c r="E65" s="416">
        <v>63187.038199999995</v>
      </c>
      <c r="F65" s="656">
        <v>19452.802800000001</v>
      </c>
      <c r="G65" s="419">
        <v>43734.23539999999</v>
      </c>
      <c r="H65" s="673">
        <v>30.786065234499315</v>
      </c>
      <c r="I65" s="426">
        <v>4.6978693962880236</v>
      </c>
      <c r="J65" s="676">
        <v>6.7435167824307474</v>
      </c>
      <c r="K65" s="426">
        <v>3.8482599722094335</v>
      </c>
    </row>
    <row r="66" spans="2:12" s="566" customFormat="1" ht="27" customHeight="1">
      <c r="B66" s="8"/>
      <c r="C66" s="18" t="s">
        <v>80</v>
      </c>
      <c r="D66" s="417">
        <v>10173.688900000001</v>
      </c>
      <c r="E66" s="416">
        <v>11899.7945</v>
      </c>
      <c r="F66" s="656">
        <v>2582.6268</v>
      </c>
      <c r="G66" s="419">
        <v>9317.1677</v>
      </c>
      <c r="H66" s="673">
        <v>21.703121007677908</v>
      </c>
      <c r="I66" s="426">
        <v>1.8753711245101945</v>
      </c>
      <c r="J66" s="676">
        <v>8.4824180400507423</v>
      </c>
      <c r="K66" s="426">
        <v>0.36409698873978158</v>
      </c>
    </row>
    <row r="67" spans="2:12" s="588" customFormat="1" ht="26.25" customHeight="1">
      <c r="B67" s="407" t="s">
        <v>0</v>
      </c>
      <c r="C67" s="18" t="s">
        <v>215</v>
      </c>
      <c r="D67" s="417">
        <v>25831.257799999999</v>
      </c>
      <c r="E67" s="416">
        <v>42369.795599999998</v>
      </c>
      <c r="F67" s="656">
        <v>18979.573199999999</v>
      </c>
      <c r="G67" s="419">
        <v>23390.222399999999</v>
      </c>
      <c r="H67" s="673">
        <v>44.795054899910824</v>
      </c>
      <c r="I67" s="426">
        <v>3.7773078655352066</v>
      </c>
      <c r="J67" s="676">
        <v>6.3934311786671971</v>
      </c>
      <c r="K67" s="426">
        <v>1.8725436408698615</v>
      </c>
    </row>
    <row r="68" spans="2:12" s="589" customFormat="1" ht="12.75" customHeight="1">
      <c r="B68" s="411" t="s">
        <v>0</v>
      </c>
      <c r="C68" s="415" t="s">
        <v>81</v>
      </c>
      <c r="D68" s="431">
        <v>75475.813200000004</v>
      </c>
      <c r="E68" s="429">
        <v>117456.64869999999</v>
      </c>
      <c r="F68" s="657">
        <v>41014.8534</v>
      </c>
      <c r="G68" s="430">
        <v>76441.795299999998</v>
      </c>
      <c r="H68" s="674">
        <v>34.919141533449867</v>
      </c>
      <c r="I68" s="427">
        <v>4.0618348860203435</v>
      </c>
      <c r="J68" s="677">
        <v>6.6853374162714196</v>
      </c>
      <c r="K68" s="427">
        <v>2.7791528229582418</v>
      </c>
      <c r="L68" s="588"/>
    </row>
    <row r="69" spans="2:12" s="589" customFormat="1" ht="12.75" customHeight="1">
      <c r="B69" s="600"/>
      <c r="C69" s="588"/>
      <c r="D69" s="598"/>
      <c r="E69" s="598"/>
      <c r="F69" s="598"/>
      <c r="G69" s="598"/>
      <c r="H69" s="598"/>
      <c r="I69" s="598"/>
      <c r="L69" s="588"/>
    </row>
    <row r="70" spans="2:12">
      <c r="L70" s="565"/>
    </row>
    <row r="71" spans="2:12" s="566" customFormat="1" ht="38.25" customHeight="1">
      <c r="B71" s="597"/>
      <c r="C71" s="597"/>
      <c r="D71" s="757">
        <v>2008</v>
      </c>
      <c r="E71" s="762"/>
      <c r="F71" s="762"/>
      <c r="G71" s="762"/>
      <c r="H71" s="763"/>
      <c r="I71" s="760" t="s">
        <v>159</v>
      </c>
      <c r="J71" s="762"/>
      <c r="K71" s="762"/>
      <c r="L71" s="567"/>
    </row>
    <row r="72" spans="2:12" s="566" customFormat="1" ht="66.75" customHeight="1">
      <c r="B72" s="609">
        <v>2008</v>
      </c>
      <c r="C72" s="613"/>
      <c r="D72" s="408" t="s">
        <v>85</v>
      </c>
      <c r="E72" s="408" t="s">
        <v>86</v>
      </c>
      <c r="F72" s="680" t="s">
        <v>82</v>
      </c>
      <c r="G72" s="409" t="s">
        <v>83</v>
      </c>
      <c r="H72" s="681" t="s">
        <v>84</v>
      </c>
      <c r="I72" s="421" t="s">
        <v>49</v>
      </c>
      <c r="J72" s="682" t="s">
        <v>84</v>
      </c>
      <c r="K72" s="599" t="s">
        <v>87</v>
      </c>
      <c r="L72" s="567"/>
    </row>
    <row r="73" spans="2:12" s="566" customFormat="1" ht="12.75" customHeight="1">
      <c r="B73" s="406" t="s">
        <v>78</v>
      </c>
      <c r="C73" s="414"/>
      <c r="D73" s="576"/>
      <c r="E73" s="575"/>
      <c r="F73" s="660"/>
      <c r="G73" s="576"/>
      <c r="H73" s="655"/>
      <c r="I73" s="575"/>
      <c r="J73" s="665"/>
      <c r="K73" s="577"/>
      <c r="L73" s="567"/>
    </row>
    <row r="74" spans="2:12" s="566" customFormat="1" ht="12.75" customHeight="1">
      <c r="B74" s="412" t="s">
        <v>77</v>
      </c>
      <c r="C74" s="18" t="s">
        <v>79</v>
      </c>
      <c r="D74" s="416">
        <v>16626.943200000002</v>
      </c>
      <c r="E74" s="416">
        <v>18803.785400000001</v>
      </c>
      <c r="F74" s="656">
        <v>3572.5994999999998</v>
      </c>
      <c r="G74" s="420">
        <v>15231.1859</v>
      </c>
      <c r="H74" s="673">
        <v>18.99936328777715</v>
      </c>
      <c r="I74" s="432">
        <v>1.967006404765681</v>
      </c>
      <c r="J74" s="686">
        <v>3.8725910558826682</v>
      </c>
      <c r="K74" s="432">
        <v>1.5445745762528329</v>
      </c>
      <c r="L74" s="567"/>
    </row>
    <row r="75" spans="2:12" s="566" customFormat="1" ht="27" customHeight="1">
      <c r="B75" s="8"/>
      <c r="C75" s="18" t="s">
        <v>80</v>
      </c>
      <c r="D75" s="416">
        <v>8342.1003999999994</v>
      </c>
      <c r="E75" s="416">
        <v>9587.4652999999998</v>
      </c>
      <c r="F75" s="656">
        <v>1463.7655</v>
      </c>
      <c r="G75" s="419">
        <v>8123.6998000000003</v>
      </c>
      <c r="H75" s="673">
        <v>15.267492024195384</v>
      </c>
      <c r="I75" s="426">
        <v>4.7020560469587913</v>
      </c>
      <c r="J75" s="676">
        <v>6.0610255371300159</v>
      </c>
      <c r="K75" s="426">
        <v>4.4662680180034275</v>
      </c>
      <c r="L75" s="567"/>
    </row>
    <row r="76" spans="2:12" s="566" customFormat="1" ht="19.5" customHeight="1">
      <c r="B76" s="37"/>
      <c r="C76" s="18" t="s">
        <v>215</v>
      </c>
      <c r="D76" s="416">
        <v>14862.4691</v>
      </c>
      <c r="E76" s="416">
        <v>17231.755700000002</v>
      </c>
      <c r="F76" s="656">
        <v>4344.4597000000003</v>
      </c>
      <c r="G76" s="419">
        <v>12887.296000000002</v>
      </c>
      <c r="H76" s="673">
        <v>25.211938792748782</v>
      </c>
      <c r="I76" s="426">
        <v>8.4722485028957841</v>
      </c>
      <c r="J76" s="676">
        <v>0.23614983012136825</v>
      </c>
      <c r="K76" s="426">
        <v>12.16143805720189</v>
      </c>
      <c r="L76" s="567"/>
    </row>
    <row r="77" spans="2:12" s="566" customFormat="1" ht="12.75" customHeight="1">
      <c r="B77" s="411" t="s">
        <v>41</v>
      </c>
      <c r="C77" s="415" t="s">
        <v>81</v>
      </c>
      <c r="D77" s="429">
        <v>39831.512900000002</v>
      </c>
      <c r="E77" s="429">
        <v>45623.006500000003</v>
      </c>
      <c r="F77" s="657">
        <v>9380.8246999999992</v>
      </c>
      <c r="G77" s="430">
        <v>36242.181800000006</v>
      </c>
      <c r="H77" s="674">
        <v>20.561610072760107</v>
      </c>
      <c r="I77" s="427">
        <v>4.8018691309489547</v>
      </c>
      <c r="J77" s="677">
        <v>2.4074725852148315</v>
      </c>
      <c r="K77" s="427">
        <v>5.4692009383105811</v>
      </c>
      <c r="L77" s="567"/>
    </row>
    <row r="78" spans="2:12" s="566" customFormat="1" ht="12.75" customHeight="1">
      <c r="B78" s="8" t="s">
        <v>55</v>
      </c>
      <c r="C78" s="18" t="s">
        <v>79</v>
      </c>
      <c r="D78" s="416">
        <v>530.9</v>
      </c>
      <c r="E78" s="416">
        <v>1184</v>
      </c>
      <c r="F78" s="656">
        <v>377</v>
      </c>
      <c r="G78" s="419">
        <v>807</v>
      </c>
      <c r="H78" s="673">
        <v>31.841216216216218</v>
      </c>
      <c r="I78" s="426">
        <v>1.7874061766470106</v>
      </c>
      <c r="J78" s="676">
        <v>6.5046163900850162</v>
      </c>
      <c r="K78" s="426">
        <v>-9.2721471966361602E-2</v>
      </c>
      <c r="L78" s="567"/>
    </row>
    <row r="79" spans="2:12" s="566" customFormat="1" ht="27" customHeight="1">
      <c r="B79" s="8"/>
      <c r="C79" s="18" t="s">
        <v>80</v>
      </c>
      <c r="D79" s="416">
        <v>48.5</v>
      </c>
      <c r="E79" s="416">
        <v>92</v>
      </c>
      <c r="F79" s="656">
        <v>26</v>
      </c>
      <c r="G79" s="419">
        <v>66</v>
      </c>
      <c r="H79" s="673">
        <v>28.260869565217391</v>
      </c>
      <c r="I79" s="426">
        <v>-6.8126419671267646</v>
      </c>
      <c r="J79" s="676">
        <v>-8.4427149657161689</v>
      </c>
      <c r="K79" s="426">
        <v>-6.1290414863568117</v>
      </c>
      <c r="L79" s="567"/>
    </row>
    <row r="80" spans="2:12" s="566" customFormat="1" ht="19.5" customHeight="1">
      <c r="B80" s="8"/>
      <c r="C80" s="18" t="s">
        <v>215</v>
      </c>
      <c r="D80" s="417">
        <v>230</v>
      </c>
      <c r="E80" s="416">
        <v>300</v>
      </c>
      <c r="F80" s="656">
        <v>148</v>
      </c>
      <c r="G80" s="419">
        <v>152</v>
      </c>
      <c r="H80" s="673">
        <v>49.333333333333336</v>
      </c>
      <c r="I80" s="426">
        <v>-5.1079382781944016</v>
      </c>
      <c r="J80" s="676">
        <v>-7.709311265716412</v>
      </c>
      <c r="K80" s="426">
        <v>-2.1785997945659052</v>
      </c>
      <c r="L80" s="567"/>
    </row>
    <row r="81" spans="2:12" s="566" customFormat="1" ht="12.75" customHeight="1">
      <c r="B81" s="411" t="s">
        <v>42</v>
      </c>
      <c r="C81" s="415" t="s">
        <v>81</v>
      </c>
      <c r="D81" s="431">
        <v>809.4</v>
      </c>
      <c r="E81" s="429">
        <v>1576</v>
      </c>
      <c r="F81" s="657">
        <v>551</v>
      </c>
      <c r="G81" s="430">
        <v>1025</v>
      </c>
      <c r="H81" s="674">
        <v>34.961928934010153</v>
      </c>
      <c r="I81" s="427">
        <v>-0.29914528618050218</v>
      </c>
      <c r="J81" s="677">
        <v>0.78655144544028666</v>
      </c>
      <c r="K81" s="427">
        <v>-0.85926818197585852</v>
      </c>
      <c r="L81" s="567"/>
    </row>
    <row r="82" spans="2:12" s="566" customFormat="1" ht="12.75" customHeight="1">
      <c r="B82" s="8" t="s">
        <v>56</v>
      </c>
      <c r="C82" s="18" t="s">
        <v>79</v>
      </c>
      <c r="D82" s="594">
        <v>14282.57</v>
      </c>
      <c r="E82" s="586">
        <v>32599</v>
      </c>
      <c r="F82" s="658">
        <v>11034</v>
      </c>
      <c r="G82" s="419">
        <v>21565</v>
      </c>
      <c r="H82" s="675">
        <v>33.847664038774198</v>
      </c>
      <c r="I82" s="426">
        <v>4.363079932890801</v>
      </c>
      <c r="J82" s="676">
        <v>7.81212496203465</v>
      </c>
      <c r="K82" s="426">
        <v>2.7956957944208938</v>
      </c>
      <c r="L82" s="567"/>
    </row>
    <row r="83" spans="2:12" s="566" customFormat="1" ht="27" customHeight="1">
      <c r="B83" s="8"/>
      <c r="C83" s="18" t="s">
        <v>80</v>
      </c>
      <c r="D83" s="417">
        <v>690.25</v>
      </c>
      <c r="E83" s="416">
        <v>1368</v>
      </c>
      <c r="F83" s="656">
        <v>375</v>
      </c>
      <c r="G83" s="419">
        <v>993</v>
      </c>
      <c r="H83" s="673">
        <v>27.412280701754387</v>
      </c>
      <c r="I83" s="426">
        <v>7.8800603916033607</v>
      </c>
      <c r="J83" s="676">
        <v>18.372133461304017</v>
      </c>
      <c r="K83" s="426">
        <v>4.9340262273130042</v>
      </c>
      <c r="L83" s="567"/>
    </row>
    <row r="84" spans="2:12" s="566" customFormat="1" ht="23.25" customHeight="1">
      <c r="B84" s="410" t="s">
        <v>43</v>
      </c>
      <c r="C84" s="18" t="s">
        <v>215</v>
      </c>
      <c r="D84" s="417">
        <v>6451.99</v>
      </c>
      <c r="E84" s="416">
        <v>18998</v>
      </c>
      <c r="F84" s="656">
        <v>10320</v>
      </c>
      <c r="G84" s="419">
        <v>8678</v>
      </c>
      <c r="H84" s="673">
        <v>54.321507527108118</v>
      </c>
      <c r="I84" s="426">
        <v>4.0859443484507096</v>
      </c>
      <c r="J84" s="676">
        <v>4.4124951082529673</v>
      </c>
      <c r="K84" s="426">
        <v>3.7041592265688816</v>
      </c>
      <c r="L84" s="567"/>
    </row>
    <row r="85" spans="2:12" s="566" customFormat="1" ht="12.75" customHeight="1">
      <c r="B85" s="411"/>
      <c r="C85" s="415" t="s">
        <v>81</v>
      </c>
      <c r="D85" s="431">
        <v>21424.81</v>
      </c>
      <c r="E85" s="429">
        <v>52965</v>
      </c>
      <c r="F85" s="657">
        <v>21729</v>
      </c>
      <c r="G85" s="430">
        <v>31236</v>
      </c>
      <c r="H85" s="674">
        <v>41.02520532427075</v>
      </c>
      <c r="I85" s="427">
        <v>4.3466891112733164</v>
      </c>
      <c r="J85" s="677">
        <v>6.2640015245589931</v>
      </c>
      <c r="K85" s="427">
        <v>3.1095725158008181</v>
      </c>
      <c r="L85" s="567"/>
    </row>
    <row r="86" spans="2:12" s="566" customFormat="1" ht="12.75" customHeight="1">
      <c r="B86" s="8" t="s">
        <v>57</v>
      </c>
      <c r="C86" s="18" t="s">
        <v>79</v>
      </c>
      <c r="D86" s="417">
        <v>31440.413200000003</v>
      </c>
      <c r="E86" s="416">
        <v>52586.785400000001</v>
      </c>
      <c r="F86" s="656">
        <v>14983.5995</v>
      </c>
      <c r="G86" s="419">
        <v>37603.185899999997</v>
      </c>
      <c r="H86" s="673">
        <v>28.493088873996854</v>
      </c>
      <c r="I86" s="426">
        <v>3.4149491427471368</v>
      </c>
      <c r="J86" s="676">
        <v>6.7719616191300069</v>
      </c>
      <c r="K86" s="426">
        <v>2.2148251300600608</v>
      </c>
      <c r="L86" s="567"/>
    </row>
    <row r="87" spans="2:12" s="566" customFormat="1" ht="27" customHeight="1">
      <c r="B87" s="8"/>
      <c r="C87" s="18" t="s">
        <v>80</v>
      </c>
      <c r="D87" s="417">
        <v>9080.8503999999994</v>
      </c>
      <c r="E87" s="416">
        <v>11047.4653</v>
      </c>
      <c r="F87" s="656">
        <v>1864.7655</v>
      </c>
      <c r="G87" s="419">
        <v>9182.6998000000003</v>
      </c>
      <c r="H87" s="673">
        <v>16.879577797813948</v>
      </c>
      <c r="I87" s="426">
        <v>4.9393790998512044</v>
      </c>
      <c r="J87" s="676">
        <v>7.7237327885120832</v>
      </c>
      <c r="K87" s="426">
        <v>4.4161423899409247</v>
      </c>
      <c r="L87" s="567"/>
    </row>
    <row r="88" spans="2:12" s="588" customFormat="1" ht="22.5" customHeight="1">
      <c r="B88" s="407" t="s">
        <v>0</v>
      </c>
      <c r="C88" s="18" t="s">
        <v>215</v>
      </c>
      <c r="D88" s="417">
        <v>21544.4591</v>
      </c>
      <c r="E88" s="416">
        <v>36529.755700000002</v>
      </c>
      <c r="F88" s="656">
        <v>14812.459699999999</v>
      </c>
      <c r="G88" s="419">
        <v>21717.296000000002</v>
      </c>
      <c r="H88" s="673">
        <v>40.549024805003</v>
      </c>
      <c r="I88" s="426">
        <v>5.9380575019314819</v>
      </c>
      <c r="J88" s="676">
        <v>2.9414161262619976</v>
      </c>
      <c r="K88" s="426">
        <v>8.256588746247262</v>
      </c>
    </row>
    <row r="89" spans="2:12" s="589" customFormat="1" ht="12.75" customHeight="1">
      <c r="B89" s="411" t="s">
        <v>0</v>
      </c>
      <c r="C89" s="415" t="s">
        <v>81</v>
      </c>
      <c r="D89" s="431">
        <v>62065.722900000008</v>
      </c>
      <c r="E89" s="429">
        <v>100164.0065</v>
      </c>
      <c r="F89" s="657">
        <v>31660.824699999997</v>
      </c>
      <c r="G89" s="430">
        <v>68503.181800000006</v>
      </c>
      <c r="H89" s="674">
        <v>31.608983911800685</v>
      </c>
      <c r="I89" s="427">
        <v>4.4701184553929352</v>
      </c>
      <c r="J89" s="677">
        <v>4.9427541989517154</v>
      </c>
      <c r="K89" s="427">
        <v>4.255233534750591</v>
      </c>
      <c r="L89" s="588"/>
    </row>
    <row r="92" spans="2:12" s="566" customFormat="1" ht="35.25" customHeight="1">
      <c r="B92" s="597"/>
      <c r="C92" s="597"/>
      <c r="D92" s="757">
        <v>2004</v>
      </c>
      <c r="E92" s="762"/>
      <c r="F92" s="762"/>
      <c r="G92" s="762"/>
      <c r="H92" s="763"/>
      <c r="I92" s="760" t="s">
        <v>160</v>
      </c>
      <c r="J92" s="762"/>
      <c r="K92" s="762"/>
    </row>
    <row r="93" spans="2:12" s="566" customFormat="1" ht="66.75" customHeight="1">
      <c r="B93" s="609">
        <v>2004</v>
      </c>
      <c r="C93" s="613"/>
      <c r="D93" s="408" t="s">
        <v>85</v>
      </c>
      <c r="E93" s="408" t="s">
        <v>86</v>
      </c>
      <c r="F93" s="680" t="s">
        <v>82</v>
      </c>
      <c r="G93" s="409" t="s">
        <v>83</v>
      </c>
      <c r="H93" s="681" t="s">
        <v>84</v>
      </c>
      <c r="I93" s="421" t="s">
        <v>49</v>
      </c>
      <c r="J93" s="682" t="s">
        <v>84</v>
      </c>
      <c r="K93" s="599" t="s">
        <v>87</v>
      </c>
      <c r="L93" s="567"/>
    </row>
    <row r="94" spans="2:12" s="566" customFormat="1" ht="12.75" customHeight="1">
      <c r="B94" s="406" t="s">
        <v>78</v>
      </c>
      <c r="C94" s="414"/>
      <c r="D94" s="576"/>
      <c r="E94" s="575"/>
      <c r="F94" s="660"/>
      <c r="G94" s="576"/>
      <c r="H94" s="655"/>
      <c r="I94" s="575"/>
      <c r="J94" s="665"/>
      <c r="K94" s="577"/>
      <c r="L94" s="567"/>
    </row>
    <row r="95" spans="2:12" s="566" customFormat="1" ht="12.75" customHeight="1">
      <c r="B95" s="412" t="s">
        <v>77</v>
      </c>
      <c r="C95" s="18" t="s">
        <v>79</v>
      </c>
      <c r="D95" s="417">
        <v>15503.0813</v>
      </c>
      <c r="E95" s="416">
        <v>17394.286100000001</v>
      </c>
      <c r="F95" s="656">
        <v>3068.884</v>
      </c>
      <c r="G95" s="420">
        <v>14325.402100000001</v>
      </c>
      <c r="H95" s="673">
        <v>17.643058084459128</v>
      </c>
      <c r="I95" s="432">
        <v>0.77922930247140698</v>
      </c>
      <c r="J95" s="686">
        <v>4.9955137957941931</v>
      </c>
      <c r="K95" s="432">
        <v>-2.0770302452965961E-2</v>
      </c>
      <c r="L95" s="567"/>
    </row>
    <row r="96" spans="2:12" s="566" customFormat="1" ht="27" customHeight="1">
      <c r="B96" s="8"/>
      <c r="C96" s="18" t="s">
        <v>80</v>
      </c>
      <c r="D96" s="417">
        <v>7088.6086999999998</v>
      </c>
      <c r="E96" s="416">
        <v>7977.7966999999999</v>
      </c>
      <c r="F96" s="656">
        <v>1156.7732000000001</v>
      </c>
      <c r="G96" s="419">
        <v>6821.0234999999993</v>
      </c>
      <c r="H96" s="673">
        <v>14.499908226540795</v>
      </c>
      <c r="I96" s="426">
        <v>-4.963783982745773</v>
      </c>
      <c r="J96" s="676">
        <v>23.654242273387215</v>
      </c>
      <c r="K96" s="426">
        <v>-7.4199073574413354</v>
      </c>
      <c r="L96" s="567"/>
    </row>
    <row r="97" spans="2:12" s="566" customFormat="1" ht="22.5" customHeight="1">
      <c r="B97" s="37"/>
      <c r="C97" s="18" t="s">
        <v>215</v>
      </c>
      <c r="D97" s="417">
        <v>10492.5445</v>
      </c>
      <c r="E97" s="416">
        <v>12446.721100000001</v>
      </c>
      <c r="F97" s="656">
        <v>4303.6630999999998</v>
      </c>
      <c r="G97" s="419">
        <v>8143.0580000000009</v>
      </c>
      <c r="H97" s="673">
        <v>34.576681404068736</v>
      </c>
      <c r="I97" s="426">
        <v>-5.4715388283693382</v>
      </c>
      <c r="J97" s="676">
        <v>-3.9960287328197452</v>
      </c>
      <c r="K97" s="426">
        <v>-6.2073069762103472</v>
      </c>
      <c r="L97" s="567"/>
    </row>
    <row r="98" spans="2:12" s="566" customFormat="1" ht="12.75" customHeight="1">
      <c r="B98" s="411" t="s">
        <v>41</v>
      </c>
      <c r="C98" s="415" t="s">
        <v>81</v>
      </c>
      <c r="D98" s="431">
        <v>33084.234600000003</v>
      </c>
      <c r="E98" s="429">
        <v>37818.803800000002</v>
      </c>
      <c r="F98" s="657">
        <v>8529.3204000000005</v>
      </c>
      <c r="G98" s="430">
        <v>29289.483400000001</v>
      </c>
      <c r="H98" s="674">
        <v>22.553120519375074</v>
      </c>
      <c r="I98" s="427">
        <v>-2.7210668161908758</v>
      </c>
      <c r="J98" s="677">
        <v>1.3441189243173834</v>
      </c>
      <c r="K98" s="427">
        <v>-3.7623588464952173</v>
      </c>
      <c r="L98" s="567"/>
    </row>
    <row r="99" spans="2:12" s="566" customFormat="1" ht="12.75" customHeight="1">
      <c r="B99" s="8" t="s">
        <v>55</v>
      </c>
      <c r="C99" s="18" t="s">
        <v>79</v>
      </c>
      <c r="D99" s="417">
        <v>499.9</v>
      </c>
      <c r="E99" s="416">
        <v>1103</v>
      </c>
      <c r="F99" s="656">
        <v>293</v>
      </c>
      <c r="G99" s="419">
        <v>810</v>
      </c>
      <c r="H99" s="673">
        <v>26.563916591115138</v>
      </c>
      <c r="I99" s="426">
        <v>6.3881091650211497</v>
      </c>
      <c r="J99" s="676">
        <v>11.290620359495907</v>
      </c>
      <c r="K99" s="426">
        <v>4.8582375975653624</v>
      </c>
      <c r="L99" s="567"/>
    </row>
    <row r="100" spans="2:12" s="566" customFormat="1" ht="27" customHeight="1">
      <c r="B100" s="8"/>
      <c r="C100" s="18" t="s">
        <v>80</v>
      </c>
      <c r="D100" s="417">
        <v>56.6</v>
      </c>
      <c r="E100" s="416">
        <v>122</v>
      </c>
      <c r="F100" s="656">
        <v>37</v>
      </c>
      <c r="G100" s="419">
        <v>85</v>
      </c>
      <c r="H100" s="673">
        <v>30.327868852459016</v>
      </c>
      <c r="I100" s="426">
        <v>-2.6792985322280582</v>
      </c>
      <c r="J100" s="676">
        <v>74.395563737989349</v>
      </c>
      <c r="K100" s="426">
        <v>-10.41996070259591</v>
      </c>
      <c r="L100" s="567"/>
    </row>
    <row r="101" spans="2:12" s="566" customFormat="1" ht="20.25" customHeight="1">
      <c r="B101" s="8"/>
      <c r="C101" s="18" t="s">
        <v>215</v>
      </c>
      <c r="D101" s="417">
        <v>251.1</v>
      </c>
      <c r="E101" s="416">
        <v>370</v>
      </c>
      <c r="F101" s="656">
        <v>204</v>
      </c>
      <c r="G101" s="419">
        <v>166</v>
      </c>
      <c r="H101" s="673">
        <v>55.135135135135137</v>
      </c>
      <c r="I101" s="426">
        <v>-8.7214718048931097</v>
      </c>
      <c r="J101" s="676">
        <v>-3.8812605480545881</v>
      </c>
      <c r="K101" s="426">
        <v>-13.315751312568192</v>
      </c>
      <c r="L101" s="567"/>
    </row>
    <row r="102" spans="2:12" s="566" customFormat="1" ht="12.75" customHeight="1">
      <c r="B102" s="411" t="s">
        <v>42</v>
      </c>
      <c r="C102" s="415" t="s">
        <v>81</v>
      </c>
      <c r="D102" s="431">
        <v>807.6</v>
      </c>
      <c r="E102" s="429">
        <v>1595</v>
      </c>
      <c r="F102" s="657">
        <v>534</v>
      </c>
      <c r="G102" s="430">
        <v>1061</v>
      </c>
      <c r="H102" s="674">
        <v>33.479623824451409</v>
      </c>
      <c r="I102" s="427">
        <v>1.0455783858620782</v>
      </c>
      <c r="J102" s="677">
        <v>5.3204926433438438</v>
      </c>
      <c r="K102" s="427">
        <v>-0.80810039345633466</v>
      </c>
      <c r="L102" s="567"/>
    </row>
    <row r="103" spans="2:12" s="566" customFormat="1" ht="12.75" customHeight="1">
      <c r="B103" s="8" t="s">
        <v>56</v>
      </c>
      <c r="C103" s="18" t="s">
        <v>79</v>
      </c>
      <c r="D103" s="594">
        <v>12151.79</v>
      </c>
      <c r="E103" s="586">
        <v>27480</v>
      </c>
      <c r="F103" s="658">
        <v>8167</v>
      </c>
      <c r="G103" s="419">
        <v>19313</v>
      </c>
      <c r="H103" s="675">
        <v>29.719796215429405</v>
      </c>
      <c r="I103" s="426">
        <v>3.0122630112319637</v>
      </c>
      <c r="J103" s="676">
        <v>6.7124214677382943</v>
      </c>
      <c r="K103" s="426">
        <v>1.6264619297800431</v>
      </c>
      <c r="L103" s="567"/>
    </row>
    <row r="104" spans="2:12" s="566" customFormat="1" ht="27" customHeight="1">
      <c r="B104" s="8"/>
      <c r="C104" s="18" t="s">
        <v>80</v>
      </c>
      <c r="D104" s="417">
        <v>434.64</v>
      </c>
      <c r="E104" s="416">
        <v>1010</v>
      </c>
      <c r="F104" s="656">
        <v>191</v>
      </c>
      <c r="G104" s="419">
        <v>819</v>
      </c>
      <c r="H104" s="673">
        <v>18.910891089108912</v>
      </c>
      <c r="I104" s="426">
        <v>1.3566759098036174</v>
      </c>
      <c r="J104" s="676">
        <v>17.855415459667</v>
      </c>
      <c r="K104" s="426">
        <v>-1.1562636825987682</v>
      </c>
      <c r="L104" s="567"/>
    </row>
    <row r="105" spans="2:12" s="566" customFormat="1" ht="20.25" customHeight="1">
      <c r="B105" s="410" t="s">
        <v>43</v>
      </c>
      <c r="C105" s="18" t="s">
        <v>215</v>
      </c>
      <c r="D105" s="417">
        <v>5765.96</v>
      </c>
      <c r="E105" s="416">
        <v>16186</v>
      </c>
      <c r="F105" s="656">
        <v>8683</v>
      </c>
      <c r="G105" s="419">
        <v>7503</v>
      </c>
      <c r="H105" s="673">
        <v>53.64512541702706</v>
      </c>
      <c r="I105" s="426">
        <v>-2.3962271371317234</v>
      </c>
      <c r="J105" s="676">
        <v>-1.3818661879679839</v>
      </c>
      <c r="K105" s="426">
        <v>-3.5078532724227673</v>
      </c>
      <c r="L105" s="567"/>
    </row>
    <row r="106" spans="2:12" s="566" customFormat="1" ht="12.75" customHeight="1">
      <c r="B106" s="411"/>
      <c r="C106" s="415" t="s">
        <v>81</v>
      </c>
      <c r="D106" s="431">
        <v>18352.38</v>
      </c>
      <c r="E106" s="429">
        <v>44676</v>
      </c>
      <c r="F106" s="657">
        <v>17041</v>
      </c>
      <c r="G106" s="430">
        <v>27635</v>
      </c>
      <c r="H106" s="674">
        <v>38.143522249082281</v>
      </c>
      <c r="I106" s="427">
        <v>0.84577025463115074</v>
      </c>
      <c r="J106" s="677">
        <v>2.2710733922165049</v>
      </c>
      <c r="K106" s="427">
        <v>1.4479638388498195E-2</v>
      </c>
      <c r="L106" s="567"/>
    </row>
    <row r="107" spans="2:12" s="566" customFormat="1" ht="12.75" customHeight="1">
      <c r="B107" s="8" t="s">
        <v>57</v>
      </c>
      <c r="C107" s="18" t="s">
        <v>79</v>
      </c>
      <c r="D107" s="417">
        <v>28154.7713</v>
      </c>
      <c r="E107" s="416">
        <v>45977.286099999998</v>
      </c>
      <c r="F107" s="656">
        <v>11528.884</v>
      </c>
      <c r="G107" s="419">
        <v>34448.402099999999</v>
      </c>
      <c r="H107" s="673">
        <v>25.075172934141499</v>
      </c>
      <c r="I107" s="426">
        <v>2.2102286402263971</v>
      </c>
      <c r="J107" s="676">
        <v>6.3444671494024218</v>
      </c>
      <c r="K107" s="426">
        <v>0.99308106653854811</v>
      </c>
      <c r="L107" s="567"/>
    </row>
    <row r="108" spans="2:12" s="566" customFormat="1" ht="27" customHeight="1">
      <c r="B108" s="8"/>
      <c r="C108" s="18" t="s">
        <v>80</v>
      </c>
      <c r="D108" s="417">
        <v>7579.8487000000005</v>
      </c>
      <c r="E108" s="416">
        <v>9109.796699999999</v>
      </c>
      <c r="F108" s="656">
        <v>1384.7732000000001</v>
      </c>
      <c r="G108" s="419">
        <v>7725.0234999999993</v>
      </c>
      <c r="H108" s="673">
        <v>15.200923199526509</v>
      </c>
      <c r="I108" s="426">
        <v>-4.3262888825718937</v>
      </c>
      <c r="J108" s="676">
        <v>23.369929710999514</v>
      </c>
      <c r="K108" s="426">
        <v>-6.8827527745891075</v>
      </c>
      <c r="L108" s="567"/>
    </row>
    <row r="109" spans="2:12" s="588" customFormat="1" ht="21.75" customHeight="1">
      <c r="B109" s="407" t="s">
        <v>0</v>
      </c>
      <c r="C109" s="18" t="s">
        <v>215</v>
      </c>
      <c r="D109" s="417">
        <v>16509.604500000001</v>
      </c>
      <c r="E109" s="416">
        <v>29002.721100000002</v>
      </c>
      <c r="F109" s="656">
        <v>13190.6631</v>
      </c>
      <c r="G109" s="419">
        <v>15812.058000000003</v>
      </c>
      <c r="H109" s="673">
        <v>45.480777663996498</v>
      </c>
      <c r="I109" s="426">
        <v>-3.86557685935498</v>
      </c>
      <c r="J109" s="676">
        <v>-2.3132619235719187</v>
      </c>
      <c r="K109" s="426">
        <v>-5.0711431352115532</v>
      </c>
    </row>
    <row r="110" spans="2:12" s="589" customFormat="1" ht="12.75" customHeight="1">
      <c r="B110" s="411" t="s">
        <v>0</v>
      </c>
      <c r="C110" s="415" t="s">
        <v>81</v>
      </c>
      <c r="D110" s="431">
        <v>52244.214600000007</v>
      </c>
      <c r="E110" s="429">
        <v>84089.803799999994</v>
      </c>
      <c r="F110" s="657">
        <v>26104.320400000001</v>
      </c>
      <c r="G110" s="430">
        <v>57985.483399999997</v>
      </c>
      <c r="H110" s="674">
        <v>31.043383645045441</v>
      </c>
      <c r="I110" s="428">
        <v>-0.83474136801865439</v>
      </c>
      <c r="J110" s="678">
        <v>2.0207441605134546</v>
      </c>
      <c r="K110" s="428">
        <v>-1.9978539698577547</v>
      </c>
      <c r="L110" s="588"/>
    </row>
    <row r="113" spans="2:9" s="566" customFormat="1" ht="12.75" customHeight="1">
      <c r="B113" s="568"/>
      <c r="C113" s="568"/>
      <c r="D113" s="752">
        <v>2000</v>
      </c>
      <c r="E113" s="756"/>
      <c r="F113" s="756"/>
      <c r="G113" s="756"/>
      <c r="H113" s="756"/>
      <c r="I113" s="567"/>
    </row>
    <row r="114" spans="2:9" s="566" customFormat="1" ht="66.75" customHeight="1">
      <c r="B114" s="609">
        <v>2000</v>
      </c>
      <c r="C114" s="613"/>
      <c r="D114" s="408" t="s">
        <v>85</v>
      </c>
      <c r="E114" s="408" t="s">
        <v>86</v>
      </c>
      <c r="F114" s="680" t="s">
        <v>82</v>
      </c>
      <c r="G114" s="409" t="s">
        <v>83</v>
      </c>
      <c r="H114" s="687" t="s">
        <v>84</v>
      </c>
      <c r="I114" s="567"/>
    </row>
    <row r="115" spans="2:9" s="566" customFormat="1" ht="12.75" customHeight="1">
      <c r="B115" s="406" t="s">
        <v>78</v>
      </c>
      <c r="C115" s="414"/>
      <c r="D115" s="576"/>
      <c r="E115" s="575"/>
      <c r="F115" s="660"/>
      <c r="G115" s="576"/>
      <c r="H115" s="655"/>
      <c r="I115" s="567"/>
    </row>
    <row r="116" spans="2:9" s="566" customFormat="1" ht="12.75" customHeight="1">
      <c r="B116" s="412" t="s">
        <v>77</v>
      </c>
      <c r="C116" s="18" t="s">
        <v>79</v>
      </c>
      <c r="D116" s="417">
        <v>14366.597</v>
      </c>
      <c r="E116" s="416">
        <v>16862.52</v>
      </c>
      <c r="F116" s="656">
        <v>2525.21</v>
      </c>
      <c r="G116" s="420">
        <v>14337.310000000001</v>
      </c>
      <c r="H116" s="673">
        <v>14.975282460747266</v>
      </c>
      <c r="I116" s="567"/>
    </row>
    <row r="117" spans="2:9" s="566" customFormat="1" ht="27" customHeight="1">
      <c r="B117" s="8"/>
      <c r="C117" s="18" t="s">
        <v>80</v>
      </c>
      <c r="D117" s="417">
        <v>8361.9956000000002</v>
      </c>
      <c r="E117" s="416">
        <v>9779.7199999999993</v>
      </c>
      <c r="F117" s="656">
        <v>494.78</v>
      </c>
      <c r="G117" s="419">
        <v>9284.9399999999987</v>
      </c>
      <c r="H117" s="673">
        <v>5.0592450499605306</v>
      </c>
      <c r="I117" s="567"/>
    </row>
    <row r="118" spans="2:9" s="566" customFormat="1" ht="24" customHeight="1">
      <c r="B118" s="37"/>
      <c r="C118" s="18" t="s">
        <v>215</v>
      </c>
      <c r="D118" s="417">
        <v>13453.882799999999</v>
      </c>
      <c r="E118" s="416">
        <v>15588.51</v>
      </c>
      <c r="F118" s="656">
        <v>5066.1899999999996</v>
      </c>
      <c r="G118" s="419">
        <v>10522.32</v>
      </c>
      <c r="H118" s="673">
        <v>32.499514065167226</v>
      </c>
      <c r="I118" s="567"/>
    </row>
    <row r="119" spans="2:9" s="566" customFormat="1" ht="12.75" customHeight="1">
      <c r="B119" s="411" t="s">
        <v>41</v>
      </c>
      <c r="C119" s="415" t="s">
        <v>81</v>
      </c>
      <c r="D119" s="431">
        <v>36182.475299999998</v>
      </c>
      <c r="E119" s="429">
        <v>42231.119200000001</v>
      </c>
      <c r="F119" s="657">
        <v>8085.7484000000004</v>
      </c>
      <c r="G119" s="430">
        <v>34145.370800000004</v>
      </c>
      <c r="H119" s="674">
        <v>19.146422243055305</v>
      </c>
      <c r="I119" s="567"/>
    </row>
    <row r="120" spans="2:9" s="566" customFormat="1" ht="12.75" customHeight="1">
      <c r="B120" s="8" t="s">
        <v>55</v>
      </c>
      <c r="C120" s="18" t="s">
        <v>79</v>
      </c>
      <c r="D120" s="417">
        <v>398.1</v>
      </c>
      <c r="E120" s="416">
        <v>861</v>
      </c>
      <c r="F120" s="656">
        <v>191</v>
      </c>
      <c r="G120" s="419">
        <v>670</v>
      </c>
      <c r="H120" s="673">
        <v>22.183507549361209</v>
      </c>
      <c r="I120" s="567"/>
    </row>
    <row r="121" spans="2:9" s="566" customFormat="1" ht="27" customHeight="1">
      <c r="B121" s="8"/>
      <c r="C121" s="18" t="s">
        <v>80</v>
      </c>
      <c r="D121" s="417">
        <v>85.2</v>
      </c>
      <c r="E121" s="416">
        <v>136</v>
      </c>
      <c r="F121" s="656">
        <v>4</v>
      </c>
      <c r="G121" s="419">
        <v>132</v>
      </c>
      <c r="H121" s="673">
        <v>2.9411764705882351</v>
      </c>
      <c r="I121" s="567"/>
    </row>
    <row r="122" spans="2:9" s="566" customFormat="1" ht="24" customHeight="1">
      <c r="B122" s="8"/>
      <c r="C122" s="18" t="s">
        <v>215</v>
      </c>
      <c r="D122" s="417">
        <v>378.29999999999995</v>
      </c>
      <c r="E122" s="416">
        <v>533</v>
      </c>
      <c r="F122" s="656">
        <v>239</v>
      </c>
      <c r="G122" s="419">
        <v>294</v>
      </c>
      <c r="H122" s="673">
        <v>44.840525328330202</v>
      </c>
      <c r="I122" s="567"/>
    </row>
    <row r="123" spans="2:9" s="566" customFormat="1" ht="12.75" customHeight="1">
      <c r="B123" s="411" t="s">
        <v>42</v>
      </c>
      <c r="C123" s="415" t="s">
        <v>81</v>
      </c>
      <c r="D123" s="431">
        <v>861.6</v>
      </c>
      <c r="E123" s="429">
        <v>1530</v>
      </c>
      <c r="F123" s="657">
        <v>434</v>
      </c>
      <c r="G123" s="430">
        <v>1096</v>
      </c>
      <c r="H123" s="674">
        <v>28.366013071895424</v>
      </c>
      <c r="I123" s="567"/>
    </row>
    <row r="124" spans="2:9" s="566" customFormat="1" ht="12.75" customHeight="1">
      <c r="B124" s="8" t="s">
        <v>56</v>
      </c>
      <c r="C124" s="18" t="s">
        <v>79</v>
      </c>
      <c r="D124" s="594">
        <v>9069.84</v>
      </c>
      <c r="E124" s="586">
        <v>24404</v>
      </c>
      <c r="F124" s="658">
        <v>6298</v>
      </c>
      <c r="G124" s="419">
        <v>18106</v>
      </c>
      <c r="H124" s="675">
        <v>25.807244713981316</v>
      </c>
      <c r="I124" s="567"/>
    </row>
    <row r="125" spans="2:9" s="566" customFormat="1" ht="27" customHeight="1">
      <c r="B125" s="8"/>
      <c r="C125" s="18" t="s">
        <v>80</v>
      </c>
      <c r="D125" s="417">
        <v>373.18</v>
      </c>
      <c r="E125" s="416">
        <v>957</v>
      </c>
      <c r="F125" s="656">
        <v>99</v>
      </c>
      <c r="G125" s="419">
        <v>858</v>
      </c>
      <c r="H125" s="673">
        <v>10.344827586206897</v>
      </c>
      <c r="I125" s="567"/>
    </row>
    <row r="126" spans="2:9" s="566" customFormat="1" ht="24" customHeight="1">
      <c r="B126" s="410" t="s">
        <v>43</v>
      </c>
      <c r="C126" s="18" t="s">
        <v>215</v>
      </c>
      <c r="D126" s="417">
        <v>5755.35</v>
      </c>
      <c r="E126" s="416">
        <v>17835</v>
      </c>
      <c r="F126" s="656">
        <v>9180</v>
      </c>
      <c r="G126" s="419">
        <v>8655</v>
      </c>
      <c r="H126" s="673">
        <v>51.471825063078214</v>
      </c>
      <c r="I126" s="567"/>
    </row>
    <row r="127" spans="2:9" s="566" customFormat="1" ht="12.75" customHeight="1">
      <c r="B127" s="411"/>
      <c r="C127" s="415" t="s">
        <v>81</v>
      </c>
      <c r="D127" s="431">
        <v>15198.37</v>
      </c>
      <c r="E127" s="429">
        <v>43196</v>
      </c>
      <c r="F127" s="657">
        <v>15577</v>
      </c>
      <c r="G127" s="430">
        <v>27619</v>
      </c>
      <c r="H127" s="674">
        <v>36.061209371238078</v>
      </c>
      <c r="I127" s="567"/>
    </row>
    <row r="128" spans="2:9" s="566" customFormat="1" ht="12.75" customHeight="1">
      <c r="B128" s="8" t="s">
        <v>57</v>
      </c>
      <c r="C128" s="18" t="s">
        <v>79</v>
      </c>
      <c r="D128" s="417">
        <v>23834.537</v>
      </c>
      <c r="E128" s="416">
        <v>42127.520000000004</v>
      </c>
      <c r="F128" s="656">
        <v>9014.2099999999991</v>
      </c>
      <c r="G128" s="419">
        <v>33113.310000000005</v>
      </c>
      <c r="H128" s="673">
        <v>21.397438064239239</v>
      </c>
      <c r="I128" s="567"/>
    </row>
    <row r="129" spans="2:9" s="566" customFormat="1" ht="27" customHeight="1">
      <c r="B129" s="8"/>
      <c r="C129" s="18" t="s">
        <v>80</v>
      </c>
      <c r="D129" s="417">
        <v>8820.3756000000012</v>
      </c>
      <c r="E129" s="416">
        <v>10872.72</v>
      </c>
      <c r="F129" s="656">
        <v>597.78</v>
      </c>
      <c r="G129" s="419">
        <v>10274.939999999999</v>
      </c>
      <c r="H129" s="673">
        <v>5.4979802662075361</v>
      </c>
      <c r="I129" s="567"/>
    </row>
    <row r="130" spans="2:9" s="588" customFormat="1" ht="22.5" customHeight="1">
      <c r="B130" s="407" t="s">
        <v>0</v>
      </c>
      <c r="C130" s="18" t="s">
        <v>215</v>
      </c>
      <c r="D130" s="417">
        <v>19587.532800000001</v>
      </c>
      <c r="E130" s="416">
        <v>33956.51</v>
      </c>
      <c r="F130" s="656">
        <v>14485.189999999999</v>
      </c>
      <c r="G130" s="419">
        <v>19471.320000000003</v>
      </c>
      <c r="H130" s="673">
        <v>42.658064683325811</v>
      </c>
    </row>
    <row r="131" spans="2:9" s="589" customFormat="1" ht="12.75" customHeight="1">
      <c r="B131" s="411" t="s">
        <v>0</v>
      </c>
      <c r="C131" s="415" t="s">
        <v>81</v>
      </c>
      <c r="D131" s="431">
        <v>52242.445299999999</v>
      </c>
      <c r="E131" s="429">
        <v>86957.119200000001</v>
      </c>
      <c r="F131" s="657">
        <v>24096.7484</v>
      </c>
      <c r="G131" s="430">
        <v>62860.370800000004</v>
      </c>
      <c r="H131" s="674">
        <v>27.711070262778435</v>
      </c>
      <c r="I131" s="588"/>
    </row>
    <row r="133" spans="2:9">
      <c r="B133" s="79" t="s">
        <v>60</v>
      </c>
    </row>
    <row r="134" spans="2:9">
      <c r="B134" s="79" t="s">
        <v>61</v>
      </c>
    </row>
  </sheetData>
  <mergeCells count="12">
    <mergeCell ref="J1:K1"/>
    <mergeCell ref="D71:H71"/>
    <mergeCell ref="I71:K71"/>
    <mergeCell ref="D92:H92"/>
    <mergeCell ref="I92:K92"/>
    <mergeCell ref="D113:H113"/>
    <mergeCell ref="D8:H8"/>
    <mergeCell ref="I8:K8"/>
    <mergeCell ref="D29:H29"/>
    <mergeCell ref="I29:K29"/>
    <mergeCell ref="D50:H50"/>
    <mergeCell ref="I50:K50"/>
  </mergeCells>
  <conditionalFormatting sqref="D11:H12 D27:I27 D22:F26 H22:H26 D13:F20 H13:H20 G13:G26 D32:G33 D43:F48 D34:F41 D53:H54 D64:F68 H64:H68 D55:F62 G55:G68 D127:F131 H127:H131 G118:G131">
    <cfRule type="expression" dxfId="71" priority="23">
      <formula>AND(NOT(ISNUMBER(D11)), (D11&lt;&gt;""))</formula>
    </cfRule>
  </conditionalFormatting>
  <conditionalFormatting sqref="D19:F19">
    <cfRule type="expression" dxfId="70" priority="24">
      <formula>IF(AND(ABS(D19-(SUM(#REF!,#REF!,#REF!)))&gt;=1,OR((#REF!&lt;&gt;""),(#REF!&lt;&gt;""),(#REF!&lt;&gt;""))),1,0)</formula>
    </cfRule>
  </conditionalFormatting>
  <conditionalFormatting sqref="D20:F20">
    <cfRule type="expression" dxfId="69" priority="25">
      <formula>IF(AND(ABS(D20-(SUM(D21,#REF!,#REF!)))&gt;=1,OR((D21&lt;&gt;""),(#REF!&lt;&gt;""),(#REF!&lt;&gt;""))),1,0)</formula>
    </cfRule>
  </conditionalFormatting>
  <conditionalFormatting sqref="H19 D61:F61">
    <cfRule type="expression" dxfId="68" priority="26">
      <formula>IF(AND(ABS(D19-(SUM(#REF!,#REF!,#REF!)))&gt;=1,OR((#REF!&lt;&gt;""),(#REF!&lt;&gt;""),(#REF!&lt;&gt;""))),1,0)</formula>
    </cfRule>
  </conditionalFormatting>
  <conditionalFormatting sqref="H20 D62:F62 H41">
    <cfRule type="expression" dxfId="67" priority="27">
      <formula>IF(AND(ABS(D20-(SUM(D21,#REF!,#REF!)))&gt;=1,OR((D21&lt;&gt;""),(#REF!&lt;&gt;""),(#REF!&lt;&gt;""))),1,0)</formula>
    </cfRule>
  </conditionalFormatting>
  <conditionalFormatting sqref="H38:H41 H43:H48 G34:G48">
    <cfRule type="expression" dxfId="66" priority="18">
      <formula>AND(NOT(ISNUMBER(G34)), (G34&lt;&gt;""))</formula>
    </cfRule>
  </conditionalFormatting>
  <conditionalFormatting sqref="E40">
    <cfRule type="expression" dxfId="65" priority="19">
      <formula>IF(AND(ABS(E40-(SUM(#REF!,#REF!,#REF!)))&gt;=1,OR((#REF!&lt;&gt;""),(#REF!&lt;&gt;""),(#REF!&lt;&gt;""))),1,0)</formula>
    </cfRule>
  </conditionalFormatting>
  <conditionalFormatting sqref="E41">
    <cfRule type="expression" dxfId="64" priority="20">
      <formula>IF(AND(ABS(E41-(SUM(E42,#REF!,#REF!)))&gt;=1,OR((E42&lt;&gt;""),(#REF!&lt;&gt;""),(#REF!&lt;&gt;""))),1,0)</formula>
    </cfRule>
  </conditionalFormatting>
  <conditionalFormatting sqref="D40 F40 H40">
    <cfRule type="expression" dxfId="63" priority="21">
      <formula>IF(AND(ABS(D40-(SUM(#REF!,#REF!,#REF!)))&gt;=1,OR((#REF!&lt;&gt;""),(#REF!&lt;&gt;""),(#REF!&lt;&gt;""))),1,0)</formula>
    </cfRule>
  </conditionalFormatting>
  <conditionalFormatting sqref="D41 F41">
    <cfRule type="expression" dxfId="62" priority="22">
      <formula>IF(AND(ABS(D41-(SUM(D42,#REF!,#REF!)))&gt;=1,OR((D42&lt;&gt;""),(#REF!&lt;&gt;""),(#REF!&lt;&gt;""))),1,0)</formula>
    </cfRule>
  </conditionalFormatting>
  <conditionalFormatting sqref="D69:I69 H55:H62">
    <cfRule type="expression" dxfId="61" priority="15">
      <formula>AND(NOT(ISNUMBER(D55)), (D55&lt;&gt;""))</formula>
    </cfRule>
  </conditionalFormatting>
  <conditionalFormatting sqref="D74:H75 D85:F89 H85:H89 D76:F83 H76:H83 G76:G89">
    <cfRule type="expression" dxfId="60" priority="12">
      <formula>AND(NOT(ISNUMBER(D74)), (D74&lt;&gt;""))</formula>
    </cfRule>
  </conditionalFormatting>
  <conditionalFormatting sqref="H61">
    <cfRule type="expression" dxfId="59" priority="16">
      <formula>IF(AND(ABS(H61-(SUM(#REF!,#REF!,#REF!)))&gt;=1,OR((#REF!&lt;&gt;""),(#REF!&lt;&gt;""),(#REF!&lt;&gt;""))),1,0)</formula>
    </cfRule>
  </conditionalFormatting>
  <conditionalFormatting sqref="H62">
    <cfRule type="expression" dxfId="58" priority="17">
      <formula>IF(AND(ABS(H62-(SUM(H63,#REF!,#REF!)))&gt;=1,OR((H63&lt;&gt;""),(#REF!&lt;&gt;""),(#REF!&lt;&gt;""))),1,0)</formula>
    </cfRule>
  </conditionalFormatting>
  <conditionalFormatting sqref="D82:F82 H82">
    <cfRule type="expression" dxfId="57" priority="13">
      <formula>IF(AND(ABS(D82-(SUM(#REF!,#REF!,#REF!)))&gt;=1,OR((#REF!&lt;&gt;""),(#REF!&lt;&gt;""),(#REF!&lt;&gt;""))),1,0)</formula>
    </cfRule>
  </conditionalFormatting>
  <conditionalFormatting sqref="D83:F83 H83">
    <cfRule type="expression" dxfId="56" priority="14">
      <formula>IF(AND(ABS(D83-(SUM(D84,#REF!,#REF!)))&gt;=1,OR((D84&lt;&gt;""),(#REF!&lt;&gt;""),(#REF!&lt;&gt;""))),1,0)</formula>
    </cfRule>
  </conditionalFormatting>
  <conditionalFormatting sqref="D95:H96 D106:F110 H106:H110 D97:F104 H97:H104 G97:G110">
    <cfRule type="expression" dxfId="55" priority="9">
      <formula>AND(NOT(ISNUMBER(D95)), (D95&lt;&gt;""))</formula>
    </cfRule>
  </conditionalFormatting>
  <conditionalFormatting sqref="D103:F103 H103">
    <cfRule type="expression" dxfId="54" priority="10">
      <formula>IF(AND(ABS(D103-(SUM(#REF!,#REF!,#REF!)))&gt;=1,OR((#REF!&lt;&gt;""),(#REF!&lt;&gt;""),(#REF!&lt;&gt;""))),1,0)</formula>
    </cfRule>
  </conditionalFormatting>
  <conditionalFormatting sqref="D104:F104 H104">
    <cfRule type="expression" dxfId="53" priority="11">
      <formula>IF(AND(ABS(D104-(SUM(D105,#REF!,#REF!)))&gt;=1,OR((D105&lt;&gt;""),(#REF!&lt;&gt;""),(#REF!&lt;&gt;""))),1,0)</formula>
    </cfRule>
  </conditionalFormatting>
  <conditionalFormatting sqref="D116:H117 D118:F125 H118:H125">
    <cfRule type="expression" dxfId="52" priority="6">
      <formula>AND(NOT(ISNUMBER(D116)), (D116&lt;&gt;""))</formula>
    </cfRule>
  </conditionalFormatting>
  <conditionalFormatting sqref="D124:F124 H124">
    <cfRule type="expression" dxfId="51" priority="7">
      <formula>IF(AND(ABS(D124-(SUM(#REF!,#REF!,#REF!)))&gt;=1,OR((#REF!&lt;&gt;""),(#REF!&lt;&gt;""),(#REF!&lt;&gt;""))),1,0)</formula>
    </cfRule>
  </conditionalFormatting>
  <conditionalFormatting sqref="D125:F125 H125">
    <cfRule type="expression" dxfId="50" priority="8">
      <formula>IF(AND(ABS(D125-(SUM(D126,#REF!,#REF!)))&gt;=1,OR((D126&lt;&gt;""),(#REF!&lt;&gt;""),(#REF!&lt;&gt;""))),1,0)</formula>
    </cfRule>
  </conditionalFormatting>
  <conditionalFormatting sqref="I11:K26">
    <cfRule type="expression" dxfId="49" priority="5">
      <formula>AND(NOT(ISNUMBER(I11)), (I11&lt;&gt;""))</formula>
    </cfRule>
  </conditionalFormatting>
  <conditionalFormatting sqref="I32:K48">
    <cfRule type="expression" dxfId="48" priority="4">
      <formula>AND(NOT(ISNUMBER(I32)), (I32&lt;&gt;""))</formula>
    </cfRule>
  </conditionalFormatting>
  <conditionalFormatting sqref="I53:K68">
    <cfRule type="expression" dxfId="47" priority="3">
      <formula>AND(NOT(ISNUMBER(I53)), (I53&lt;&gt;""))</formula>
    </cfRule>
  </conditionalFormatting>
  <conditionalFormatting sqref="I74:K89">
    <cfRule type="expression" dxfId="46" priority="2">
      <formula>AND(NOT(ISNUMBER(I74)), (I74&lt;&gt;""))</formula>
    </cfRule>
  </conditionalFormatting>
  <conditionalFormatting sqref="I95:K110">
    <cfRule type="expression" dxfId="45" priority="1">
      <formula>AND(NOT(ISNUMBER(I95)), (I95&lt;&gt;""))</formula>
    </cfRule>
  </conditionalFormatting>
  <hyperlinks>
    <hyperlink ref="H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5" manualBreakCount="5">
    <brk id="28" max="16383" man="1"/>
    <brk id="49" max="16383" man="1"/>
    <brk id="70" max="16383" man="1"/>
    <brk id="91" max="16383" man="1"/>
    <brk id="11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2"/>
  <sheetViews>
    <sheetView showGridLines="0" zoomScaleNormal="100" zoomScaleSheetLayoutView="50" workbookViewId="0">
      <selection activeCell="B2" sqref="B2"/>
    </sheetView>
  </sheetViews>
  <sheetFormatPr baseColWidth="10" defaultColWidth="11.44140625" defaultRowHeight="13.2"/>
  <cols>
    <col min="1" max="1" width="0.88671875" style="433" customWidth="1"/>
    <col min="2" max="2" width="24.88671875" style="433" customWidth="1"/>
    <col min="3" max="18" width="9.6640625" style="433" customWidth="1"/>
    <col min="19" max="16384" width="11.44140625" style="433"/>
  </cols>
  <sheetData>
    <row r="1" spans="2:23">
      <c r="B1" s="113" t="s">
        <v>273</v>
      </c>
      <c r="D1" s="434"/>
      <c r="E1" s="434"/>
      <c r="F1" s="434"/>
      <c r="J1" s="746" t="s">
        <v>276</v>
      </c>
      <c r="K1" s="745"/>
      <c r="M1" s="435"/>
      <c r="P1" s="746"/>
      <c r="Q1" s="773"/>
      <c r="R1" s="435"/>
      <c r="S1" s="435"/>
      <c r="W1" s="435"/>
    </row>
    <row r="2" spans="2:23">
      <c r="B2" s="113" t="s">
        <v>27</v>
      </c>
    </row>
    <row r="3" spans="2:23">
      <c r="B3" s="113"/>
    </row>
    <row r="4" spans="2:23" s="441" customFormat="1" ht="12">
      <c r="B4" s="436" t="s">
        <v>280</v>
      </c>
      <c r="C4" s="437"/>
      <c r="D4" s="437"/>
      <c r="E4" s="437"/>
      <c r="F4" s="437"/>
      <c r="G4" s="438"/>
      <c r="H4" s="437"/>
      <c r="I4" s="437"/>
      <c r="J4" s="437"/>
      <c r="K4" s="439"/>
      <c r="L4" s="440"/>
      <c r="M4" s="440"/>
      <c r="N4" s="440"/>
    </row>
    <row r="5" spans="2:23" s="444" customFormat="1" ht="12.9" customHeight="1">
      <c r="B5" s="442" t="s">
        <v>311</v>
      </c>
      <c r="C5" s="443"/>
      <c r="D5" s="443"/>
      <c r="E5" s="443"/>
      <c r="F5" s="443"/>
      <c r="G5" s="443"/>
    </row>
    <row r="6" spans="2:23" s="441" customFormat="1" ht="12.75" customHeight="1">
      <c r="B6" s="445" t="s">
        <v>89</v>
      </c>
      <c r="C6" s="445"/>
      <c r="D6" s="445"/>
      <c r="E6" s="445"/>
      <c r="F6" s="445"/>
      <c r="G6" s="445"/>
    </row>
    <row r="7" spans="2:23" s="441" customFormat="1" ht="12.75" customHeight="1">
      <c r="B7" s="455"/>
      <c r="C7" s="437"/>
      <c r="D7" s="437"/>
      <c r="E7" s="437"/>
      <c r="F7" s="437"/>
      <c r="G7" s="438"/>
      <c r="H7" s="437"/>
      <c r="I7" s="437"/>
      <c r="J7" s="437"/>
      <c r="K7" s="439"/>
      <c r="L7" s="440"/>
      <c r="M7" s="440"/>
      <c r="N7" s="440"/>
    </row>
    <row r="8" spans="2:23" s="3" customFormat="1" ht="27" customHeight="1">
      <c r="B8" s="642">
        <v>2019</v>
      </c>
      <c r="F8" s="766" t="s">
        <v>216</v>
      </c>
      <c r="G8" s="767"/>
      <c r="H8" s="767"/>
      <c r="I8" s="506"/>
      <c r="J8" s="768" t="s">
        <v>217</v>
      </c>
      <c r="K8" s="769"/>
      <c r="L8" s="507"/>
    </row>
    <row r="9" spans="2:23" s="172" customFormat="1" ht="12.75" customHeight="1">
      <c r="B9" s="194" t="s">
        <v>169</v>
      </c>
      <c r="C9" s="189" t="s">
        <v>58</v>
      </c>
      <c r="D9" s="189" t="s">
        <v>59</v>
      </c>
      <c r="E9" s="189" t="s">
        <v>0</v>
      </c>
      <c r="F9" s="688" t="s">
        <v>130</v>
      </c>
      <c r="G9" s="505" t="s">
        <v>178</v>
      </c>
      <c r="H9" s="189" t="s">
        <v>0</v>
      </c>
      <c r="J9" s="688" t="s">
        <v>130</v>
      </c>
      <c r="K9" s="189" t="s">
        <v>178</v>
      </c>
    </row>
    <row r="10" spans="2:23" s="3" customFormat="1" ht="12.75" customHeight="1">
      <c r="B10" s="446" t="s">
        <v>179</v>
      </c>
      <c r="C10" s="497">
        <v>209.21430000000001</v>
      </c>
      <c r="D10" s="497">
        <v>325.61750000000006</v>
      </c>
      <c r="E10" s="502">
        <v>534.83180000000004</v>
      </c>
      <c r="F10" s="689">
        <v>36.129387555485557</v>
      </c>
      <c r="G10" s="497">
        <v>63.87061244451445</v>
      </c>
      <c r="H10" s="508">
        <v>100</v>
      </c>
      <c r="I10" s="493"/>
      <c r="J10" s="689">
        <v>1.4541854665098055</v>
      </c>
      <c r="K10" s="740">
        <v>0.73533169954994115</v>
      </c>
    </row>
    <row r="11" spans="2:23" s="3" customFormat="1" ht="12.75" customHeight="1">
      <c r="B11" s="446" t="s">
        <v>180</v>
      </c>
      <c r="C11" s="497">
        <v>808.85720000000003</v>
      </c>
      <c r="D11" s="497">
        <v>1665.1720999999998</v>
      </c>
      <c r="E11" s="497">
        <v>2474.0292999999997</v>
      </c>
      <c r="F11" s="689">
        <v>33.626586205809922</v>
      </c>
      <c r="G11" s="497">
        <v>66.373413794190085</v>
      </c>
      <c r="H11" s="618">
        <v>100</v>
      </c>
      <c r="I11" s="493"/>
      <c r="J11" s="689">
        <v>5.6221223153571014</v>
      </c>
      <c r="K11" s="740">
        <v>3.7604054767822488</v>
      </c>
    </row>
    <row r="12" spans="2:23" s="3" customFormat="1" ht="12.75" customHeight="1">
      <c r="B12" s="446" t="s">
        <v>181</v>
      </c>
      <c r="C12" s="497">
        <v>5049.2498999999998</v>
      </c>
      <c r="D12" s="497">
        <v>5376.4887000000008</v>
      </c>
      <c r="E12" s="497">
        <v>10425.738600000001</v>
      </c>
      <c r="F12" s="689">
        <v>49.841036284521905</v>
      </c>
      <c r="G12" s="497">
        <v>50.158963715478095</v>
      </c>
      <c r="H12" s="618">
        <v>100</v>
      </c>
      <c r="I12" s="493"/>
      <c r="J12" s="689">
        <v>35.095812386419517</v>
      </c>
      <c r="K12" s="740">
        <v>12.141554349450056</v>
      </c>
    </row>
    <row r="13" spans="2:23" s="3" customFormat="1" ht="12.75" customHeight="1">
      <c r="B13" s="446" t="s">
        <v>182</v>
      </c>
      <c r="C13" s="497">
        <v>142.36179999999999</v>
      </c>
      <c r="D13" s="497">
        <v>1540.7082000000003</v>
      </c>
      <c r="E13" s="497">
        <v>1683.0700000000002</v>
      </c>
      <c r="F13" s="689">
        <v>8.2348063207991462</v>
      </c>
      <c r="G13" s="497">
        <v>91.765193679200863</v>
      </c>
      <c r="H13" s="618">
        <v>100</v>
      </c>
      <c r="I13" s="493"/>
      <c r="J13" s="689">
        <v>0.98951391251064391</v>
      </c>
      <c r="K13" s="740">
        <v>3.4793325887476274</v>
      </c>
      <c r="P13" s="446"/>
      <c r="Q13" s="1"/>
    </row>
    <row r="14" spans="2:23" s="3" customFormat="1" ht="12.75" customHeight="1">
      <c r="B14" s="446" t="s">
        <v>183</v>
      </c>
      <c r="C14" s="497">
        <v>674.58519999999999</v>
      </c>
      <c r="D14" s="497">
        <v>9088.5553</v>
      </c>
      <c r="E14" s="497">
        <v>9763.1404999999995</v>
      </c>
      <c r="F14" s="689">
        <v>7.741009737614406</v>
      </c>
      <c r="G14" s="497">
        <v>92.258990262385595</v>
      </c>
      <c r="H14" s="618">
        <v>100</v>
      </c>
      <c r="I14" s="493"/>
      <c r="J14" s="689">
        <v>4.6888381614574648</v>
      </c>
      <c r="K14" s="740">
        <v>20.524396923392089</v>
      </c>
      <c r="P14" s="446"/>
      <c r="Q14" s="1"/>
    </row>
    <row r="15" spans="2:23" s="3" customFormat="1" ht="12.75" customHeight="1">
      <c r="B15" s="446" t="s">
        <v>184</v>
      </c>
      <c r="C15" s="497">
        <v>664.96559999999999</v>
      </c>
      <c r="D15" s="497">
        <v>4867.5751999999993</v>
      </c>
      <c r="E15" s="497">
        <v>5532.5407999999998</v>
      </c>
      <c r="F15" s="689">
        <v>16.889635356260079</v>
      </c>
      <c r="G15" s="497">
        <v>83.110364643739914</v>
      </c>
      <c r="H15" s="618">
        <v>99.999999999999986</v>
      </c>
      <c r="I15" s="493"/>
      <c r="J15" s="689">
        <v>4.6219752246809742</v>
      </c>
      <c r="K15" s="740">
        <v>10.992291091551108</v>
      </c>
      <c r="P15" s="446"/>
      <c r="Q15" s="1"/>
    </row>
    <row r="16" spans="2:23" s="3" customFormat="1" ht="12.75" customHeight="1">
      <c r="B16" s="446" t="s">
        <v>185</v>
      </c>
      <c r="C16" s="497">
        <v>824.9923</v>
      </c>
      <c r="D16" s="497">
        <v>3279.741</v>
      </c>
      <c r="E16" s="497">
        <v>4104.7332999999999</v>
      </c>
      <c r="F16" s="689">
        <v>19.793511204203593</v>
      </c>
      <c r="G16" s="497">
        <v>80.206488795796403</v>
      </c>
      <c r="H16" s="618">
        <v>100</v>
      </c>
      <c r="I16" s="493"/>
      <c r="J16" s="689">
        <v>5.734272526507497</v>
      </c>
      <c r="K16" s="740">
        <v>7.4065353478041649</v>
      </c>
      <c r="P16" s="446"/>
      <c r="Q16" s="1"/>
    </row>
    <row r="17" spans="2:18" s="3" customFormat="1" ht="12.75" customHeight="1">
      <c r="B17" s="446" t="s">
        <v>186</v>
      </c>
      <c r="C17" s="497">
        <v>539.50139999999999</v>
      </c>
      <c r="D17" s="497">
        <v>4279.1555999999991</v>
      </c>
      <c r="E17" s="497">
        <v>4818.6569999999992</v>
      </c>
      <c r="F17" s="689">
        <v>14.281694697761871</v>
      </c>
      <c r="G17" s="497">
        <v>85.718305302238122</v>
      </c>
      <c r="H17" s="618">
        <v>100</v>
      </c>
      <c r="I17" s="493"/>
      <c r="J17" s="689">
        <v>3.7499114307276953</v>
      </c>
      <c r="K17" s="740">
        <v>9.6634817231464734</v>
      </c>
      <c r="P17" s="446"/>
      <c r="Q17" s="1"/>
    </row>
    <row r="18" spans="2:18" s="3" customFormat="1" ht="12.75" customHeight="1">
      <c r="B18" s="446" t="s">
        <v>187</v>
      </c>
      <c r="C18" s="497">
        <v>2644.3393999999998</v>
      </c>
      <c r="D18" s="497">
        <v>5667.5464000000002</v>
      </c>
      <c r="E18" s="497">
        <v>8311.8858</v>
      </c>
      <c r="F18" s="689">
        <v>36.268895723287052</v>
      </c>
      <c r="G18" s="497">
        <v>63.731104276712948</v>
      </c>
      <c r="H18" s="618">
        <v>100</v>
      </c>
      <c r="I18" s="493"/>
      <c r="J18" s="689">
        <v>18.380005209965379</v>
      </c>
      <c r="K18" s="740">
        <v>12.798840745937026</v>
      </c>
      <c r="P18" s="446"/>
      <c r="Q18" s="1"/>
    </row>
    <row r="19" spans="2:18" s="3" customFormat="1" ht="12.75" customHeight="1">
      <c r="B19" s="446" t="s">
        <v>188</v>
      </c>
      <c r="C19" s="497">
        <v>2828.9767000000002</v>
      </c>
      <c r="D19" s="497">
        <v>8191.1567000000005</v>
      </c>
      <c r="E19" s="497">
        <v>11020.133400000001</v>
      </c>
      <c r="F19" s="689">
        <v>29.365495275474341</v>
      </c>
      <c r="G19" s="497">
        <v>70.634504724525655</v>
      </c>
      <c r="H19" s="618">
        <v>99.999999999999986</v>
      </c>
      <c r="I19" s="493"/>
      <c r="J19" s="689">
        <v>19.663363365863955</v>
      </c>
      <c r="K19" s="740">
        <v>18.497830053639273</v>
      </c>
      <c r="P19" s="446"/>
      <c r="Q19" s="1"/>
    </row>
    <row r="20" spans="2:18" s="7" customFormat="1" ht="12.75" customHeight="1">
      <c r="B20" s="447" t="s">
        <v>44</v>
      </c>
      <c r="C20" s="503">
        <v>14387.043799999996</v>
      </c>
      <c r="D20" s="503">
        <v>44281.716699999997</v>
      </c>
      <c r="E20" s="503">
        <v>58668.760499999997</v>
      </c>
      <c r="F20" s="690">
        <v>27.474176186270093</v>
      </c>
      <c r="G20" s="741">
        <v>72.525823813729929</v>
      </c>
      <c r="H20" s="512">
        <v>100</v>
      </c>
      <c r="I20" s="511"/>
      <c r="J20" s="690">
        <v>100</v>
      </c>
      <c r="K20" s="742">
        <v>100</v>
      </c>
      <c r="P20" s="504"/>
      <c r="Q20" s="8"/>
    </row>
    <row r="21" spans="2:18" s="3" customFormat="1" ht="12.75" customHeight="1">
      <c r="B21" s="11"/>
      <c r="C21" s="770"/>
      <c r="D21" s="770"/>
      <c r="E21" s="770"/>
      <c r="F21" s="770"/>
      <c r="G21" s="770"/>
      <c r="H21" s="770"/>
      <c r="I21" s="492"/>
      <c r="Q21" s="446"/>
      <c r="R21" s="1"/>
    </row>
    <row r="22" spans="2:18" s="172" customFormat="1" ht="12.75" customHeight="1">
      <c r="B22" s="194" t="s">
        <v>65</v>
      </c>
      <c r="C22" s="189" t="s">
        <v>58</v>
      </c>
      <c r="D22" s="189" t="s">
        <v>59</v>
      </c>
      <c r="E22" s="189" t="s">
        <v>0</v>
      </c>
      <c r="F22" s="688" t="s">
        <v>130</v>
      </c>
      <c r="G22" s="505" t="s">
        <v>178</v>
      </c>
      <c r="H22" s="189" t="s">
        <v>0</v>
      </c>
      <c r="I22" s="493"/>
      <c r="J22" s="688" t="s">
        <v>130</v>
      </c>
      <c r="K22" s="189" t="s">
        <v>178</v>
      </c>
      <c r="Q22" s="446"/>
      <c r="R22" s="488"/>
    </row>
    <row r="23" spans="2:18" s="3" customFormat="1" ht="12.75" customHeight="1">
      <c r="B23" s="446" t="s">
        <v>179</v>
      </c>
      <c r="C23" s="497">
        <v>64.667199999999994</v>
      </c>
      <c r="D23" s="497">
        <v>122.60180000000001</v>
      </c>
      <c r="E23" s="502">
        <v>187.26900000000001</v>
      </c>
      <c r="F23" s="691">
        <v>34.531716407947918</v>
      </c>
      <c r="G23" s="498">
        <v>65.468283592052074</v>
      </c>
      <c r="H23" s="496">
        <v>100</v>
      </c>
      <c r="I23" s="492"/>
      <c r="J23" s="689">
        <v>0.96659490506048606</v>
      </c>
      <c r="K23" s="509">
        <v>0.64910740095145048</v>
      </c>
      <c r="Q23" s="446"/>
      <c r="R23" s="1"/>
    </row>
    <row r="24" spans="2:18" s="3" customFormat="1" ht="12.75" customHeight="1">
      <c r="B24" s="446" t="s">
        <v>180</v>
      </c>
      <c r="C24" s="497">
        <v>379.64490000000001</v>
      </c>
      <c r="D24" s="497">
        <v>772.45900000000006</v>
      </c>
      <c r="E24" s="497">
        <v>1152.1039000000001</v>
      </c>
      <c r="F24" s="691">
        <v>32.952314457055472</v>
      </c>
      <c r="G24" s="498">
        <v>67.047685542944521</v>
      </c>
      <c r="H24" s="499">
        <v>100</v>
      </c>
      <c r="I24" s="492"/>
      <c r="J24" s="689">
        <v>5.6746360762828418</v>
      </c>
      <c r="K24" s="509">
        <v>4.0897348475434825</v>
      </c>
      <c r="Q24" s="489"/>
      <c r="R24" s="1"/>
    </row>
    <row r="25" spans="2:18" s="3" customFormat="1" ht="12.75" customHeight="1">
      <c r="B25" s="446" t="s">
        <v>181</v>
      </c>
      <c r="C25" s="497">
        <v>2624.3404</v>
      </c>
      <c r="D25" s="497">
        <v>2910.6124</v>
      </c>
      <c r="E25" s="497">
        <v>5534.9528</v>
      </c>
      <c r="F25" s="691">
        <v>47.413961687261356</v>
      </c>
      <c r="G25" s="498">
        <v>52.586038312738637</v>
      </c>
      <c r="H25" s="499">
        <v>100</v>
      </c>
      <c r="I25" s="492"/>
      <c r="J25" s="689">
        <v>39.226594931965479</v>
      </c>
      <c r="K25" s="509">
        <v>15.410051484897149</v>
      </c>
      <c r="Q25" s="1"/>
      <c r="R25" s="1"/>
    </row>
    <row r="26" spans="2:18" s="3" customFormat="1" ht="12.75" customHeight="1">
      <c r="B26" s="446" t="s">
        <v>182</v>
      </c>
      <c r="C26" s="497">
        <v>32.515300000000003</v>
      </c>
      <c r="D26" s="497">
        <v>357.35299999999995</v>
      </c>
      <c r="E26" s="497">
        <v>389.86829999999998</v>
      </c>
      <c r="F26" s="691">
        <v>8.3400727886827433</v>
      </c>
      <c r="G26" s="498">
        <v>91.659927211317253</v>
      </c>
      <c r="H26" s="499">
        <v>100</v>
      </c>
      <c r="I26" s="492"/>
      <c r="J26" s="689">
        <v>0.48601336251628685</v>
      </c>
      <c r="K26" s="509">
        <v>1.8919826385273595</v>
      </c>
      <c r="Q26" s="1"/>
      <c r="R26" s="1"/>
    </row>
    <row r="27" spans="2:18" s="3" customFormat="1" ht="12.75" customHeight="1">
      <c r="B27" s="446" t="s">
        <v>183</v>
      </c>
      <c r="C27" s="497">
        <v>178.5324</v>
      </c>
      <c r="D27" s="497">
        <v>2330.5954000000002</v>
      </c>
      <c r="E27" s="497">
        <v>2509.1278000000002</v>
      </c>
      <c r="F27" s="691">
        <v>7.1153171233446129</v>
      </c>
      <c r="G27" s="498">
        <v>92.88468287665539</v>
      </c>
      <c r="H27" s="499">
        <v>100</v>
      </c>
      <c r="I27" s="492"/>
      <c r="J27" s="689">
        <v>2.6685631700185062</v>
      </c>
      <c r="K27" s="509">
        <v>12.339188517325244</v>
      </c>
      <c r="Q27" s="1"/>
      <c r="R27" s="1"/>
    </row>
    <row r="28" spans="2:18" s="3" customFormat="1" ht="12.75" customHeight="1">
      <c r="B28" s="446" t="s">
        <v>184</v>
      </c>
      <c r="C28" s="497">
        <v>386.77350000000001</v>
      </c>
      <c r="D28" s="497">
        <v>2625.9575999999997</v>
      </c>
      <c r="E28" s="497">
        <v>3012.7311</v>
      </c>
      <c r="F28" s="691">
        <v>12.837969508795524</v>
      </c>
      <c r="G28" s="498">
        <v>87.162030491204462</v>
      </c>
      <c r="H28" s="499">
        <v>99.999999999999986</v>
      </c>
      <c r="I28" s="492"/>
      <c r="J28" s="689">
        <v>5.7811888331706331</v>
      </c>
      <c r="K28" s="509">
        <v>13.902964823882751</v>
      </c>
      <c r="Q28" s="1"/>
      <c r="R28" s="1"/>
    </row>
    <row r="29" spans="2:18" s="3" customFormat="1" ht="12.75" customHeight="1">
      <c r="B29" s="446" t="s">
        <v>185</v>
      </c>
      <c r="C29" s="497">
        <v>355.7663</v>
      </c>
      <c r="D29" s="497">
        <v>1281.7016000000001</v>
      </c>
      <c r="E29" s="497">
        <v>1637.4679000000001</v>
      </c>
      <c r="F29" s="691">
        <v>21.726612167481264</v>
      </c>
      <c r="G29" s="498">
        <v>78.273387832518736</v>
      </c>
      <c r="H29" s="499">
        <v>100</v>
      </c>
      <c r="I29" s="492"/>
      <c r="J29" s="689">
        <v>5.3177173740663033</v>
      </c>
      <c r="K29" s="509">
        <v>6.7858872738517348</v>
      </c>
      <c r="Q29" s="1"/>
      <c r="R29" s="1"/>
    </row>
    <row r="30" spans="2:18" s="3" customFormat="1" ht="12.75" customHeight="1">
      <c r="B30" s="446" t="s">
        <v>186</v>
      </c>
      <c r="C30" s="497">
        <v>161.71289999999999</v>
      </c>
      <c r="D30" s="497">
        <v>1314.2964999999999</v>
      </c>
      <c r="E30" s="497">
        <v>1476.0093999999999</v>
      </c>
      <c r="F30" s="691">
        <v>10.956088762036339</v>
      </c>
      <c r="G30" s="498">
        <v>89.043911237963655</v>
      </c>
      <c r="H30" s="499">
        <v>100</v>
      </c>
      <c r="I30" s="492"/>
      <c r="J30" s="689">
        <v>2.4171583928569023</v>
      </c>
      <c r="K30" s="509">
        <v>6.9584588904452289</v>
      </c>
      <c r="Q30" s="1"/>
      <c r="R30" s="1"/>
    </row>
    <row r="31" spans="2:18" s="7" customFormat="1" ht="12.75" customHeight="1">
      <c r="B31" s="446" t="s">
        <v>187</v>
      </c>
      <c r="C31" s="497">
        <v>1223.8542</v>
      </c>
      <c r="D31" s="497">
        <v>3905.1527999999998</v>
      </c>
      <c r="E31" s="497">
        <v>5129.0069999999996</v>
      </c>
      <c r="F31" s="691">
        <v>23.861425808153509</v>
      </c>
      <c r="G31" s="498">
        <v>76.138574191846502</v>
      </c>
      <c r="H31" s="499">
        <v>100.00000000000001</v>
      </c>
      <c r="I31" s="491"/>
      <c r="J31" s="689">
        <v>18.293218730003421</v>
      </c>
      <c r="K31" s="509">
        <v>20.675582122989052</v>
      </c>
      <c r="Q31" s="8"/>
      <c r="R31" s="8"/>
    </row>
    <row r="32" spans="2:18" s="3" customFormat="1" ht="12.75" customHeight="1">
      <c r="B32" s="446" t="s">
        <v>188</v>
      </c>
      <c r="C32" s="497">
        <v>1282.3998999999999</v>
      </c>
      <c r="D32" s="497">
        <v>3267.0225000000005</v>
      </c>
      <c r="E32" s="497">
        <v>4549.4224000000004</v>
      </c>
      <c r="F32" s="691">
        <v>28.188191538336817</v>
      </c>
      <c r="G32" s="498">
        <v>71.81180846166319</v>
      </c>
      <c r="H32" s="499">
        <v>100</v>
      </c>
      <c r="I32" s="492"/>
      <c r="J32" s="689">
        <v>19.168314224059131</v>
      </c>
      <c r="K32" s="509">
        <v>17.297041999586547</v>
      </c>
      <c r="Q32" s="1"/>
      <c r="R32" s="1"/>
    </row>
    <row r="33" spans="2:18" s="3" customFormat="1" ht="12.75" customHeight="1">
      <c r="B33" s="447" t="s">
        <v>44</v>
      </c>
      <c r="C33" s="503">
        <v>6690.2070000000003</v>
      </c>
      <c r="D33" s="503">
        <v>18887.7526</v>
      </c>
      <c r="E33" s="503">
        <v>25577.959599999998</v>
      </c>
      <c r="F33" s="692">
        <v>26.156140304483088</v>
      </c>
      <c r="G33" s="619">
        <v>73.843859695516926</v>
      </c>
      <c r="H33" s="619">
        <v>100.00000000000001</v>
      </c>
      <c r="I33" s="492"/>
      <c r="J33" s="690">
        <v>100</v>
      </c>
      <c r="K33" s="512">
        <v>100</v>
      </c>
      <c r="Q33" s="1"/>
      <c r="R33" s="1"/>
    </row>
    <row r="34" spans="2:18">
      <c r="C34" s="501"/>
      <c r="D34" s="501"/>
      <c r="E34" s="501"/>
      <c r="F34" s="501"/>
      <c r="G34" s="501"/>
      <c r="H34" s="501"/>
      <c r="I34" s="494"/>
      <c r="Q34" s="490"/>
      <c r="R34" s="490"/>
    </row>
    <row r="35" spans="2:18">
      <c r="C35" s="501"/>
      <c r="D35" s="501"/>
      <c r="E35" s="501"/>
      <c r="F35" s="501"/>
      <c r="G35" s="501"/>
      <c r="H35" s="501"/>
      <c r="I35" s="494"/>
      <c r="Q35" s="490"/>
      <c r="R35" s="490"/>
    </row>
    <row r="36" spans="2:18" s="3" customFormat="1" ht="27" customHeight="1">
      <c r="B36" s="642">
        <v>2017</v>
      </c>
      <c r="F36" s="766" t="s">
        <v>216</v>
      </c>
      <c r="G36" s="767"/>
      <c r="H36" s="767"/>
      <c r="I36" s="506"/>
      <c r="J36" s="768" t="s">
        <v>217</v>
      </c>
      <c r="K36" s="769"/>
      <c r="L36" s="507"/>
    </row>
    <row r="37" spans="2:18" s="172" customFormat="1" ht="12.75" customHeight="1">
      <c r="B37" s="194" t="s">
        <v>169</v>
      </c>
      <c r="C37" s="189" t="s">
        <v>58</v>
      </c>
      <c r="D37" s="189" t="s">
        <v>59</v>
      </c>
      <c r="E37" s="189" t="s">
        <v>0</v>
      </c>
      <c r="F37" s="688" t="s">
        <v>130</v>
      </c>
      <c r="G37" s="505" t="s">
        <v>178</v>
      </c>
      <c r="H37" s="189" t="s">
        <v>0</v>
      </c>
      <c r="J37" s="688" t="s">
        <v>130</v>
      </c>
      <c r="K37" s="189" t="s">
        <v>178</v>
      </c>
    </row>
    <row r="38" spans="2:18" s="3" customFormat="1" ht="12.75" customHeight="1">
      <c r="B38" s="446" t="s">
        <v>179</v>
      </c>
      <c r="C38" s="497">
        <v>209.42359999999999</v>
      </c>
      <c r="D38" s="497">
        <v>369.64600000000007</v>
      </c>
      <c r="E38" s="502">
        <v>579.06960000000004</v>
      </c>
      <c r="F38" s="689">
        <v>36.165531742643715</v>
      </c>
      <c r="G38" s="497">
        <v>63.834468257356292</v>
      </c>
      <c r="H38" s="508">
        <v>100</v>
      </c>
      <c r="I38" s="493"/>
      <c r="J38" s="689">
        <v>1.551390029942824</v>
      </c>
      <c r="K38" s="740">
        <v>0.9510633172758971</v>
      </c>
    </row>
    <row r="39" spans="2:18" s="3" customFormat="1" ht="12.75" customHeight="1">
      <c r="B39" s="446" t="s">
        <v>180</v>
      </c>
      <c r="C39" s="497">
        <v>665.93119999999999</v>
      </c>
      <c r="D39" s="497">
        <v>1739.4785000000002</v>
      </c>
      <c r="E39" s="497">
        <v>2405.4097000000002</v>
      </c>
      <c r="F39" s="689">
        <v>27.68473079658737</v>
      </c>
      <c r="G39" s="497">
        <v>72.315269203412626</v>
      </c>
      <c r="H39" s="618">
        <v>100</v>
      </c>
      <c r="I39" s="493"/>
      <c r="J39" s="689">
        <v>4.9331547366574764</v>
      </c>
      <c r="K39" s="740">
        <v>4.4755095213801894</v>
      </c>
    </row>
    <row r="40" spans="2:18" s="3" customFormat="1" ht="12.75" customHeight="1">
      <c r="B40" s="446" t="s">
        <v>181</v>
      </c>
      <c r="C40" s="497">
        <v>4822.4287000000004</v>
      </c>
      <c r="D40" s="497">
        <v>5308.2793999999994</v>
      </c>
      <c r="E40" s="497">
        <v>10130.7081</v>
      </c>
      <c r="F40" s="689">
        <v>47.602089137283507</v>
      </c>
      <c r="G40" s="497">
        <v>52.397910862716493</v>
      </c>
      <c r="H40" s="618">
        <v>100</v>
      </c>
      <c r="I40" s="493"/>
      <c r="J40" s="689">
        <v>35.724091292911282</v>
      </c>
      <c r="K40" s="740">
        <v>13.65768820761298</v>
      </c>
    </row>
    <row r="41" spans="2:18" s="3" customFormat="1" ht="12.75" customHeight="1">
      <c r="B41" s="446" t="s">
        <v>182</v>
      </c>
      <c r="C41" s="497">
        <v>185.5248</v>
      </c>
      <c r="D41" s="497">
        <v>1543.2566000000002</v>
      </c>
      <c r="E41" s="497">
        <v>1728.7814000000001</v>
      </c>
      <c r="F41" s="689">
        <v>10.731536098201889</v>
      </c>
      <c r="G41" s="497">
        <v>89.268463901798114</v>
      </c>
      <c r="H41" s="618">
        <v>100</v>
      </c>
      <c r="I41" s="493"/>
      <c r="J41" s="689">
        <v>1.3743500017530805</v>
      </c>
      <c r="K41" s="740">
        <v>3.9706495982748957</v>
      </c>
      <c r="P41" s="446"/>
      <c r="Q41" s="1"/>
    </row>
    <row r="42" spans="2:18" s="3" customFormat="1" ht="12.75" customHeight="1">
      <c r="B42" s="446" t="s">
        <v>183</v>
      </c>
      <c r="C42" s="497">
        <v>678.45489999999995</v>
      </c>
      <c r="D42" s="497">
        <v>8035.9792000000007</v>
      </c>
      <c r="E42" s="497">
        <v>8714.4341000000004</v>
      </c>
      <c r="F42" s="689">
        <v>7.785415463753405</v>
      </c>
      <c r="G42" s="497">
        <v>92.214584536246591</v>
      </c>
      <c r="H42" s="618">
        <v>100</v>
      </c>
      <c r="I42" s="493"/>
      <c r="J42" s="689">
        <v>5.025929110309705</v>
      </c>
      <c r="K42" s="740">
        <v>20.675795316362436</v>
      </c>
      <c r="P42" s="446"/>
      <c r="Q42" s="1"/>
    </row>
    <row r="43" spans="2:18" s="3" customFormat="1" ht="12.75" customHeight="1">
      <c r="B43" s="446" t="s">
        <v>184</v>
      </c>
      <c r="C43" s="497">
        <v>415.0727</v>
      </c>
      <c r="D43" s="497">
        <v>3522.0495999999998</v>
      </c>
      <c r="E43" s="497">
        <v>3937.1223</v>
      </c>
      <c r="F43" s="689">
        <v>10.542540169504004</v>
      </c>
      <c r="G43" s="497">
        <v>89.457459830495992</v>
      </c>
      <c r="H43" s="618">
        <v>99.999999999999986</v>
      </c>
      <c r="I43" s="493"/>
      <c r="J43" s="689">
        <v>3.074818924330633</v>
      </c>
      <c r="K43" s="740">
        <v>9.0618921243196073</v>
      </c>
      <c r="P43" s="446"/>
      <c r="Q43" s="1"/>
    </row>
    <row r="44" spans="2:18" s="3" customFormat="1" ht="12.75" customHeight="1">
      <c r="B44" s="446" t="s">
        <v>185</v>
      </c>
      <c r="C44" s="497">
        <v>768.51480000000004</v>
      </c>
      <c r="D44" s="497">
        <v>3399.4790000000003</v>
      </c>
      <c r="E44" s="497">
        <v>4167.9938000000002</v>
      </c>
      <c r="F44" s="689">
        <v>18.43848232211862</v>
      </c>
      <c r="G44" s="497">
        <v>81.561517677881383</v>
      </c>
      <c r="H44" s="618">
        <v>100</v>
      </c>
      <c r="I44" s="493"/>
      <c r="J44" s="689">
        <v>5.6930842492608456</v>
      </c>
      <c r="K44" s="740">
        <v>8.7465298549145647</v>
      </c>
      <c r="P44" s="446"/>
      <c r="Q44" s="1"/>
    </row>
    <row r="45" spans="2:18" s="3" customFormat="1" ht="12.75" customHeight="1">
      <c r="B45" s="446" t="s">
        <v>186</v>
      </c>
      <c r="C45" s="497">
        <v>407.99509999999998</v>
      </c>
      <c r="D45" s="497">
        <v>3369.5776000000001</v>
      </c>
      <c r="E45" s="497">
        <v>3777.5727000000002</v>
      </c>
      <c r="F45" s="689">
        <v>10.800456600080786</v>
      </c>
      <c r="G45" s="497">
        <v>89.199543399919207</v>
      </c>
      <c r="H45" s="618">
        <v>100</v>
      </c>
      <c r="I45" s="493"/>
      <c r="J45" s="689">
        <v>3.0223887394043718</v>
      </c>
      <c r="K45" s="740">
        <v>8.6695964519420077</v>
      </c>
      <c r="P45" s="446"/>
      <c r="Q45" s="1"/>
    </row>
    <row r="46" spans="2:18" s="3" customFormat="1" ht="12.75" customHeight="1">
      <c r="B46" s="446" t="s">
        <v>187</v>
      </c>
      <c r="C46" s="497">
        <v>2860.1505000000002</v>
      </c>
      <c r="D46" s="497">
        <v>4430.7783999999992</v>
      </c>
      <c r="E46" s="497">
        <v>7290.9288999999999</v>
      </c>
      <c r="F46" s="689">
        <v>39.228890299561151</v>
      </c>
      <c r="G46" s="497">
        <v>60.771109700438842</v>
      </c>
      <c r="H46" s="618">
        <v>100</v>
      </c>
      <c r="I46" s="493"/>
      <c r="J46" s="689">
        <v>21.187721774604121</v>
      </c>
      <c r="K46" s="740">
        <v>11.39996321674897</v>
      </c>
      <c r="P46" s="446"/>
      <c r="Q46" s="1"/>
    </row>
    <row r="47" spans="2:18" s="3" customFormat="1" ht="12.75" customHeight="1">
      <c r="B47" s="446" t="s">
        <v>188</v>
      </c>
      <c r="C47" s="497">
        <v>2485.5978</v>
      </c>
      <c r="D47" s="497">
        <v>7148.078300000001</v>
      </c>
      <c r="E47" s="497">
        <v>9633.6761000000006</v>
      </c>
      <c r="F47" s="689">
        <v>25.801135248879707</v>
      </c>
      <c r="G47" s="497">
        <v>74.198864751120297</v>
      </c>
      <c r="H47" s="618">
        <v>99.999999999999986</v>
      </c>
      <c r="I47" s="493"/>
      <c r="J47" s="689">
        <v>18.413071140825664</v>
      </c>
      <c r="K47" s="740">
        <v>18.391312391168455</v>
      </c>
      <c r="P47" s="446"/>
      <c r="Q47" s="1"/>
    </row>
    <row r="48" spans="2:18" s="7" customFormat="1" ht="12.75" customHeight="1">
      <c r="B48" s="447" t="s">
        <v>44</v>
      </c>
      <c r="C48" s="503">
        <v>13499.0941</v>
      </c>
      <c r="D48" s="503">
        <v>38866.602599999998</v>
      </c>
      <c r="E48" s="503">
        <v>52365.6967</v>
      </c>
      <c r="F48" s="690">
        <v>25.778505683473508</v>
      </c>
      <c r="G48" s="741">
        <v>74.221494316526488</v>
      </c>
      <c r="H48" s="512">
        <v>100</v>
      </c>
      <c r="I48" s="511"/>
      <c r="J48" s="690">
        <v>100</v>
      </c>
      <c r="K48" s="742">
        <v>100</v>
      </c>
      <c r="P48" s="504"/>
      <c r="Q48" s="8"/>
    </row>
    <row r="49" spans="2:18" s="3" customFormat="1" ht="12.75" customHeight="1">
      <c r="B49" s="11"/>
      <c r="C49" s="770"/>
      <c r="D49" s="770"/>
      <c r="E49" s="770"/>
      <c r="F49" s="770"/>
      <c r="G49" s="770"/>
      <c r="H49" s="770"/>
      <c r="I49" s="492"/>
      <c r="Q49" s="446"/>
      <c r="R49" s="1"/>
    </row>
    <row r="50" spans="2:18" s="172" customFormat="1" ht="12.75" customHeight="1">
      <c r="B50" s="194" t="s">
        <v>65</v>
      </c>
      <c r="C50" s="189" t="s">
        <v>58</v>
      </c>
      <c r="D50" s="189" t="s">
        <v>59</v>
      </c>
      <c r="E50" s="189" t="s">
        <v>0</v>
      </c>
      <c r="F50" s="688" t="s">
        <v>130</v>
      </c>
      <c r="G50" s="505" t="s">
        <v>178</v>
      </c>
      <c r="H50" s="189" t="s">
        <v>0</v>
      </c>
      <c r="I50" s="493"/>
      <c r="J50" s="688" t="s">
        <v>130</v>
      </c>
      <c r="K50" s="189" t="s">
        <v>178</v>
      </c>
      <c r="Q50" s="446"/>
      <c r="R50" s="488"/>
    </row>
    <row r="51" spans="2:18" s="3" customFormat="1" ht="12.75" customHeight="1">
      <c r="B51" s="446" t="s">
        <v>179</v>
      </c>
      <c r="C51" s="497">
        <v>60.484000000000002</v>
      </c>
      <c r="D51" s="497">
        <v>132.97749999999999</v>
      </c>
      <c r="E51" s="502">
        <v>193.4615</v>
      </c>
      <c r="F51" s="691">
        <v>31.264101642962554</v>
      </c>
      <c r="G51" s="498">
        <v>68.735898357037442</v>
      </c>
      <c r="H51" s="496">
        <v>100</v>
      </c>
      <c r="I51" s="492"/>
      <c r="J51" s="689">
        <v>0.96771942766829266</v>
      </c>
      <c r="K51" s="509">
        <v>0.78721277212030882</v>
      </c>
      <c r="Q51" s="446"/>
      <c r="R51" s="1"/>
    </row>
    <row r="52" spans="2:18" s="3" customFormat="1" ht="12.75" customHeight="1">
      <c r="B52" s="446" t="s">
        <v>180</v>
      </c>
      <c r="C52" s="497">
        <v>183.65989999999999</v>
      </c>
      <c r="D52" s="497">
        <v>681.04200000000003</v>
      </c>
      <c r="E52" s="497">
        <v>864.70190000000002</v>
      </c>
      <c r="F52" s="691">
        <v>21.239678090218142</v>
      </c>
      <c r="G52" s="498">
        <v>78.760321909781865</v>
      </c>
      <c r="H52" s="499">
        <v>100</v>
      </c>
      <c r="I52" s="492"/>
      <c r="J52" s="689">
        <v>2.9384837860197055</v>
      </c>
      <c r="K52" s="509">
        <v>4.0316967964532298</v>
      </c>
      <c r="Q52" s="489"/>
      <c r="R52" s="1"/>
    </row>
    <row r="53" spans="2:18" s="3" customFormat="1" ht="12.75" customHeight="1">
      <c r="B53" s="446" t="s">
        <v>181</v>
      </c>
      <c r="C53" s="497">
        <v>2206.3350999999998</v>
      </c>
      <c r="D53" s="497">
        <v>2714.2165</v>
      </c>
      <c r="E53" s="497">
        <v>4920.5515999999998</v>
      </c>
      <c r="F53" s="691">
        <v>44.839182257533892</v>
      </c>
      <c r="G53" s="498">
        <v>55.160817742466108</v>
      </c>
      <c r="H53" s="499">
        <v>100</v>
      </c>
      <c r="I53" s="492"/>
      <c r="J53" s="689">
        <v>35.300465250586356</v>
      </c>
      <c r="K53" s="509">
        <v>16.067875355602883</v>
      </c>
      <c r="Q53" s="1"/>
      <c r="R53" s="1"/>
    </row>
    <row r="54" spans="2:18" s="3" customFormat="1" ht="12.75" customHeight="1">
      <c r="B54" s="446" t="s">
        <v>182</v>
      </c>
      <c r="C54" s="497">
        <v>44.615600000000001</v>
      </c>
      <c r="D54" s="497">
        <v>447.30370000000005</v>
      </c>
      <c r="E54" s="497">
        <v>491.91930000000002</v>
      </c>
      <c r="F54" s="691">
        <v>9.0696990339675629</v>
      </c>
      <c r="G54" s="498">
        <v>90.930300966032434</v>
      </c>
      <c r="H54" s="499">
        <v>100</v>
      </c>
      <c r="I54" s="492"/>
      <c r="J54" s="689">
        <v>0.71383147439120231</v>
      </c>
      <c r="K54" s="509">
        <v>2.6479907176527684</v>
      </c>
      <c r="Q54" s="1"/>
      <c r="R54" s="1"/>
    </row>
    <row r="55" spans="2:18" s="3" customFormat="1" ht="12.75" customHeight="1">
      <c r="B55" s="446" t="s">
        <v>183</v>
      </c>
      <c r="C55" s="497">
        <v>226.16909999999999</v>
      </c>
      <c r="D55" s="497">
        <v>2476.0201999999999</v>
      </c>
      <c r="E55" s="497">
        <v>2702.1893</v>
      </c>
      <c r="F55" s="691">
        <v>8.3698466276955497</v>
      </c>
      <c r="G55" s="498">
        <v>91.630153372304449</v>
      </c>
      <c r="H55" s="499">
        <v>100</v>
      </c>
      <c r="I55" s="492"/>
      <c r="J55" s="689">
        <v>3.6186137161605187</v>
      </c>
      <c r="K55" s="509">
        <v>14.657778387079629</v>
      </c>
      <c r="Q55" s="1"/>
      <c r="R55" s="1"/>
    </row>
    <row r="56" spans="2:18" s="3" customFormat="1" ht="12.75" customHeight="1">
      <c r="B56" s="446" t="s">
        <v>184</v>
      </c>
      <c r="C56" s="497">
        <v>204.89519999999999</v>
      </c>
      <c r="D56" s="497">
        <v>1714.0504000000001</v>
      </c>
      <c r="E56" s="497">
        <v>1918.9456</v>
      </c>
      <c r="F56" s="691">
        <v>10.677488720889222</v>
      </c>
      <c r="G56" s="498">
        <v>89.322511279110785</v>
      </c>
      <c r="H56" s="499">
        <v>100</v>
      </c>
      <c r="I56" s="492"/>
      <c r="J56" s="689">
        <v>3.2782399589309628</v>
      </c>
      <c r="K56" s="509">
        <v>10.146997551750667</v>
      </c>
      <c r="Q56" s="1"/>
      <c r="R56" s="1"/>
    </row>
    <row r="57" spans="2:18" s="3" customFormat="1" ht="12.75" customHeight="1">
      <c r="B57" s="446" t="s">
        <v>185</v>
      </c>
      <c r="C57" s="497">
        <v>338.65940000000001</v>
      </c>
      <c r="D57" s="497">
        <v>1372.5741</v>
      </c>
      <c r="E57" s="497">
        <v>1711.2335</v>
      </c>
      <c r="F57" s="691">
        <v>19.790367591564799</v>
      </c>
      <c r="G57" s="498">
        <v>80.209632408435212</v>
      </c>
      <c r="H57" s="499">
        <v>100.00000000000001</v>
      </c>
      <c r="I57" s="492"/>
      <c r="J57" s="689">
        <v>5.4184128156617852</v>
      </c>
      <c r="K57" s="509">
        <v>8.1254938782992454</v>
      </c>
      <c r="Q57" s="1"/>
      <c r="R57" s="1"/>
    </row>
    <row r="58" spans="2:18" s="3" customFormat="1" ht="12.75" customHeight="1">
      <c r="B58" s="446" t="s">
        <v>186</v>
      </c>
      <c r="C58" s="497">
        <v>177.73740000000001</v>
      </c>
      <c r="D58" s="497">
        <v>1023.2882999999999</v>
      </c>
      <c r="E58" s="497">
        <v>1201.0256999999999</v>
      </c>
      <c r="F58" s="691">
        <v>14.798800725080239</v>
      </c>
      <c r="G58" s="498">
        <v>85.201199274919759</v>
      </c>
      <c r="H58" s="499">
        <v>100</v>
      </c>
      <c r="I58" s="492"/>
      <c r="J58" s="689">
        <v>2.8437261921045303</v>
      </c>
      <c r="K58" s="509">
        <v>6.0577587886768676</v>
      </c>
      <c r="Q58" s="1"/>
      <c r="R58" s="1"/>
    </row>
    <row r="59" spans="2:18" s="7" customFormat="1" ht="12.75" customHeight="1">
      <c r="B59" s="446" t="s">
        <v>187</v>
      </c>
      <c r="C59" s="497">
        <v>1716.7797</v>
      </c>
      <c r="D59" s="497">
        <v>3351.6643000000004</v>
      </c>
      <c r="E59" s="497">
        <v>5068.4440000000004</v>
      </c>
      <c r="F59" s="691">
        <v>33.871927952641876</v>
      </c>
      <c r="G59" s="498">
        <v>66.128072047358117</v>
      </c>
      <c r="H59" s="499">
        <v>100</v>
      </c>
      <c r="I59" s="491"/>
      <c r="J59" s="689">
        <v>27.467777738187671</v>
      </c>
      <c r="K59" s="509">
        <v>19.841499086835551</v>
      </c>
      <c r="Q59" s="8"/>
      <c r="R59" s="8"/>
    </row>
    <row r="60" spans="2:18" s="3" customFormat="1" ht="12.75" customHeight="1">
      <c r="B60" s="446" t="s">
        <v>188</v>
      </c>
      <c r="C60" s="497">
        <v>1090.8233</v>
      </c>
      <c r="D60" s="497">
        <v>2979.0558999999998</v>
      </c>
      <c r="E60" s="497">
        <v>4069.8791999999999</v>
      </c>
      <c r="F60" s="691">
        <v>26.80235079213162</v>
      </c>
      <c r="G60" s="498">
        <v>73.19764920786838</v>
      </c>
      <c r="H60" s="499">
        <v>100</v>
      </c>
      <c r="I60" s="492"/>
      <c r="J60" s="689">
        <v>17.452729640288975</v>
      </c>
      <c r="K60" s="509">
        <v>17.63569666552884</v>
      </c>
      <c r="Q60" s="1"/>
      <c r="R60" s="1"/>
    </row>
    <row r="61" spans="2:18" s="3" customFormat="1" ht="12.75" customHeight="1">
      <c r="B61" s="447" t="s">
        <v>44</v>
      </c>
      <c r="C61" s="503">
        <v>6250.1587</v>
      </c>
      <c r="D61" s="503">
        <v>16892.192900000002</v>
      </c>
      <c r="E61" s="503">
        <v>23142.351599999998</v>
      </c>
      <c r="F61" s="692">
        <v>27.007448542956197</v>
      </c>
      <c r="G61" s="619">
        <v>72.992551457043817</v>
      </c>
      <c r="H61" s="619">
        <v>100.00000000000001</v>
      </c>
      <c r="I61" s="492"/>
      <c r="J61" s="690">
        <v>100</v>
      </c>
      <c r="K61" s="512">
        <v>100</v>
      </c>
      <c r="Q61" s="1"/>
      <c r="R61" s="1"/>
    </row>
    <row r="62" spans="2:18">
      <c r="C62" s="501"/>
      <c r="D62" s="501"/>
      <c r="E62" s="501"/>
      <c r="F62" s="501"/>
      <c r="G62" s="501"/>
      <c r="H62" s="501"/>
      <c r="I62" s="494"/>
      <c r="Q62" s="490"/>
      <c r="R62" s="490"/>
    </row>
    <row r="63" spans="2:18">
      <c r="C63" s="501"/>
      <c r="D63" s="501"/>
      <c r="E63" s="501"/>
      <c r="F63" s="501"/>
      <c r="G63" s="501"/>
      <c r="H63" s="501"/>
      <c r="I63" s="494"/>
      <c r="Q63" s="490"/>
      <c r="R63" s="490"/>
    </row>
    <row r="64" spans="2:18" s="3" customFormat="1" ht="25.5" customHeight="1">
      <c r="B64" s="642">
        <v>2015</v>
      </c>
      <c r="F64" s="766" t="s">
        <v>216</v>
      </c>
      <c r="G64" s="767"/>
      <c r="H64" s="767"/>
      <c r="I64" s="506"/>
      <c r="J64" s="768" t="s">
        <v>217</v>
      </c>
      <c r="K64" s="769"/>
      <c r="L64" s="507"/>
    </row>
    <row r="65" spans="2:18" s="172" customFormat="1" ht="12.75" customHeight="1">
      <c r="B65" s="194" t="s">
        <v>169</v>
      </c>
      <c r="C65" s="189" t="s">
        <v>58</v>
      </c>
      <c r="D65" s="189" t="s">
        <v>59</v>
      </c>
      <c r="E65" s="189" t="s">
        <v>0</v>
      </c>
      <c r="F65" s="688" t="s">
        <v>130</v>
      </c>
      <c r="G65" s="505" t="s">
        <v>178</v>
      </c>
      <c r="H65" s="189" t="s">
        <v>0</v>
      </c>
      <c r="J65" s="688" t="s">
        <v>130</v>
      </c>
      <c r="K65" s="189" t="s">
        <v>178</v>
      </c>
    </row>
    <row r="66" spans="2:18" s="3" customFormat="1" ht="12.75" customHeight="1">
      <c r="B66" s="446" t="s">
        <v>179</v>
      </c>
      <c r="C66" s="497">
        <v>192.99420000000001</v>
      </c>
      <c r="D66" s="497">
        <v>325.51080000000002</v>
      </c>
      <c r="E66" s="502">
        <v>518.505</v>
      </c>
      <c r="F66" s="689">
        <v>37.2212804119536</v>
      </c>
      <c r="G66" s="497">
        <v>62.778719588046407</v>
      </c>
      <c r="H66" s="508">
        <v>100</v>
      </c>
      <c r="I66" s="493"/>
      <c r="J66" s="689">
        <v>1.5067288159194538</v>
      </c>
      <c r="K66" s="509">
        <v>0.73772183318740447</v>
      </c>
    </row>
    <row r="67" spans="2:18" s="3" customFormat="1" ht="12.75" customHeight="1">
      <c r="B67" s="446" t="s">
        <v>180</v>
      </c>
      <c r="C67" s="497">
        <v>1041.5534</v>
      </c>
      <c r="D67" s="497">
        <v>2511.4250000000002</v>
      </c>
      <c r="E67" s="497">
        <v>3552.9783000000002</v>
      </c>
      <c r="F67" s="689">
        <v>29.314938399708208</v>
      </c>
      <c r="G67" s="497">
        <v>70.685064414831928</v>
      </c>
      <c r="H67" s="618">
        <v>100.00000281454014</v>
      </c>
      <c r="I67" s="493"/>
      <c r="J67" s="689">
        <v>8.1315320413716119</v>
      </c>
      <c r="K67" s="509">
        <v>5.691771378745889</v>
      </c>
    </row>
    <row r="68" spans="2:18" s="3" customFormat="1" ht="12.75" customHeight="1">
      <c r="B68" s="446" t="s">
        <v>181</v>
      </c>
      <c r="C68" s="497">
        <v>4277.8860999999997</v>
      </c>
      <c r="D68" s="497">
        <v>4997.1984000000002</v>
      </c>
      <c r="E68" s="497">
        <v>9275.0846000000001</v>
      </c>
      <c r="F68" s="689">
        <v>46.122340490565442</v>
      </c>
      <c r="G68" s="497">
        <v>53.877658431277275</v>
      </c>
      <c r="H68" s="618">
        <v>99.999998921842717</v>
      </c>
      <c r="I68" s="493"/>
      <c r="J68" s="689">
        <v>33.397968737357346</v>
      </c>
      <c r="K68" s="509">
        <v>11.325407219819326</v>
      </c>
    </row>
    <row r="69" spans="2:18" s="3" customFormat="1" ht="12.75" customHeight="1">
      <c r="B69" s="446" t="s">
        <v>182</v>
      </c>
      <c r="C69" s="497">
        <v>174.41380000000001</v>
      </c>
      <c r="D69" s="497">
        <v>1516.5587</v>
      </c>
      <c r="E69" s="497">
        <v>1690.9725000000001</v>
      </c>
      <c r="F69" s="689">
        <v>10.314407833362162</v>
      </c>
      <c r="G69" s="497">
        <v>89.685592166637846</v>
      </c>
      <c r="H69" s="618">
        <v>100.00000000000001</v>
      </c>
      <c r="I69" s="493"/>
      <c r="J69" s="689">
        <v>1.3616694095159982</v>
      </c>
      <c r="K69" s="509">
        <v>3.4370548206090459</v>
      </c>
      <c r="P69" s="446"/>
      <c r="Q69" s="1"/>
    </row>
    <row r="70" spans="2:18" s="3" customFormat="1" ht="12.75" customHeight="1">
      <c r="B70" s="446" t="s">
        <v>183</v>
      </c>
      <c r="C70" s="497">
        <v>595.02589999999998</v>
      </c>
      <c r="D70" s="497">
        <v>8510.1826999999994</v>
      </c>
      <c r="E70" s="497">
        <v>9105.2085999999999</v>
      </c>
      <c r="F70" s="689">
        <v>6.5350056889416015</v>
      </c>
      <c r="G70" s="497">
        <v>93.464994311058391</v>
      </c>
      <c r="H70" s="618">
        <v>99.999999999999986</v>
      </c>
      <c r="I70" s="493"/>
      <c r="J70" s="689">
        <v>4.6454384108351832</v>
      </c>
      <c r="K70" s="509">
        <v>19.287063846126564</v>
      </c>
      <c r="P70" s="446"/>
      <c r="Q70" s="1"/>
    </row>
    <row r="71" spans="2:18" s="3" customFormat="1" ht="12.75" customHeight="1">
      <c r="B71" s="446" t="s">
        <v>184</v>
      </c>
      <c r="C71" s="497">
        <v>636.94830000000002</v>
      </c>
      <c r="D71" s="497">
        <v>4983.2308999999996</v>
      </c>
      <c r="E71" s="497">
        <v>5620.1791999999996</v>
      </c>
      <c r="F71" s="689">
        <v>11.333238271121321</v>
      </c>
      <c r="G71" s="497">
        <v>88.666761728878683</v>
      </c>
      <c r="H71" s="618">
        <v>100</v>
      </c>
      <c r="I71" s="493"/>
      <c r="J71" s="689">
        <v>4.9727316046850589</v>
      </c>
      <c r="K71" s="509">
        <v>11.293751957674274</v>
      </c>
      <c r="P71" s="446"/>
      <c r="Q71" s="1"/>
    </row>
    <row r="72" spans="2:18" s="3" customFormat="1" ht="12.75" customHeight="1">
      <c r="B72" s="446" t="s">
        <v>185</v>
      </c>
      <c r="C72" s="497">
        <v>737.34760000000006</v>
      </c>
      <c r="D72" s="497">
        <v>3919.3249999999998</v>
      </c>
      <c r="E72" s="497">
        <v>4656.6725999999999</v>
      </c>
      <c r="F72" s="689">
        <v>15.834216045164956</v>
      </c>
      <c r="G72" s="497">
        <v>84.165783954835049</v>
      </c>
      <c r="H72" s="618">
        <v>100</v>
      </c>
      <c r="I72" s="493"/>
      <c r="J72" s="689">
        <v>5.7565609550393289</v>
      </c>
      <c r="K72" s="509">
        <v>8.8825674105351453</v>
      </c>
      <c r="P72" s="446"/>
      <c r="Q72" s="1"/>
    </row>
    <row r="73" spans="2:18" s="3" customFormat="1" ht="12.75" customHeight="1">
      <c r="B73" s="446" t="s">
        <v>186</v>
      </c>
      <c r="C73" s="497">
        <v>468.9083</v>
      </c>
      <c r="D73" s="497">
        <v>3524.7098000000001</v>
      </c>
      <c r="E73" s="497">
        <v>3993.6181000000001</v>
      </c>
      <c r="F73" s="689">
        <v>11.741440675061042</v>
      </c>
      <c r="G73" s="497">
        <v>88.258559324938958</v>
      </c>
      <c r="H73" s="618">
        <v>100</v>
      </c>
      <c r="I73" s="493"/>
      <c r="J73" s="689">
        <v>3.6608232145515465</v>
      </c>
      <c r="K73" s="509">
        <v>7.988230728779536</v>
      </c>
      <c r="P73" s="446"/>
      <c r="Q73" s="1"/>
    </row>
    <row r="74" spans="2:18" s="3" customFormat="1" ht="12.75" customHeight="1">
      <c r="B74" s="446" t="s">
        <v>187</v>
      </c>
      <c r="C74" s="497">
        <v>2150.9784</v>
      </c>
      <c r="D74" s="497">
        <v>7132.2187000000004</v>
      </c>
      <c r="E74" s="497">
        <v>9283.1972000000005</v>
      </c>
      <c r="F74" s="689">
        <v>23.170663658852362</v>
      </c>
      <c r="G74" s="497">
        <v>76.829335263932563</v>
      </c>
      <c r="H74" s="618">
        <v>99.999998922784926</v>
      </c>
      <c r="I74" s="493"/>
      <c r="J74" s="689">
        <v>16.792945786455352</v>
      </c>
      <c r="K74" s="509">
        <v>16.164113307630611</v>
      </c>
      <c r="P74" s="446"/>
      <c r="Q74" s="1"/>
    </row>
    <row r="75" spans="2:18" s="3" customFormat="1" ht="12.75" customHeight="1">
      <c r="B75" s="446" t="s">
        <v>188</v>
      </c>
      <c r="C75" s="497">
        <v>2532.7651999999998</v>
      </c>
      <c r="D75" s="497">
        <v>6703.4255999999996</v>
      </c>
      <c r="E75" s="497">
        <v>9236.1908000000003</v>
      </c>
      <c r="F75" s="689">
        <v>27.422183612750828</v>
      </c>
      <c r="G75" s="497">
        <v>72.577816387249158</v>
      </c>
      <c r="H75" s="618">
        <v>99.999999999999986</v>
      </c>
      <c r="I75" s="493"/>
      <c r="J75" s="689">
        <v>19.773601024269116</v>
      </c>
      <c r="K75" s="509">
        <v>15.192317496892196</v>
      </c>
      <c r="P75" s="446"/>
      <c r="Q75" s="1"/>
    </row>
    <row r="76" spans="2:18" s="7" customFormat="1" ht="12.75" customHeight="1">
      <c r="B76" s="447" t="s">
        <v>44</v>
      </c>
      <c r="C76" s="503">
        <v>12808.8212</v>
      </c>
      <c r="D76" s="503">
        <v>44123.785600000003</v>
      </c>
      <c r="E76" s="503">
        <v>56932.606899999999</v>
      </c>
      <c r="F76" s="690">
        <v>22.498216571214133</v>
      </c>
      <c r="G76" s="503">
        <v>77.501783253139607</v>
      </c>
      <c r="H76" s="512">
        <v>99.999999824353736</v>
      </c>
      <c r="I76" s="511"/>
      <c r="J76" s="690">
        <v>100</v>
      </c>
      <c r="K76" s="512">
        <v>100</v>
      </c>
      <c r="P76" s="504"/>
      <c r="Q76" s="8"/>
    </row>
    <row r="77" spans="2:18" s="3" customFormat="1" ht="12.75" customHeight="1">
      <c r="B77" s="11"/>
      <c r="C77" s="771"/>
      <c r="D77" s="771"/>
      <c r="E77" s="771"/>
      <c r="F77" s="772"/>
      <c r="G77" s="772"/>
      <c r="H77" s="772"/>
      <c r="I77" s="492"/>
      <c r="Q77" s="446"/>
      <c r="R77" s="1"/>
    </row>
    <row r="78" spans="2:18" s="172" customFormat="1" ht="12.75" customHeight="1">
      <c r="B78" s="194" t="s">
        <v>65</v>
      </c>
      <c r="C78" s="189" t="s">
        <v>58</v>
      </c>
      <c r="D78" s="189" t="s">
        <v>59</v>
      </c>
      <c r="E78" s="189" t="s">
        <v>0</v>
      </c>
      <c r="F78" s="688" t="s">
        <v>130</v>
      </c>
      <c r="G78" s="505" t="s">
        <v>178</v>
      </c>
      <c r="H78" s="189" t="s">
        <v>0</v>
      </c>
      <c r="J78" s="688" t="s">
        <v>130</v>
      </c>
      <c r="K78" s="189" t="s">
        <v>178</v>
      </c>
      <c r="Q78" s="446"/>
      <c r="R78" s="488"/>
    </row>
    <row r="79" spans="2:18" s="3" customFormat="1" ht="12.75" customHeight="1">
      <c r="B79" s="446" t="s">
        <v>179</v>
      </c>
      <c r="C79" s="497">
        <v>54.370699999999999</v>
      </c>
      <c r="D79" s="497">
        <v>85.090599999999995</v>
      </c>
      <c r="E79" s="502">
        <v>139.46129999999999</v>
      </c>
      <c r="F79" s="691">
        <v>38.986227720521747</v>
      </c>
      <c r="G79" s="498">
        <v>61.013772279478253</v>
      </c>
      <c r="H79" s="496">
        <v>100</v>
      </c>
      <c r="I79" s="492"/>
      <c r="J79" s="689">
        <v>0.9789081057120721</v>
      </c>
      <c r="K79" s="509">
        <v>0.46617229705220664</v>
      </c>
      <c r="Q79" s="446"/>
      <c r="R79" s="1"/>
    </row>
    <row r="80" spans="2:18" s="3" customFormat="1" ht="12.75" customHeight="1">
      <c r="B80" s="446" t="s">
        <v>180</v>
      </c>
      <c r="C80" s="497">
        <v>391.46359999999999</v>
      </c>
      <c r="D80" s="497">
        <v>1075.9238</v>
      </c>
      <c r="E80" s="497">
        <v>1467.3874000000001</v>
      </c>
      <c r="F80" s="691">
        <v>26.677590389559018</v>
      </c>
      <c r="G80" s="498">
        <v>73.322409610440971</v>
      </c>
      <c r="H80" s="499">
        <v>99.999999999999986</v>
      </c>
      <c r="I80" s="492"/>
      <c r="J80" s="689">
        <v>7.0480404175636568</v>
      </c>
      <c r="K80" s="509">
        <v>5.8944920978244246</v>
      </c>
      <c r="Q80" s="489"/>
      <c r="R80" s="1"/>
    </row>
    <row r="81" spans="2:18" s="3" customFormat="1" ht="12.75" customHeight="1">
      <c r="B81" s="446" t="s">
        <v>181</v>
      </c>
      <c r="C81" s="497">
        <v>2000.0521000000001</v>
      </c>
      <c r="D81" s="497">
        <v>3415.8993999999998</v>
      </c>
      <c r="E81" s="497">
        <v>5415.9515000000001</v>
      </c>
      <c r="F81" s="691">
        <v>36.928914522221994</v>
      </c>
      <c r="G81" s="498">
        <v>63.071085477777999</v>
      </c>
      <c r="H81" s="499">
        <v>100</v>
      </c>
      <c r="I81" s="492"/>
      <c r="J81" s="689">
        <v>36.009600989806131</v>
      </c>
      <c r="K81" s="509">
        <v>18.714143157966383</v>
      </c>
      <c r="Q81" s="1"/>
      <c r="R81" s="1"/>
    </row>
    <row r="82" spans="2:18" s="3" customFormat="1" ht="12.75" customHeight="1">
      <c r="B82" s="446" t="s">
        <v>182</v>
      </c>
      <c r="C82" s="497">
        <v>26.226500000000001</v>
      </c>
      <c r="D82" s="497">
        <v>257.3972</v>
      </c>
      <c r="E82" s="497">
        <v>283.62369999999999</v>
      </c>
      <c r="F82" s="691">
        <v>9.2469352878479487</v>
      </c>
      <c r="G82" s="498">
        <v>90.753064712152053</v>
      </c>
      <c r="H82" s="499">
        <v>100</v>
      </c>
      <c r="I82" s="492"/>
      <c r="J82" s="689">
        <v>0.47219059961445525</v>
      </c>
      <c r="K82" s="509">
        <v>1.4101609811049192</v>
      </c>
      <c r="Q82" s="1"/>
      <c r="R82" s="1"/>
    </row>
    <row r="83" spans="2:18" s="3" customFormat="1" ht="12.75" customHeight="1">
      <c r="B83" s="446" t="s">
        <v>183</v>
      </c>
      <c r="C83" s="497">
        <v>126.4639</v>
      </c>
      <c r="D83" s="497">
        <v>2475.3625000000002</v>
      </c>
      <c r="E83" s="497">
        <v>2601.8263999999999</v>
      </c>
      <c r="F83" s="691">
        <v>4.8605817820896888</v>
      </c>
      <c r="G83" s="498">
        <v>95.139418217910318</v>
      </c>
      <c r="H83" s="499">
        <v>100</v>
      </c>
      <c r="I83" s="492"/>
      <c r="J83" s="689">
        <v>2.2768979761150936</v>
      </c>
      <c r="K83" s="509">
        <v>13.561373673024905</v>
      </c>
      <c r="Q83" s="1"/>
      <c r="R83" s="1"/>
    </row>
    <row r="84" spans="2:18" s="3" customFormat="1" ht="12.75" customHeight="1">
      <c r="B84" s="446" t="s">
        <v>184</v>
      </c>
      <c r="C84" s="497">
        <v>260.52069999999998</v>
      </c>
      <c r="D84" s="497">
        <v>2318.0590999999999</v>
      </c>
      <c r="E84" s="497">
        <v>2578.5798</v>
      </c>
      <c r="F84" s="691">
        <v>10.103263044254049</v>
      </c>
      <c r="G84" s="498">
        <v>89.896736955745951</v>
      </c>
      <c r="H84" s="499">
        <v>100</v>
      </c>
      <c r="I84" s="492"/>
      <c r="J84" s="689">
        <v>4.6905010407403811</v>
      </c>
      <c r="K84" s="509">
        <v>12.699580627587192</v>
      </c>
      <c r="Q84" s="1"/>
      <c r="R84" s="1"/>
    </row>
    <row r="85" spans="2:18" s="3" customFormat="1" ht="12.75" customHeight="1">
      <c r="B85" s="446" t="s">
        <v>185</v>
      </c>
      <c r="C85" s="497">
        <v>389.20060000000001</v>
      </c>
      <c r="D85" s="497">
        <v>1843.8203000000001</v>
      </c>
      <c r="E85" s="497">
        <v>2233.0209</v>
      </c>
      <c r="F85" s="691">
        <v>17.429330822653743</v>
      </c>
      <c r="G85" s="498">
        <v>82.570669177346261</v>
      </c>
      <c r="H85" s="499">
        <v>100</v>
      </c>
      <c r="I85" s="492"/>
      <c r="J85" s="689">
        <v>7.0072966154197376</v>
      </c>
      <c r="K85" s="509">
        <v>10.101444161899067</v>
      </c>
      <c r="Q85" s="1"/>
      <c r="R85" s="1"/>
    </row>
    <row r="86" spans="2:18" s="3" customFormat="1" ht="12.75" customHeight="1">
      <c r="B86" s="446" t="s">
        <v>186</v>
      </c>
      <c r="C86" s="497">
        <v>148.78020000000001</v>
      </c>
      <c r="D86" s="497">
        <v>1207.2027</v>
      </c>
      <c r="E86" s="497">
        <v>1355.9829</v>
      </c>
      <c r="F86" s="691">
        <v>10.972129515792567</v>
      </c>
      <c r="G86" s="498">
        <v>89.02787048420744</v>
      </c>
      <c r="H86" s="499">
        <v>100</v>
      </c>
      <c r="I86" s="492"/>
      <c r="J86" s="689">
        <v>2.6786880387683669</v>
      </c>
      <c r="K86" s="509">
        <v>6.6137088663921277</v>
      </c>
      <c r="Q86" s="1"/>
      <c r="R86" s="1"/>
    </row>
    <row r="87" spans="2:18" s="7" customFormat="1" ht="12.75" customHeight="1">
      <c r="B87" s="446" t="s">
        <v>187</v>
      </c>
      <c r="C87" s="497">
        <v>1121.5202999999999</v>
      </c>
      <c r="D87" s="497">
        <v>3018.2302</v>
      </c>
      <c r="E87" s="497">
        <v>4139.7505000000001</v>
      </c>
      <c r="F87" s="691">
        <v>27.091495006764294</v>
      </c>
      <c r="G87" s="498">
        <v>72.908504993235695</v>
      </c>
      <c r="H87" s="499">
        <v>99.999999999999986</v>
      </c>
      <c r="I87" s="491"/>
      <c r="J87" s="689">
        <v>20.192223245068298</v>
      </c>
      <c r="K87" s="509">
        <v>16.535496345851847</v>
      </c>
      <c r="Q87" s="8"/>
      <c r="R87" s="8"/>
    </row>
    <row r="88" spans="2:18" s="3" customFormat="1" ht="12.75" customHeight="1">
      <c r="B88" s="446" t="s">
        <v>188</v>
      </c>
      <c r="C88" s="497">
        <v>1035.6204</v>
      </c>
      <c r="D88" s="497">
        <v>2556.0508</v>
      </c>
      <c r="E88" s="497">
        <v>3591.6713</v>
      </c>
      <c r="F88" s="691">
        <v>28.833941457838861</v>
      </c>
      <c r="G88" s="498">
        <v>71.16605575794199</v>
      </c>
      <c r="H88" s="499">
        <v>99.999997215780851</v>
      </c>
      <c r="I88" s="492"/>
      <c r="J88" s="689">
        <v>18.645652971191808</v>
      </c>
      <c r="K88" s="509">
        <v>14.003427791296929</v>
      </c>
      <c r="Q88" s="1"/>
      <c r="R88" s="1"/>
    </row>
    <row r="89" spans="2:18" s="3" customFormat="1" ht="12.75" customHeight="1">
      <c r="B89" s="447" t="s">
        <v>44</v>
      </c>
      <c r="C89" s="503">
        <v>5554.2190000000001</v>
      </c>
      <c r="D89" s="503">
        <v>18253.036599999999</v>
      </c>
      <c r="E89" s="503">
        <v>23807.255700000002</v>
      </c>
      <c r="F89" s="692">
        <v>23.32994222429425</v>
      </c>
      <c r="G89" s="619">
        <v>76.670057355665733</v>
      </c>
      <c r="H89" s="619">
        <v>99.99999957995999</v>
      </c>
      <c r="I89" s="492"/>
      <c r="J89" s="690">
        <v>100</v>
      </c>
      <c r="K89" s="512">
        <v>100</v>
      </c>
      <c r="Q89" s="1"/>
      <c r="R89" s="1"/>
    </row>
    <row r="90" spans="2:18">
      <c r="C90" s="501"/>
      <c r="D90" s="501"/>
      <c r="E90" s="501"/>
      <c r="F90" s="501"/>
      <c r="G90" s="501"/>
      <c r="H90" s="501"/>
      <c r="I90" s="494"/>
    </row>
    <row r="91" spans="2:18">
      <c r="C91" s="501"/>
      <c r="D91" s="501"/>
      <c r="E91" s="501"/>
      <c r="F91" s="501"/>
      <c r="G91" s="501"/>
      <c r="H91" s="501"/>
      <c r="I91" s="494"/>
    </row>
    <row r="92" spans="2:18" s="3" customFormat="1" ht="24" customHeight="1">
      <c r="B92" s="642">
        <v>2012</v>
      </c>
      <c r="F92" s="766" t="s">
        <v>216</v>
      </c>
      <c r="G92" s="767"/>
      <c r="H92" s="767"/>
      <c r="I92" s="506"/>
      <c r="J92" s="768" t="s">
        <v>217</v>
      </c>
      <c r="K92" s="769"/>
      <c r="L92" s="507"/>
    </row>
    <row r="93" spans="2:18" s="172" customFormat="1" ht="12.75" customHeight="1">
      <c r="B93" s="194" t="s">
        <v>169</v>
      </c>
      <c r="C93" s="189" t="s">
        <v>58</v>
      </c>
      <c r="D93" s="189" t="s">
        <v>59</v>
      </c>
      <c r="E93" s="189" t="s">
        <v>0</v>
      </c>
      <c r="F93" s="688" t="s">
        <v>130</v>
      </c>
      <c r="G93" s="505" t="s">
        <v>178</v>
      </c>
      <c r="H93" s="189" t="s">
        <v>0</v>
      </c>
      <c r="J93" s="688" t="s">
        <v>130</v>
      </c>
      <c r="K93" s="189" t="s">
        <v>178</v>
      </c>
    </row>
    <row r="94" spans="2:18" s="3" customFormat="1" ht="12.75" customHeight="1">
      <c r="B94" s="446" t="s">
        <v>179</v>
      </c>
      <c r="C94" s="497">
        <v>137.3039</v>
      </c>
      <c r="D94" s="497">
        <v>253.12719999999999</v>
      </c>
      <c r="E94" s="502">
        <v>390.41109999999998</v>
      </c>
      <c r="F94" s="689">
        <v>35.169056412586627</v>
      </c>
      <c r="G94" s="497">
        <v>64.836066392579511</v>
      </c>
      <c r="H94" s="508">
        <v>100.00512280516614</v>
      </c>
      <c r="I94" s="493"/>
      <c r="J94" s="689">
        <v>1.0623945474725103</v>
      </c>
      <c r="K94" s="509">
        <v>0.65254701341565979</v>
      </c>
    </row>
    <row r="95" spans="2:18" s="3" customFormat="1" ht="12.75" customHeight="1">
      <c r="B95" s="446" t="s">
        <v>180</v>
      </c>
      <c r="C95" s="497">
        <v>1010.1664</v>
      </c>
      <c r="D95" s="497">
        <v>1716.4955</v>
      </c>
      <c r="E95" s="497">
        <v>2726.6617999999999</v>
      </c>
      <c r="F95" s="689">
        <v>37.047733605979296</v>
      </c>
      <c r="G95" s="497">
        <v>62.952270061508919</v>
      </c>
      <c r="H95" s="618">
        <v>100.00000366748822</v>
      </c>
      <c r="I95" s="493"/>
      <c r="J95" s="689">
        <v>7.8162038762186272</v>
      </c>
      <c r="K95" s="509">
        <v>4.4250243042486925</v>
      </c>
    </row>
    <row r="96" spans="2:18" s="3" customFormat="1" ht="12.75" customHeight="1">
      <c r="B96" s="446" t="s">
        <v>181</v>
      </c>
      <c r="C96" s="497">
        <v>2988.1570999999999</v>
      </c>
      <c r="D96" s="497">
        <v>6874.4885000000004</v>
      </c>
      <c r="E96" s="497">
        <v>9862.6455000000005</v>
      </c>
      <c r="F96" s="689">
        <v>30.297723871348715</v>
      </c>
      <c r="G96" s="497">
        <v>69.702277142578026</v>
      </c>
      <c r="H96" s="618">
        <v>100.00000101392675</v>
      </c>
      <c r="I96" s="493"/>
      <c r="J96" s="689">
        <v>23.120987896420047</v>
      </c>
      <c r="K96" s="509">
        <v>17.722026472995786</v>
      </c>
    </row>
    <row r="97" spans="2:18" s="3" customFormat="1" ht="12.75" customHeight="1">
      <c r="B97" s="446" t="s">
        <v>182</v>
      </c>
      <c r="C97" s="497">
        <v>236.96299999999999</v>
      </c>
      <c r="D97" s="497">
        <v>1616.4047</v>
      </c>
      <c r="E97" s="497">
        <v>1853.3677000000002</v>
      </c>
      <c r="F97" s="689">
        <v>12.785536296979815</v>
      </c>
      <c r="G97" s="497">
        <v>87.214463703020172</v>
      </c>
      <c r="H97" s="618">
        <v>99.999999999999986</v>
      </c>
      <c r="I97" s="493"/>
      <c r="J97" s="689">
        <v>1.833510913766677</v>
      </c>
      <c r="K97" s="509">
        <v>4.1669961167983347</v>
      </c>
      <c r="P97" s="446"/>
      <c r="Q97" s="1"/>
    </row>
    <row r="98" spans="2:18" s="3" customFormat="1" ht="12.75" customHeight="1">
      <c r="B98" s="446" t="s">
        <v>183</v>
      </c>
      <c r="C98" s="497">
        <v>719.50689999999997</v>
      </c>
      <c r="D98" s="497">
        <v>7806.6010999999999</v>
      </c>
      <c r="E98" s="497">
        <v>8526.1080000000002</v>
      </c>
      <c r="F98" s="689">
        <v>8.4388668311496868</v>
      </c>
      <c r="G98" s="497">
        <v>91.561133168850304</v>
      </c>
      <c r="H98" s="618">
        <v>99.999999999999986</v>
      </c>
      <c r="I98" s="493"/>
      <c r="J98" s="689">
        <v>5.5672140953669098</v>
      </c>
      <c r="K98" s="509">
        <v>20.124957858074531</v>
      </c>
      <c r="P98" s="446"/>
      <c r="Q98" s="1"/>
    </row>
    <row r="99" spans="2:18" s="3" customFormat="1" ht="12.75" customHeight="1">
      <c r="B99" s="446" t="s">
        <v>184</v>
      </c>
      <c r="C99" s="497">
        <v>752.41920000000005</v>
      </c>
      <c r="D99" s="497">
        <v>4820.7749000000003</v>
      </c>
      <c r="E99" s="497">
        <v>5573.1942000000008</v>
      </c>
      <c r="F99" s="689">
        <v>13.50068153017169</v>
      </c>
      <c r="G99" s="497">
        <v>86.499316675525137</v>
      </c>
      <c r="H99" s="618">
        <v>99.999998205696826</v>
      </c>
      <c r="I99" s="493"/>
      <c r="J99" s="689">
        <v>5.8218743640466748</v>
      </c>
      <c r="K99" s="509">
        <v>12.427673767750665</v>
      </c>
      <c r="P99" s="446"/>
      <c r="Q99" s="1"/>
    </row>
    <row r="100" spans="2:18" s="3" customFormat="1" ht="12.75" customHeight="1">
      <c r="B100" s="446" t="s">
        <v>185</v>
      </c>
      <c r="C100" s="497">
        <v>1481.4834000000001</v>
      </c>
      <c r="D100" s="497">
        <v>3226.9729000000002</v>
      </c>
      <c r="E100" s="497">
        <v>4708.4562000000005</v>
      </c>
      <c r="F100" s="689">
        <v>31.464313079943274</v>
      </c>
      <c r="G100" s="497">
        <v>68.535689043895104</v>
      </c>
      <c r="H100" s="618">
        <v>100.00000212383839</v>
      </c>
      <c r="I100" s="493"/>
      <c r="J100" s="689">
        <v>11.463038459439506</v>
      </c>
      <c r="K100" s="509">
        <v>8.3189460803432844</v>
      </c>
      <c r="P100" s="446"/>
      <c r="Q100" s="1"/>
    </row>
    <row r="101" spans="2:18" s="3" customFormat="1" ht="12.75" customHeight="1">
      <c r="B101" s="446" t="s">
        <v>186</v>
      </c>
      <c r="C101" s="497">
        <v>276.92860000000002</v>
      </c>
      <c r="D101" s="497">
        <v>2008.1574000000001</v>
      </c>
      <c r="E101" s="497">
        <v>2285.0860000000002</v>
      </c>
      <c r="F101" s="689">
        <v>12.118957448428636</v>
      </c>
      <c r="G101" s="497">
        <v>87.881042551571355</v>
      </c>
      <c r="H101" s="618">
        <v>99.999999999999986</v>
      </c>
      <c r="I101" s="493"/>
      <c r="J101" s="689">
        <v>2.1427463799585871</v>
      </c>
      <c r="K101" s="509">
        <v>5.1769115047239351</v>
      </c>
      <c r="P101" s="446"/>
      <c r="Q101" s="1"/>
    </row>
    <row r="102" spans="2:18" s="3" customFormat="1" ht="12.75" customHeight="1">
      <c r="B102" s="446" t="s">
        <v>187</v>
      </c>
      <c r="C102" s="497">
        <v>2467.9681999999998</v>
      </c>
      <c r="D102" s="497">
        <v>4422.8338999999996</v>
      </c>
      <c r="E102" s="497">
        <v>6890.8021000000008</v>
      </c>
      <c r="F102" s="689">
        <v>35.815398036173455</v>
      </c>
      <c r="G102" s="497">
        <v>64.184601963826509</v>
      </c>
      <c r="H102" s="618">
        <v>99.999999999999972</v>
      </c>
      <c r="I102" s="493"/>
      <c r="J102" s="689">
        <v>19.096004986133284</v>
      </c>
      <c r="K102" s="509">
        <v>11.401805306891296</v>
      </c>
      <c r="P102" s="446"/>
      <c r="Q102" s="1"/>
    </row>
    <row r="103" spans="2:18" s="3" customFormat="1" ht="12.75" customHeight="1">
      <c r="B103" s="446" t="s">
        <v>188</v>
      </c>
      <c r="C103" s="497">
        <v>2853.1060000000002</v>
      </c>
      <c r="D103" s="497">
        <v>6044.7896000000001</v>
      </c>
      <c r="E103" s="497">
        <v>8897.8957000000009</v>
      </c>
      <c r="F103" s="689">
        <v>32.064952166162165</v>
      </c>
      <c r="G103" s="497">
        <v>67.935046709976604</v>
      </c>
      <c r="H103" s="618">
        <v>99.999998876138761</v>
      </c>
      <c r="I103" s="493"/>
      <c r="J103" s="689">
        <v>22.076024481177186</v>
      </c>
      <c r="K103" s="509">
        <v>15.583111574757833</v>
      </c>
      <c r="P103" s="446"/>
      <c r="Q103" s="1"/>
    </row>
    <row r="104" spans="2:18" s="7" customFormat="1" ht="12.75" customHeight="1">
      <c r="B104" s="447" t="s">
        <v>44</v>
      </c>
      <c r="C104" s="503">
        <v>12924.002699999999</v>
      </c>
      <c r="D104" s="503">
        <v>38790.645699999994</v>
      </c>
      <c r="E104" s="503">
        <v>51714.628300000011</v>
      </c>
      <c r="F104" s="690">
        <v>24.990999886970076</v>
      </c>
      <c r="G104" s="503">
        <v>75.009038980175717</v>
      </c>
      <c r="H104" s="512">
        <v>100.00003886714579</v>
      </c>
      <c r="I104" s="511"/>
      <c r="J104" s="690">
        <v>100</v>
      </c>
      <c r="K104" s="512">
        <v>100</v>
      </c>
      <c r="P104" s="504"/>
      <c r="Q104" s="8"/>
    </row>
    <row r="105" spans="2:18" s="3" customFormat="1" ht="12.75" customHeight="1">
      <c r="B105" s="11"/>
      <c r="C105" s="771"/>
      <c r="D105" s="771"/>
      <c r="E105" s="771"/>
      <c r="F105" s="772"/>
      <c r="G105" s="772"/>
      <c r="H105" s="772"/>
      <c r="I105" s="492"/>
      <c r="Q105" s="446"/>
      <c r="R105" s="1"/>
    </row>
    <row r="106" spans="2:18" s="172" customFormat="1" ht="12.75" customHeight="1">
      <c r="B106" s="194" t="s">
        <v>65</v>
      </c>
      <c r="C106" s="189" t="s">
        <v>58</v>
      </c>
      <c r="D106" s="189" t="s">
        <v>59</v>
      </c>
      <c r="E106" s="189" t="s">
        <v>0</v>
      </c>
      <c r="F106" s="688" t="s">
        <v>130</v>
      </c>
      <c r="G106" s="505" t="s">
        <v>178</v>
      </c>
      <c r="H106" s="189" t="s">
        <v>0</v>
      </c>
      <c r="J106" s="688" t="s">
        <v>130</v>
      </c>
      <c r="K106" s="189" t="s">
        <v>178</v>
      </c>
      <c r="Q106" s="446"/>
      <c r="R106" s="488"/>
    </row>
    <row r="107" spans="2:18" s="3" customFormat="1" ht="12.75" customHeight="1">
      <c r="B107" s="446" t="s">
        <v>179</v>
      </c>
      <c r="C107" s="497">
        <v>52.964300000000001</v>
      </c>
      <c r="D107" s="497">
        <v>125.4178</v>
      </c>
      <c r="E107" s="502">
        <v>178.38210000000001</v>
      </c>
      <c r="F107" s="691">
        <v>29.691488103346693</v>
      </c>
      <c r="G107" s="498">
        <v>70.3085118966533</v>
      </c>
      <c r="H107" s="496">
        <v>100</v>
      </c>
      <c r="I107" s="492"/>
      <c r="J107" s="689">
        <v>1.2680380588344398</v>
      </c>
      <c r="K107" s="509">
        <v>0.91365354826952361</v>
      </c>
      <c r="Q107" s="446"/>
      <c r="R107" s="1"/>
    </row>
    <row r="108" spans="2:18" s="3" customFormat="1" ht="12.75" customHeight="1">
      <c r="B108" s="446" t="s">
        <v>180</v>
      </c>
      <c r="C108" s="497">
        <v>184.97649999999999</v>
      </c>
      <c r="D108" s="497">
        <v>644.39919999999995</v>
      </c>
      <c r="E108" s="497">
        <v>829.37570000000005</v>
      </c>
      <c r="F108" s="691">
        <v>22.303100995121991</v>
      </c>
      <c r="G108" s="498">
        <v>77.696899004877992</v>
      </c>
      <c r="H108" s="499">
        <v>99.999999999999986</v>
      </c>
      <c r="I108" s="492"/>
      <c r="J108" s="689">
        <v>4.428591371735088</v>
      </c>
      <c r="K108" s="509">
        <v>4.6943704608280665</v>
      </c>
      <c r="Q108" s="489"/>
      <c r="R108" s="1"/>
    </row>
    <row r="109" spans="2:18" s="3" customFormat="1" ht="12.75" customHeight="1">
      <c r="B109" s="446" t="s">
        <v>181</v>
      </c>
      <c r="C109" s="497">
        <v>524.91859999999997</v>
      </c>
      <c r="D109" s="497">
        <v>922.87689999999998</v>
      </c>
      <c r="E109" s="497">
        <v>1447.7954999999999</v>
      </c>
      <c r="F109" s="691">
        <v>36.256404996423875</v>
      </c>
      <c r="G109" s="498">
        <v>63.743595003576125</v>
      </c>
      <c r="H109" s="499">
        <v>100</v>
      </c>
      <c r="I109" s="492"/>
      <c r="J109" s="689">
        <v>12.567271966024126</v>
      </c>
      <c r="K109" s="509">
        <v>6.7230469223744818</v>
      </c>
      <c r="Q109" s="1"/>
      <c r="R109" s="1"/>
    </row>
    <row r="110" spans="2:18" s="3" customFormat="1" ht="12.75" customHeight="1">
      <c r="B110" s="446" t="s">
        <v>182</v>
      </c>
      <c r="C110" s="497">
        <v>70.564300000000003</v>
      </c>
      <c r="D110" s="497">
        <v>490.41849999999999</v>
      </c>
      <c r="E110" s="497">
        <v>560.9828</v>
      </c>
      <c r="F110" s="691">
        <v>12.578692252240176</v>
      </c>
      <c r="G110" s="498">
        <v>87.421307747759826</v>
      </c>
      <c r="H110" s="499">
        <v>100</v>
      </c>
      <c r="I110" s="492"/>
      <c r="J110" s="689">
        <v>1.6894062225878765</v>
      </c>
      <c r="K110" s="509">
        <v>3.5726396305948387</v>
      </c>
      <c r="Q110" s="1"/>
      <c r="R110" s="1"/>
    </row>
    <row r="111" spans="2:18" s="3" customFormat="1" ht="12.75" customHeight="1">
      <c r="B111" s="446" t="s">
        <v>183</v>
      </c>
      <c r="C111" s="497">
        <v>120.9648</v>
      </c>
      <c r="D111" s="497">
        <v>2397.5907000000002</v>
      </c>
      <c r="E111" s="497">
        <v>2518.5554999999999</v>
      </c>
      <c r="F111" s="691">
        <v>4.8029435920709309</v>
      </c>
      <c r="G111" s="498">
        <v>95.197056407929082</v>
      </c>
      <c r="H111" s="499">
        <v>100.00000000000001</v>
      </c>
      <c r="I111" s="492"/>
      <c r="J111" s="689">
        <v>2.8960633894773693</v>
      </c>
      <c r="K111" s="509">
        <v>17.46615911260611</v>
      </c>
      <c r="Q111" s="1"/>
      <c r="R111" s="1"/>
    </row>
    <row r="112" spans="2:18" s="3" customFormat="1" ht="12.75" customHeight="1">
      <c r="B112" s="446" t="s">
        <v>184</v>
      </c>
      <c r="C112" s="497">
        <v>174.5196</v>
      </c>
      <c r="D112" s="497">
        <v>2040.4979000000001</v>
      </c>
      <c r="E112" s="497">
        <v>2215.0174999999999</v>
      </c>
      <c r="F112" s="691">
        <v>7.8789264644635999</v>
      </c>
      <c r="G112" s="498">
        <v>92.121073535536397</v>
      </c>
      <c r="H112" s="499">
        <v>100</v>
      </c>
      <c r="I112" s="492"/>
      <c r="J112" s="689">
        <v>4.1782388290331953</v>
      </c>
      <c r="K112" s="509">
        <v>14.864781128129431</v>
      </c>
      <c r="Q112" s="1"/>
      <c r="R112" s="1"/>
    </row>
    <row r="113" spans="2:18" s="3" customFormat="1" ht="12.75" customHeight="1">
      <c r="B113" s="446" t="s">
        <v>185</v>
      </c>
      <c r="C113" s="497">
        <v>819.72609999999997</v>
      </c>
      <c r="D113" s="497">
        <v>1645.6595</v>
      </c>
      <c r="E113" s="497">
        <v>2465.3856000000001</v>
      </c>
      <c r="F113" s="691">
        <v>33.24940731380925</v>
      </c>
      <c r="G113" s="498">
        <v>66.750592686190743</v>
      </c>
      <c r="H113" s="499">
        <v>100</v>
      </c>
      <c r="I113" s="492"/>
      <c r="J113" s="689">
        <v>19.625368269191242</v>
      </c>
      <c r="K113" s="509">
        <v>11.98843099957462</v>
      </c>
      <c r="Q113" s="1"/>
      <c r="R113" s="1"/>
    </row>
    <row r="114" spans="2:18" s="3" customFormat="1" ht="12.75" customHeight="1">
      <c r="B114" s="446" t="s">
        <v>186</v>
      </c>
      <c r="C114" s="497">
        <v>81.5501</v>
      </c>
      <c r="D114" s="497">
        <v>529.76729999999998</v>
      </c>
      <c r="E114" s="497">
        <v>611.31740000000002</v>
      </c>
      <c r="F114" s="691">
        <v>13.340058699457924</v>
      </c>
      <c r="G114" s="498">
        <v>86.659941300542059</v>
      </c>
      <c r="H114" s="499">
        <v>99.999999999999986</v>
      </c>
      <c r="I114" s="492"/>
      <c r="J114" s="689">
        <v>1.9524213574380185</v>
      </c>
      <c r="K114" s="509">
        <v>3.8592908933354368</v>
      </c>
      <c r="Q114" s="1"/>
      <c r="R114" s="1"/>
    </row>
    <row r="115" spans="2:18" s="7" customFormat="1" ht="12.75" customHeight="1">
      <c r="B115" s="446" t="s">
        <v>187</v>
      </c>
      <c r="C115" s="497">
        <v>887.15679999999998</v>
      </c>
      <c r="D115" s="497">
        <v>2545.0770000000002</v>
      </c>
      <c r="E115" s="497">
        <v>3432.2338</v>
      </c>
      <c r="F115" s="691">
        <v>25.847796266093525</v>
      </c>
      <c r="G115" s="498">
        <v>74.152203733906475</v>
      </c>
      <c r="H115" s="499">
        <v>100</v>
      </c>
      <c r="I115" s="491"/>
      <c r="J115" s="689">
        <v>21.239751805532656</v>
      </c>
      <c r="K115" s="509">
        <v>18.540579022030002</v>
      </c>
      <c r="Q115" s="8"/>
      <c r="R115" s="8"/>
    </row>
    <row r="116" spans="2:18" s="3" customFormat="1" ht="12.75" customHeight="1">
      <c r="B116" s="446" t="s">
        <v>188</v>
      </c>
      <c r="C116" s="497">
        <v>1259.5288</v>
      </c>
      <c r="D116" s="497">
        <v>2385.3584000000001</v>
      </c>
      <c r="E116" s="497">
        <v>3644.8872000000001</v>
      </c>
      <c r="F116" s="691">
        <v>34.556043325565739</v>
      </c>
      <c r="G116" s="498">
        <v>65.443956674434261</v>
      </c>
      <c r="H116" s="499">
        <v>100</v>
      </c>
      <c r="I116" s="492"/>
      <c r="J116" s="689">
        <v>30.154848730145989</v>
      </c>
      <c r="K116" s="509">
        <v>17.377048282257491</v>
      </c>
      <c r="Q116" s="1"/>
      <c r="R116" s="1"/>
    </row>
    <row r="117" spans="2:18" s="3" customFormat="1" ht="12.75" customHeight="1">
      <c r="B117" s="447" t="s">
        <v>44</v>
      </c>
      <c r="C117" s="503">
        <v>4176.8698999999997</v>
      </c>
      <c r="D117" s="503">
        <v>13727.063200000001</v>
      </c>
      <c r="E117" s="503">
        <v>17903.933099999998</v>
      </c>
      <c r="F117" s="692">
        <v>23.329342645946326</v>
      </c>
      <c r="G117" s="619">
        <v>76.670657354053688</v>
      </c>
      <c r="H117" s="619">
        <v>100.00000000000001</v>
      </c>
      <c r="I117" s="492"/>
      <c r="J117" s="690">
        <v>100</v>
      </c>
      <c r="K117" s="512">
        <v>100</v>
      </c>
      <c r="Q117" s="1"/>
      <c r="R117" s="1"/>
    </row>
    <row r="118" spans="2:18">
      <c r="C118" s="501"/>
      <c r="D118" s="501"/>
      <c r="E118" s="501"/>
      <c r="F118" s="501"/>
      <c r="G118" s="501"/>
      <c r="H118" s="501"/>
      <c r="I118" s="494"/>
    </row>
    <row r="119" spans="2:18">
      <c r="C119" s="501"/>
      <c r="D119" s="501"/>
      <c r="E119" s="501"/>
      <c r="F119" s="501"/>
      <c r="G119" s="501"/>
      <c r="H119" s="501"/>
      <c r="I119" s="494"/>
    </row>
    <row r="120" spans="2:18" s="3" customFormat="1" ht="24.75" customHeight="1">
      <c r="B120" s="642">
        <v>2008</v>
      </c>
      <c r="F120" s="766" t="s">
        <v>216</v>
      </c>
      <c r="G120" s="767"/>
      <c r="H120" s="767"/>
      <c r="I120" s="506"/>
      <c r="J120" s="768" t="s">
        <v>217</v>
      </c>
      <c r="K120" s="769"/>
      <c r="L120" s="507"/>
    </row>
    <row r="121" spans="2:18" s="172" customFormat="1" ht="12.75" customHeight="1">
      <c r="B121" s="194" t="s">
        <v>169</v>
      </c>
      <c r="C121" s="189" t="s">
        <v>58</v>
      </c>
      <c r="D121" s="189" t="s">
        <v>59</v>
      </c>
      <c r="E121" s="189" t="s">
        <v>0</v>
      </c>
      <c r="F121" s="688" t="s">
        <v>130</v>
      </c>
      <c r="G121" s="505" t="s">
        <v>178</v>
      </c>
      <c r="H121" s="189" t="s">
        <v>0</v>
      </c>
      <c r="J121" s="688" t="s">
        <v>130</v>
      </c>
      <c r="K121" s="189" t="s">
        <v>178</v>
      </c>
    </row>
    <row r="122" spans="2:18" s="3" customFormat="1" ht="12.75" customHeight="1">
      <c r="B122" s="446" t="s">
        <v>179</v>
      </c>
      <c r="C122" s="497">
        <v>219.1182</v>
      </c>
      <c r="D122" s="497">
        <v>463.38369999999998</v>
      </c>
      <c r="E122" s="502">
        <v>682.50189999999998</v>
      </c>
      <c r="F122" s="689">
        <f>(C122/E122)*100</f>
        <v>32.105141392280373</v>
      </c>
      <c r="G122" s="497">
        <f>(D122/E122)*100</f>
        <v>67.894858607719627</v>
      </c>
      <c r="H122" s="508">
        <f>F122+G122</f>
        <v>100</v>
      </c>
      <c r="I122" s="493"/>
      <c r="J122" s="689">
        <f>(C122/C132)*100</f>
        <v>2.3358095584069485</v>
      </c>
      <c r="K122" s="509">
        <f>(D122/D132)*100</f>
        <v>1.2785756217319553</v>
      </c>
    </row>
    <row r="123" spans="2:18" s="3" customFormat="1" ht="12.75" customHeight="1">
      <c r="B123" s="446" t="s">
        <v>180</v>
      </c>
      <c r="C123" s="497">
        <v>1049.3562999999999</v>
      </c>
      <c r="D123" s="497">
        <v>2226.6871999999998</v>
      </c>
      <c r="E123" s="497">
        <v>3276.0434999999998</v>
      </c>
      <c r="F123" s="689">
        <f>(C123/E123)*100</f>
        <v>32.031207766319341</v>
      </c>
      <c r="G123" s="497">
        <f>(D123/E123)*100</f>
        <v>67.968792233680659</v>
      </c>
      <c r="H123" s="618">
        <f>F123+G123</f>
        <v>100</v>
      </c>
      <c r="I123" s="493"/>
      <c r="J123" s="689">
        <f>(C123/C$132)*100</f>
        <v>11.186183875709773</v>
      </c>
      <c r="K123" s="509">
        <f>(D123/D$132)*100</f>
        <v>6.1439104809741618</v>
      </c>
    </row>
    <row r="124" spans="2:18" s="3" customFormat="1" ht="12.75" customHeight="1">
      <c r="B124" s="446" t="s">
        <v>181</v>
      </c>
      <c r="C124" s="497">
        <v>2470.3715000000002</v>
      </c>
      <c r="D124" s="497">
        <v>6842.9549999999999</v>
      </c>
      <c r="E124" s="497">
        <v>9313.3264999999992</v>
      </c>
      <c r="F124" s="689">
        <f t="shared" ref="F124:F132" si="0">(C124/E124)*100</f>
        <v>26.525125045277864</v>
      </c>
      <c r="G124" s="497">
        <f t="shared" ref="G124:G132" si="1">(D124/E124)*100</f>
        <v>73.474874954722154</v>
      </c>
      <c r="H124" s="618">
        <f t="shared" ref="H124:H132" si="2">F124+G124</f>
        <v>100.00000000000001</v>
      </c>
      <c r="I124" s="493"/>
      <c r="J124" s="689">
        <f t="shared" ref="J124:K132" si="3">(C124/C$132)*100</f>
        <v>26.334267817625882</v>
      </c>
      <c r="K124" s="509">
        <f t="shared" si="3"/>
        <v>18.881189484241233</v>
      </c>
    </row>
    <row r="125" spans="2:18" s="3" customFormat="1" ht="12.75" customHeight="1">
      <c r="B125" s="446" t="s">
        <v>182</v>
      </c>
      <c r="C125" s="497">
        <v>214.88200000000001</v>
      </c>
      <c r="D125" s="497">
        <v>1387.0220999999999</v>
      </c>
      <c r="E125" s="497">
        <v>1601.9041</v>
      </c>
      <c r="F125" s="689">
        <f t="shared" si="0"/>
        <v>13.414161309656429</v>
      </c>
      <c r="G125" s="497">
        <f t="shared" si="1"/>
        <v>86.585838690343564</v>
      </c>
      <c r="H125" s="618">
        <f t="shared" si="2"/>
        <v>100</v>
      </c>
      <c r="I125" s="493"/>
      <c r="J125" s="689">
        <f t="shared" si="3"/>
        <v>2.2906514818467931</v>
      </c>
      <c r="K125" s="509">
        <f t="shared" si="3"/>
        <v>3.8270932789898793</v>
      </c>
      <c r="P125" s="446"/>
      <c r="Q125" s="1"/>
    </row>
    <row r="126" spans="2:18" s="3" customFormat="1" ht="12.75" customHeight="1">
      <c r="B126" s="446" t="s">
        <v>183</v>
      </c>
      <c r="C126" s="497">
        <v>462.35329999999999</v>
      </c>
      <c r="D126" s="497">
        <v>6872.5625</v>
      </c>
      <c r="E126" s="497">
        <v>7334.9157999999998</v>
      </c>
      <c r="F126" s="689">
        <f t="shared" si="0"/>
        <v>6.3034574984487213</v>
      </c>
      <c r="G126" s="497">
        <f t="shared" si="1"/>
        <v>93.696542501551278</v>
      </c>
      <c r="H126" s="618">
        <f t="shared" si="2"/>
        <v>100</v>
      </c>
      <c r="I126" s="493"/>
      <c r="J126" s="689">
        <f t="shared" si="3"/>
        <v>4.9287063215241611</v>
      </c>
      <c r="K126" s="509">
        <f t="shared" si="3"/>
        <v>18.962882965734924</v>
      </c>
      <c r="P126" s="446"/>
      <c r="Q126" s="1"/>
    </row>
    <row r="127" spans="2:18" s="3" customFormat="1" ht="12.75" customHeight="1">
      <c r="B127" s="446" t="s">
        <v>184</v>
      </c>
      <c r="C127" s="497">
        <v>391.91449999999998</v>
      </c>
      <c r="D127" s="497">
        <v>3029.6421999999998</v>
      </c>
      <c r="E127" s="497">
        <v>3421.5566999999996</v>
      </c>
      <c r="F127" s="689">
        <f t="shared" si="0"/>
        <v>11.454274599628878</v>
      </c>
      <c r="G127" s="497">
        <f t="shared" si="1"/>
        <v>88.545725400371126</v>
      </c>
      <c r="H127" s="618">
        <f t="shared" si="2"/>
        <v>100</v>
      </c>
      <c r="I127" s="493"/>
      <c r="J127" s="689">
        <f t="shared" si="3"/>
        <v>4.1778256446898521</v>
      </c>
      <c r="K127" s="509">
        <f t="shared" si="3"/>
        <v>8.3594365953967937</v>
      </c>
      <c r="P127" s="446"/>
      <c r="Q127" s="1"/>
    </row>
    <row r="128" spans="2:18" s="3" customFormat="1" ht="12.75" customHeight="1">
      <c r="B128" s="446" t="s">
        <v>185</v>
      </c>
      <c r="C128" s="497">
        <v>253.24610000000001</v>
      </c>
      <c r="D128" s="497">
        <v>3844.5095999999999</v>
      </c>
      <c r="E128" s="497">
        <v>4097.7556999999997</v>
      </c>
      <c r="F128" s="689">
        <f t="shared" si="0"/>
        <v>6.1801170821384011</v>
      </c>
      <c r="G128" s="497">
        <f t="shared" si="1"/>
        <v>93.819882917861605</v>
      </c>
      <c r="H128" s="618">
        <f t="shared" si="2"/>
        <v>100</v>
      </c>
      <c r="I128" s="493"/>
      <c r="J128" s="689">
        <f t="shared" si="3"/>
        <v>2.6996144592703026</v>
      </c>
      <c r="K128" s="509">
        <f t="shared" si="3"/>
        <v>10.607831591992706</v>
      </c>
      <c r="P128" s="446"/>
      <c r="Q128" s="1"/>
    </row>
    <row r="129" spans="2:18" s="3" customFormat="1" ht="12.75" customHeight="1">
      <c r="B129" s="446" t="s">
        <v>186</v>
      </c>
      <c r="C129" s="497">
        <v>272.52659999999997</v>
      </c>
      <c r="D129" s="497">
        <v>2752.4823000000001</v>
      </c>
      <c r="E129" s="497">
        <v>3025.0089000000003</v>
      </c>
      <c r="F129" s="689">
        <f t="shared" si="0"/>
        <v>9.0091172954896077</v>
      </c>
      <c r="G129" s="497">
        <f t="shared" si="1"/>
        <v>90.990882704510383</v>
      </c>
      <c r="H129" s="618">
        <f t="shared" si="2"/>
        <v>99.999999999999986</v>
      </c>
      <c r="I129" s="493"/>
      <c r="J129" s="689">
        <f t="shared" si="3"/>
        <v>2.9051454292712662</v>
      </c>
      <c r="K129" s="509">
        <f t="shared" si="3"/>
        <v>7.5946926230437164</v>
      </c>
      <c r="P129" s="446"/>
      <c r="Q129" s="1"/>
    </row>
    <row r="130" spans="2:18" s="3" customFormat="1" ht="12.75" customHeight="1">
      <c r="B130" s="446" t="s">
        <v>187</v>
      </c>
      <c r="C130" s="497">
        <v>1722.3915999999999</v>
      </c>
      <c r="D130" s="497">
        <v>2913.9915000000001</v>
      </c>
      <c r="E130" s="497">
        <v>4636.3831</v>
      </c>
      <c r="F130" s="689">
        <f t="shared" si="0"/>
        <v>37.149466790179609</v>
      </c>
      <c r="G130" s="497">
        <f t="shared" si="1"/>
        <v>62.850533209820391</v>
      </c>
      <c r="H130" s="618">
        <f t="shared" si="2"/>
        <v>100</v>
      </c>
      <c r="I130" s="493"/>
      <c r="J130" s="689">
        <f t="shared" si="3"/>
        <v>18.360769496097713</v>
      </c>
      <c r="K130" s="509">
        <f t="shared" si="3"/>
        <v>8.0403313578663518</v>
      </c>
      <c r="P130" s="446"/>
      <c r="Q130" s="1"/>
    </row>
    <row r="131" spans="2:18" s="3" customFormat="1" ht="12.75" customHeight="1">
      <c r="B131" s="446" t="s">
        <v>188</v>
      </c>
      <c r="C131" s="497">
        <v>2324.6646000000001</v>
      </c>
      <c r="D131" s="497">
        <v>5908.9456</v>
      </c>
      <c r="E131" s="497">
        <v>8233.6101999999992</v>
      </c>
      <c r="F131" s="689">
        <f t="shared" si="0"/>
        <v>28.233843278128472</v>
      </c>
      <c r="G131" s="497">
        <f t="shared" si="1"/>
        <v>71.766156721871539</v>
      </c>
      <c r="H131" s="618">
        <f t="shared" si="2"/>
        <v>100.00000000000001</v>
      </c>
      <c r="I131" s="493"/>
      <c r="J131" s="689">
        <f t="shared" si="3"/>
        <v>24.781025915557294</v>
      </c>
      <c r="K131" s="509">
        <f t="shared" si="3"/>
        <v>16.304056000028275</v>
      </c>
      <c r="P131" s="446"/>
      <c r="Q131" s="1"/>
    </row>
    <row r="132" spans="2:18" s="7" customFormat="1" ht="12.75" customHeight="1">
      <c r="B132" s="447" t="s">
        <v>44</v>
      </c>
      <c r="C132" s="503">
        <v>9380.824700000001</v>
      </c>
      <c r="D132" s="503">
        <v>36242.181700000001</v>
      </c>
      <c r="E132" s="503">
        <v>45623.006399999998</v>
      </c>
      <c r="F132" s="690">
        <f t="shared" si="0"/>
        <v>20.561610117828625</v>
      </c>
      <c r="G132" s="503">
        <f t="shared" si="1"/>
        <v>79.438389882171379</v>
      </c>
      <c r="H132" s="512">
        <f t="shared" si="2"/>
        <v>100</v>
      </c>
      <c r="I132" s="511"/>
      <c r="J132" s="690">
        <f t="shared" si="3"/>
        <v>100</v>
      </c>
      <c r="K132" s="512">
        <f t="shared" si="3"/>
        <v>100</v>
      </c>
      <c r="P132" s="504"/>
      <c r="Q132" s="8"/>
    </row>
    <row r="133" spans="2:18" s="3" customFormat="1" ht="12.75" customHeight="1">
      <c r="B133" s="11"/>
      <c r="C133" s="771"/>
      <c r="D133" s="771"/>
      <c r="E133" s="771"/>
      <c r="F133" s="772"/>
      <c r="G133" s="772"/>
      <c r="H133" s="772"/>
      <c r="I133" s="492"/>
      <c r="Q133" s="446"/>
      <c r="R133" s="1"/>
    </row>
    <row r="134" spans="2:18" s="172" customFormat="1" ht="12.75" customHeight="1">
      <c r="B134" s="194" t="s">
        <v>65</v>
      </c>
      <c r="C134" s="189" t="s">
        <v>58</v>
      </c>
      <c r="D134" s="189" t="s">
        <v>59</v>
      </c>
      <c r="E134" s="189" t="s">
        <v>0</v>
      </c>
      <c r="F134" s="688" t="s">
        <v>130</v>
      </c>
      <c r="G134" s="505" t="s">
        <v>178</v>
      </c>
      <c r="H134" s="189" t="s">
        <v>0</v>
      </c>
      <c r="J134" s="688" t="s">
        <v>130</v>
      </c>
      <c r="K134" s="189" t="s">
        <v>178</v>
      </c>
      <c r="Q134" s="446"/>
      <c r="R134" s="488"/>
    </row>
    <row r="135" spans="2:18" s="3" customFormat="1" ht="12.75" customHeight="1">
      <c r="B135" s="446" t="s">
        <v>179</v>
      </c>
      <c r="C135" s="177">
        <v>71.425700000000006</v>
      </c>
      <c r="D135" s="177">
        <v>211.3117</v>
      </c>
      <c r="E135" s="177">
        <v>282.7373</v>
      </c>
      <c r="F135" s="691">
        <v>25.262213369088553</v>
      </c>
      <c r="G135" s="498">
        <v>74.737821999431986</v>
      </c>
      <c r="H135" s="496">
        <v>100.00003536852054</v>
      </c>
      <c r="I135" s="492"/>
      <c r="J135" s="689">
        <v>3.4002383880557283</v>
      </c>
      <c r="K135" s="509">
        <v>2.312749463226671</v>
      </c>
      <c r="Q135" s="446"/>
      <c r="R135" s="1"/>
    </row>
    <row r="136" spans="2:18" s="3" customFormat="1" ht="12.75" customHeight="1">
      <c r="B136" s="446" t="s">
        <v>180</v>
      </c>
      <c r="C136" s="177">
        <v>185.5421</v>
      </c>
      <c r="D136" s="177">
        <v>565.24069999999995</v>
      </c>
      <c r="E136" s="177">
        <v>750.78269999999998</v>
      </c>
      <c r="F136" s="691">
        <v>24.713156017047279</v>
      </c>
      <c r="G136" s="498">
        <v>75.286857302385897</v>
      </c>
      <c r="H136" s="499">
        <v>100.00001331943318</v>
      </c>
      <c r="I136" s="492"/>
      <c r="J136" s="689">
        <v>8.8327782719731793</v>
      </c>
      <c r="K136" s="509">
        <v>6.1864067418835189</v>
      </c>
      <c r="Q136" s="513"/>
      <c r="R136" s="1"/>
    </row>
    <row r="137" spans="2:18" s="3" customFormat="1" ht="12.75" customHeight="1">
      <c r="B137" s="446" t="s">
        <v>181</v>
      </c>
      <c r="C137" s="177">
        <v>297.8134</v>
      </c>
      <c r="D137" s="177">
        <v>893.0829</v>
      </c>
      <c r="E137" s="177">
        <v>1190.8963000000001</v>
      </c>
      <c r="F137" s="691">
        <v>25.007500653079529</v>
      </c>
      <c r="G137" s="498">
        <v>74.992499346920454</v>
      </c>
      <c r="H137" s="499">
        <v>99.999999999999986</v>
      </c>
      <c r="I137" s="492"/>
      <c r="J137" s="689">
        <v>14.177481706968162</v>
      </c>
      <c r="K137" s="509">
        <v>9.7745510428051006</v>
      </c>
      <c r="Q137" s="1"/>
      <c r="R137" s="1"/>
    </row>
    <row r="138" spans="2:18" s="3" customFormat="1" ht="12.75" customHeight="1">
      <c r="B138" s="446" t="s">
        <v>182</v>
      </c>
      <c r="C138" s="177">
        <v>38.601500000000001</v>
      </c>
      <c r="D138" s="177">
        <v>352.80759999999998</v>
      </c>
      <c r="E138" s="177">
        <v>391.40910000000002</v>
      </c>
      <c r="F138" s="691">
        <v>9.8621876701384803</v>
      </c>
      <c r="G138" s="498">
        <v>90.137812329861504</v>
      </c>
      <c r="H138" s="499">
        <v>99.999999999999986</v>
      </c>
      <c r="I138" s="492"/>
      <c r="J138" s="689">
        <v>1.8376341028023973</v>
      </c>
      <c r="K138" s="509">
        <v>3.8613838586424225</v>
      </c>
      <c r="Q138" s="1"/>
      <c r="R138" s="1"/>
    </row>
    <row r="139" spans="2:18" s="3" customFormat="1" ht="12.75" customHeight="1">
      <c r="B139" s="446" t="s">
        <v>183</v>
      </c>
      <c r="C139" s="177">
        <v>55.587000000000003</v>
      </c>
      <c r="D139" s="177">
        <v>1220.9691</v>
      </c>
      <c r="E139" s="177">
        <v>1276.5561</v>
      </c>
      <c r="F139" s="691">
        <v>4.3544502274518138</v>
      </c>
      <c r="G139" s="498">
        <v>95.645549772548193</v>
      </c>
      <c r="H139" s="499">
        <v>100</v>
      </c>
      <c r="I139" s="492"/>
      <c r="J139" s="689">
        <v>2.64623309644643</v>
      </c>
      <c r="K139" s="509">
        <v>13.363176911838536</v>
      </c>
      <c r="Q139" s="1"/>
      <c r="R139" s="1"/>
    </row>
    <row r="140" spans="2:18" s="3" customFormat="1" ht="12.75" customHeight="1">
      <c r="B140" s="446" t="s">
        <v>184</v>
      </c>
      <c r="C140" s="177">
        <v>86.292500000000004</v>
      </c>
      <c r="D140" s="177">
        <v>916.6164</v>
      </c>
      <c r="E140" s="177">
        <v>1002.9089</v>
      </c>
      <c r="F140" s="691">
        <v>8.6042211810065705</v>
      </c>
      <c r="G140" s="498">
        <v>91.395778818993421</v>
      </c>
      <c r="H140" s="499">
        <v>99.999999999999986</v>
      </c>
      <c r="I140" s="492"/>
      <c r="J140" s="689">
        <v>4.1079761360588547</v>
      </c>
      <c r="K140" s="509">
        <v>10.032118841903991</v>
      </c>
      <c r="Q140" s="1"/>
      <c r="R140" s="1"/>
    </row>
    <row r="141" spans="2:18" s="3" customFormat="1" ht="12.75" customHeight="1">
      <c r="B141" s="446" t="s">
        <v>185</v>
      </c>
      <c r="C141" s="177">
        <v>68.7714</v>
      </c>
      <c r="D141" s="177">
        <v>931.625</v>
      </c>
      <c r="E141" s="177">
        <v>1000.3964</v>
      </c>
      <c r="F141" s="691">
        <v>6.8744149819011753</v>
      </c>
      <c r="G141" s="498">
        <v>93.125585018098832</v>
      </c>
      <c r="H141" s="499">
        <v>100</v>
      </c>
      <c r="I141" s="492"/>
      <c r="J141" s="689">
        <v>3.2738797698914497</v>
      </c>
      <c r="K141" s="509">
        <v>10.19638391380386</v>
      </c>
      <c r="Q141" s="1"/>
      <c r="R141" s="1"/>
    </row>
    <row r="142" spans="2:18" s="3" customFormat="1" ht="12.75" customHeight="1">
      <c r="B142" s="446" t="s">
        <v>186</v>
      </c>
      <c r="C142" s="177">
        <v>84.426400000000001</v>
      </c>
      <c r="D142" s="177">
        <v>859.14829999999995</v>
      </c>
      <c r="E142" s="177">
        <v>943.57470000000001</v>
      </c>
      <c r="F142" s="691">
        <v>8.947505692977991</v>
      </c>
      <c r="G142" s="498">
        <v>91.052494307022002</v>
      </c>
      <c r="H142" s="499">
        <v>100</v>
      </c>
      <c r="I142" s="492"/>
      <c r="J142" s="689">
        <v>4.0191399768619434</v>
      </c>
      <c r="K142" s="509">
        <v>9.4031460144284811</v>
      </c>
      <c r="Q142" s="1"/>
      <c r="R142" s="1"/>
    </row>
    <row r="143" spans="2:18" s="3" customFormat="1" ht="12.75" customHeight="1">
      <c r="B143" s="446" t="s">
        <v>187</v>
      </c>
      <c r="C143" s="177">
        <v>609.41809999999998</v>
      </c>
      <c r="D143" s="177">
        <v>1602.9227000000001</v>
      </c>
      <c r="E143" s="177">
        <v>2212.3409000000001</v>
      </c>
      <c r="F143" s="691">
        <v>27.546301747619452</v>
      </c>
      <c r="G143" s="498">
        <v>72.453693732281494</v>
      </c>
      <c r="H143" s="499">
        <v>99.999995479900946</v>
      </c>
      <c r="I143" s="492"/>
      <c r="J143" s="689">
        <v>29.011501714312697</v>
      </c>
      <c r="K143" s="509">
        <v>17.543555865665965</v>
      </c>
      <c r="Q143" s="1"/>
      <c r="R143" s="1"/>
    </row>
    <row r="144" spans="2:18" s="3" customFormat="1" ht="12.75" customHeight="1">
      <c r="B144" s="446" t="s">
        <v>188</v>
      </c>
      <c r="C144" s="177">
        <v>602.73050000000001</v>
      </c>
      <c r="D144" s="177">
        <v>1583.0932</v>
      </c>
      <c r="E144" s="177">
        <v>2185.8236999999999</v>
      </c>
      <c r="F144" s="691">
        <v>27.574524880483271</v>
      </c>
      <c r="G144" s="498">
        <v>72.425475119516733</v>
      </c>
      <c r="H144" s="499">
        <v>100</v>
      </c>
      <c r="I144" s="492"/>
      <c r="J144" s="689">
        <v>28.693136836629158</v>
      </c>
      <c r="K144" s="509">
        <v>17.326527345801452</v>
      </c>
      <c r="Q144" s="1"/>
      <c r="R144" s="1"/>
    </row>
    <row r="145" spans="2:18" s="3" customFormat="1" ht="12.75" customHeight="1">
      <c r="B145" s="447" t="s">
        <v>44</v>
      </c>
      <c r="C145" s="620">
        <v>2100.6086</v>
      </c>
      <c r="D145" s="620">
        <v>9136.8176000000003</v>
      </c>
      <c r="E145" s="621">
        <v>11237.426100000001</v>
      </c>
      <c r="F145" s="692">
        <v>18.692969202262429</v>
      </c>
      <c r="G145" s="619">
        <v>81.307031687621063</v>
      </c>
      <c r="H145" s="619">
        <v>100.00000088988349</v>
      </c>
      <c r="I145" s="492"/>
      <c r="J145" s="690">
        <v>100</v>
      </c>
      <c r="K145" s="512">
        <v>100</v>
      </c>
      <c r="Q145" s="1"/>
      <c r="R145" s="1"/>
    </row>
    <row r="146" spans="2:18">
      <c r="C146" s="501"/>
      <c r="D146" s="501"/>
      <c r="E146" s="501"/>
      <c r="F146" s="501"/>
      <c r="G146" s="501"/>
      <c r="H146" s="501"/>
      <c r="I146" s="494"/>
    </row>
    <row r="147" spans="2:18">
      <c r="C147" s="501"/>
      <c r="D147" s="501"/>
      <c r="E147" s="501"/>
      <c r="F147" s="501"/>
      <c r="G147" s="501"/>
      <c r="H147" s="501"/>
      <c r="I147" s="494"/>
    </row>
    <row r="148" spans="2:18" s="3" customFormat="1" ht="26.25" customHeight="1">
      <c r="B148" s="642">
        <v>2004</v>
      </c>
      <c r="F148" s="766" t="s">
        <v>216</v>
      </c>
      <c r="G148" s="767"/>
      <c r="H148" s="767"/>
      <c r="I148" s="506"/>
      <c r="J148" s="768" t="s">
        <v>217</v>
      </c>
      <c r="K148" s="769"/>
      <c r="L148" s="507"/>
    </row>
    <row r="149" spans="2:18" s="172" customFormat="1" ht="12.75" customHeight="1">
      <c r="B149" s="194" t="s">
        <v>169</v>
      </c>
      <c r="C149" s="189" t="s">
        <v>58</v>
      </c>
      <c r="D149" s="189" t="s">
        <v>59</v>
      </c>
      <c r="E149" s="189" t="s">
        <v>0</v>
      </c>
      <c r="F149" s="688" t="s">
        <v>130</v>
      </c>
      <c r="G149" s="505" t="s">
        <v>178</v>
      </c>
      <c r="H149" s="189" t="s">
        <v>0</v>
      </c>
      <c r="J149" s="688" t="s">
        <v>130</v>
      </c>
      <c r="K149" s="189" t="s">
        <v>178</v>
      </c>
    </row>
    <row r="150" spans="2:18" s="3" customFormat="1" ht="12.75" customHeight="1">
      <c r="B150" s="446" t="s">
        <v>179</v>
      </c>
      <c r="C150" s="497">
        <v>591.09500000000003</v>
      </c>
      <c r="D150" s="497">
        <v>1069.4801</v>
      </c>
      <c r="E150" s="502">
        <v>1660.5751</v>
      </c>
      <c r="F150" s="689">
        <v>35.59580051513479</v>
      </c>
      <c r="G150" s="497">
        <v>64.404199484865217</v>
      </c>
      <c r="H150" s="508">
        <v>100</v>
      </c>
      <c r="I150" s="493"/>
      <c r="J150" s="689">
        <v>6.9301535442378288</v>
      </c>
      <c r="K150" s="509">
        <v>3.6514133385207237</v>
      </c>
    </row>
    <row r="151" spans="2:18" s="3" customFormat="1" ht="12.75" customHeight="1">
      <c r="B151" s="446" t="s">
        <v>180</v>
      </c>
      <c r="C151" s="497">
        <v>804.60919999999999</v>
      </c>
      <c r="D151" s="497">
        <v>2528.4684999999999</v>
      </c>
      <c r="E151" s="497">
        <v>3333.0776999999998</v>
      </c>
      <c r="F151" s="689">
        <v>24.140127306363127</v>
      </c>
      <c r="G151" s="497">
        <v>75.859872693636873</v>
      </c>
      <c r="H151" s="618">
        <v>100</v>
      </c>
      <c r="I151" s="493"/>
      <c r="J151" s="689">
        <v>9.433450289896486</v>
      </c>
      <c r="K151" s="509">
        <v>8.6326838684791678</v>
      </c>
    </row>
    <row r="152" spans="2:18" s="3" customFormat="1" ht="12.75" customHeight="1">
      <c r="B152" s="446" t="s">
        <v>181</v>
      </c>
      <c r="C152" s="497">
        <v>2696.0491999999999</v>
      </c>
      <c r="D152" s="497">
        <v>4009.895</v>
      </c>
      <c r="E152" s="497">
        <v>6705.9441999999999</v>
      </c>
      <c r="F152" s="689">
        <v>40.20387166359064</v>
      </c>
      <c r="G152" s="497">
        <v>59.79612833640936</v>
      </c>
      <c r="H152" s="618">
        <v>100</v>
      </c>
      <c r="I152" s="493"/>
      <c r="J152" s="689">
        <v>31.609191278592373</v>
      </c>
      <c r="K152" s="509">
        <v>13.690562441570965</v>
      </c>
    </row>
    <row r="153" spans="2:18" s="3" customFormat="1" ht="12.75" customHeight="1">
      <c r="B153" s="446" t="s">
        <v>182</v>
      </c>
      <c r="C153" s="497">
        <v>55.058599999999998</v>
      </c>
      <c r="D153" s="497">
        <v>714.75260000000003</v>
      </c>
      <c r="E153" s="497">
        <v>769.81119999999999</v>
      </c>
      <c r="F153" s="689">
        <v>7.15222121995627</v>
      </c>
      <c r="G153" s="497">
        <v>92.84777878004374</v>
      </c>
      <c r="H153" s="618">
        <v>100.00000000000001</v>
      </c>
      <c r="I153" s="493"/>
      <c r="J153" s="689">
        <v>0.64552153533826684</v>
      </c>
      <c r="K153" s="509">
        <v>2.4403045717095324</v>
      </c>
      <c r="P153" s="446"/>
      <c r="Q153" s="1"/>
    </row>
    <row r="154" spans="2:18" s="3" customFormat="1" ht="12.75" customHeight="1">
      <c r="B154" s="446" t="s">
        <v>183</v>
      </c>
      <c r="C154" s="497">
        <v>1362.2473</v>
      </c>
      <c r="D154" s="497">
        <v>7100.8248999999996</v>
      </c>
      <c r="E154" s="497">
        <v>8463.0721999999987</v>
      </c>
      <c r="F154" s="689">
        <v>16.096368644946693</v>
      </c>
      <c r="G154" s="497">
        <v>83.903631355053321</v>
      </c>
      <c r="H154" s="618">
        <v>100.00000000000001</v>
      </c>
      <c r="I154" s="493"/>
      <c r="J154" s="689">
        <v>15.971346322035226</v>
      </c>
      <c r="K154" s="509">
        <v>24.243599066836385</v>
      </c>
      <c r="P154" s="446"/>
      <c r="Q154" s="1"/>
    </row>
    <row r="155" spans="2:18" s="3" customFormat="1" ht="12.75" customHeight="1">
      <c r="B155" s="446" t="s">
        <v>184</v>
      </c>
      <c r="C155" s="497">
        <v>253.9607</v>
      </c>
      <c r="D155" s="497">
        <v>2423.4834000000001</v>
      </c>
      <c r="E155" s="497">
        <v>2677.4441000000002</v>
      </c>
      <c r="F155" s="689">
        <v>9.4851914928868162</v>
      </c>
      <c r="G155" s="497">
        <v>90.514808507113173</v>
      </c>
      <c r="H155" s="618">
        <v>99.999999999999986</v>
      </c>
      <c r="I155" s="493"/>
      <c r="J155" s="689">
        <v>2.9775021700439352</v>
      </c>
      <c r="K155" s="509">
        <v>8.27424429163624</v>
      </c>
      <c r="P155" s="446"/>
      <c r="Q155" s="1"/>
    </row>
    <row r="156" spans="2:18" s="3" customFormat="1" ht="12.75" customHeight="1">
      <c r="B156" s="446" t="s">
        <v>185</v>
      </c>
      <c r="C156" s="497">
        <v>291.4058</v>
      </c>
      <c r="D156" s="497">
        <v>3676.3573000000001</v>
      </c>
      <c r="E156" s="497">
        <v>3967.7631000000001</v>
      </c>
      <c r="F156" s="689">
        <v>7.3443346453824319</v>
      </c>
      <c r="G156" s="497">
        <v>92.655665354617568</v>
      </c>
      <c r="H156" s="618">
        <v>100</v>
      </c>
      <c r="I156" s="493"/>
      <c r="J156" s="689">
        <v>3.4165183899059537</v>
      </c>
      <c r="K156" s="509">
        <v>12.551799778591519</v>
      </c>
      <c r="P156" s="446"/>
      <c r="Q156" s="1"/>
    </row>
    <row r="157" spans="2:18" s="3" customFormat="1" ht="12.75" customHeight="1">
      <c r="B157" s="446" t="s">
        <v>186</v>
      </c>
      <c r="C157" s="497">
        <v>230.2646</v>
      </c>
      <c r="D157" s="497">
        <v>2033.7599</v>
      </c>
      <c r="E157" s="497">
        <v>2264.0245</v>
      </c>
      <c r="F157" s="689">
        <v>10.170587818285535</v>
      </c>
      <c r="G157" s="497">
        <v>89.82941218171446</v>
      </c>
      <c r="H157" s="618">
        <v>100</v>
      </c>
      <c r="I157" s="493"/>
      <c r="J157" s="689">
        <v>2.6996828492924245</v>
      </c>
      <c r="K157" s="509">
        <v>6.9436523654891502</v>
      </c>
      <c r="P157" s="446"/>
      <c r="Q157" s="1"/>
    </row>
    <row r="158" spans="2:18" s="3" customFormat="1" ht="12.75" customHeight="1">
      <c r="B158" s="446" t="s">
        <v>187</v>
      </c>
      <c r="C158" s="497">
        <v>1878.2822000000001</v>
      </c>
      <c r="D158" s="497">
        <v>4237.5253000000002</v>
      </c>
      <c r="E158" s="497">
        <v>6115.8075000000008</v>
      </c>
      <c r="F158" s="689">
        <v>30.711924794886038</v>
      </c>
      <c r="G158" s="497">
        <v>69.288075205113955</v>
      </c>
      <c r="H158" s="618">
        <v>100</v>
      </c>
      <c r="I158" s="493"/>
      <c r="J158" s="689">
        <v>22.02147547417729</v>
      </c>
      <c r="K158" s="509">
        <v>14.467736615893118</v>
      </c>
      <c r="P158" s="446"/>
      <c r="Q158" s="1"/>
    </row>
    <row r="159" spans="2:18" s="3" customFormat="1" ht="12.75" customHeight="1">
      <c r="B159" s="446" t="s">
        <v>188</v>
      </c>
      <c r="C159" s="497">
        <v>366.34780000000001</v>
      </c>
      <c r="D159" s="497">
        <v>1494.9363000000001</v>
      </c>
      <c r="E159" s="497">
        <v>1861.2841000000001</v>
      </c>
      <c r="F159" s="689">
        <v>19.68252992651686</v>
      </c>
      <c r="G159" s="497">
        <v>80.31747007348315</v>
      </c>
      <c r="H159" s="618">
        <v>100.00000000000001</v>
      </c>
      <c r="I159" s="493"/>
      <c r="J159" s="689">
        <v>4.2951581464802286</v>
      </c>
      <c r="K159" s="509">
        <v>5.1040036612731914</v>
      </c>
      <c r="P159" s="446"/>
      <c r="Q159" s="1"/>
    </row>
    <row r="160" spans="2:18" s="7" customFormat="1" ht="12.75" customHeight="1">
      <c r="B160" s="447" t="s">
        <v>44</v>
      </c>
      <c r="C160" s="503">
        <v>8529.3203999999987</v>
      </c>
      <c r="D160" s="503">
        <v>29289.483300000004</v>
      </c>
      <c r="E160" s="503">
        <v>37818.803699999997</v>
      </c>
      <c r="F160" s="690">
        <v>22.553120579009747</v>
      </c>
      <c r="G160" s="503">
        <v>77.446879420990271</v>
      </c>
      <c r="H160" s="512">
        <v>100.00000000000001</v>
      </c>
      <c r="I160" s="511"/>
      <c r="J160" s="690">
        <v>100</v>
      </c>
      <c r="K160" s="512">
        <v>100</v>
      </c>
      <c r="P160" s="504"/>
      <c r="Q160" s="8"/>
    </row>
    <row r="161" spans="2:18" s="3" customFormat="1" ht="12.75" customHeight="1">
      <c r="B161" s="11"/>
      <c r="C161" s="771"/>
      <c r="D161" s="771"/>
      <c r="E161" s="771"/>
      <c r="F161" s="772"/>
      <c r="G161" s="772"/>
      <c r="H161" s="772"/>
      <c r="I161" s="492"/>
      <c r="Q161" s="446"/>
      <c r="R161" s="1"/>
    </row>
    <row r="162" spans="2:18" s="172" customFormat="1" ht="12.75" customHeight="1">
      <c r="B162" s="194" t="s">
        <v>65</v>
      </c>
      <c r="C162" s="500" t="s">
        <v>4</v>
      </c>
      <c r="D162" s="500" t="s">
        <v>3</v>
      </c>
      <c r="E162" s="500" t="s">
        <v>0</v>
      </c>
      <c r="F162" s="693" t="s">
        <v>17</v>
      </c>
      <c r="G162" s="500" t="s">
        <v>18</v>
      </c>
      <c r="H162" s="500" t="s">
        <v>0</v>
      </c>
      <c r="I162" s="493"/>
      <c r="J162" s="688" t="s">
        <v>17</v>
      </c>
      <c r="K162" s="189" t="s">
        <v>18</v>
      </c>
      <c r="Q162" s="446"/>
      <c r="R162" s="488"/>
    </row>
    <row r="163" spans="2:18" s="3" customFormat="1" ht="12.75" customHeight="1">
      <c r="B163" s="446" t="s">
        <v>179</v>
      </c>
      <c r="C163" s="497">
        <v>197.79650000000001</v>
      </c>
      <c r="D163" s="497">
        <v>500.46589999999998</v>
      </c>
      <c r="E163" s="502">
        <v>698.26239999999996</v>
      </c>
      <c r="F163" s="691">
        <v>28.326958461460912</v>
      </c>
      <c r="G163" s="498">
        <v>71.673041538539096</v>
      </c>
      <c r="H163" s="496">
        <v>100</v>
      </c>
      <c r="I163" s="492"/>
      <c r="J163" s="689">
        <v>6.7330864377819291</v>
      </c>
      <c r="K163" s="509">
        <v>4.5395016250890432</v>
      </c>
      <c r="Q163" s="446"/>
      <c r="R163" s="1"/>
    </row>
    <row r="164" spans="2:18" s="3" customFormat="1" ht="12.75" customHeight="1">
      <c r="B164" s="446" t="s">
        <v>180</v>
      </c>
      <c r="C164" s="497">
        <v>198.27699999999999</v>
      </c>
      <c r="D164" s="497">
        <v>815.38210000000004</v>
      </c>
      <c r="E164" s="497">
        <v>1013.6591</v>
      </c>
      <c r="F164" s="691">
        <v>19.560520889123374</v>
      </c>
      <c r="G164" s="498">
        <v>80.439479110876633</v>
      </c>
      <c r="H164" s="499">
        <v>100</v>
      </c>
      <c r="I164" s="492"/>
      <c r="J164" s="689">
        <v>6.749442885107106</v>
      </c>
      <c r="K164" s="509">
        <v>7.3959651756863298</v>
      </c>
      <c r="Q164" s="489"/>
      <c r="R164" s="1"/>
    </row>
    <row r="165" spans="2:18" s="3" customFormat="1" ht="12.75" customHeight="1">
      <c r="B165" s="446" t="s">
        <v>181</v>
      </c>
      <c r="C165" s="497">
        <v>1121.6603</v>
      </c>
      <c r="D165" s="497">
        <v>2298.2691</v>
      </c>
      <c r="E165" s="497">
        <v>3419.9294</v>
      </c>
      <c r="F165" s="691">
        <v>32.797761848534066</v>
      </c>
      <c r="G165" s="498">
        <v>67.202238151465934</v>
      </c>
      <c r="H165" s="499">
        <v>100</v>
      </c>
      <c r="I165" s="492"/>
      <c r="J165" s="689">
        <v>38.181847270949739</v>
      </c>
      <c r="K165" s="509">
        <v>20.846567796810795</v>
      </c>
      <c r="Q165" s="1"/>
      <c r="R165" s="1"/>
    </row>
    <row r="166" spans="2:18" s="3" customFormat="1" ht="12.75" customHeight="1">
      <c r="B166" s="446" t="s">
        <v>182</v>
      </c>
      <c r="C166" s="497">
        <v>9.3633000000000006</v>
      </c>
      <c r="D166" s="497">
        <v>142.47069999999999</v>
      </c>
      <c r="E166" s="497">
        <v>151.83410000000001</v>
      </c>
      <c r="F166" s="691">
        <v>6.1667965233106399</v>
      </c>
      <c r="G166" s="498">
        <v>93.833137615331466</v>
      </c>
      <c r="H166" s="499">
        <v>99.999934138642104</v>
      </c>
      <c r="I166" s="492"/>
      <c r="J166" s="689">
        <v>0.31873116178943278</v>
      </c>
      <c r="K166" s="509">
        <v>1.2922877945881497</v>
      </c>
      <c r="Q166" s="1"/>
      <c r="R166" s="1"/>
    </row>
    <row r="167" spans="2:18" s="3" customFormat="1" ht="12.75" customHeight="1">
      <c r="B167" s="446" t="s">
        <v>183</v>
      </c>
      <c r="C167" s="497">
        <v>454.21469999999999</v>
      </c>
      <c r="D167" s="497">
        <v>2120.1763000000001</v>
      </c>
      <c r="E167" s="497">
        <v>2574.3910999999998</v>
      </c>
      <c r="F167" s="691">
        <v>17.643577931884554</v>
      </c>
      <c r="G167" s="498">
        <v>82.356418183701777</v>
      </c>
      <c r="H167" s="499">
        <v>99.999996115586328</v>
      </c>
      <c r="I167" s="492"/>
      <c r="J167" s="689">
        <v>15.461683277566527</v>
      </c>
      <c r="K167" s="509">
        <v>19.23116791638606</v>
      </c>
      <c r="Q167" s="1"/>
      <c r="R167" s="1"/>
    </row>
    <row r="168" spans="2:18" s="3" customFormat="1" ht="12.75" customHeight="1">
      <c r="B168" s="446" t="s">
        <v>184</v>
      </c>
      <c r="C168" s="497">
        <v>49.356699999999996</v>
      </c>
      <c r="D168" s="497">
        <v>639.2835</v>
      </c>
      <c r="E168" s="497">
        <v>688.64020000000005</v>
      </c>
      <c r="F168" s="691">
        <v>7.1672696424054232</v>
      </c>
      <c r="G168" s="498">
        <v>92.832730357594571</v>
      </c>
      <c r="H168" s="499">
        <v>100</v>
      </c>
      <c r="I168" s="492"/>
      <c r="J168" s="689">
        <v>1.6801254187190942</v>
      </c>
      <c r="K168" s="509">
        <v>5.7986537886849261</v>
      </c>
      <c r="Q168" s="1"/>
      <c r="R168" s="1"/>
    </row>
    <row r="169" spans="2:18" s="3" customFormat="1" ht="12.75" customHeight="1">
      <c r="B169" s="446" t="s">
        <v>185</v>
      </c>
      <c r="C169" s="497">
        <v>64.908900000000003</v>
      </c>
      <c r="D169" s="497">
        <v>1200.6401000000001</v>
      </c>
      <c r="E169" s="497">
        <v>1265.549</v>
      </c>
      <c r="F169" s="691">
        <v>5.1289124324700195</v>
      </c>
      <c r="G169" s="498">
        <v>94.871087567529983</v>
      </c>
      <c r="H169" s="499">
        <v>100</v>
      </c>
      <c r="I169" s="492"/>
      <c r="J169" s="689">
        <v>2.2095296644851827</v>
      </c>
      <c r="K169" s="509">
        <v>10.890467632454222</v>
      </c>
      <c r="Q169" s="1"/>
      <c r="R169" s="1"/>
    </row>
    <row r="170" spans="2:18" s="3" customFormat="1" ht="12.75" customHeight="1">
      <c r="B170" s="446" t="s">
        <v>186</v>
      </c>
      <c r="C170" s="497">
        <v>75.262100000000004</v>
      </c>
      <c r="D170" s="497">
        <v>776.1087</v>
      </c>
      <c r="E170" s="497">
        <v>851.37090000000001</v>
      </c>
      <c r="F170" s="691">
        <v>8.8401071730311678</v>
      </c>
      <c r="G170" s="498">
        <v>91.159881081206791</v>
      </c>
      <c r="H170" s="499">
        <v>99.999988254237962</v>
      </c>
      <c r="I170" s="492"/>
      <c r="J170" s="689">
        <v>2.5619574905975955</v>
      </c>
      <c r="K170" s="509">
        <v>7.039733785849835</v>
      </c>
      <c r="Q170" s="1"/>
      <c r="R170" s="1"/>
    </row>
    <row r="171" spans="2:18" s="7" customFormat="1" ht="12.75" customHeight="1">
      <c r="B171" s="446" t="s">
        <v>187</v>
      </c>
      <c r="C171" s="497">
        <v>681.17460000000005</v>
      </c>
      <c r="D171" s="497">
        <v>2166.9693000000002</v>
      </c>
      <c r="E171" s="497">
        <v>2848.1439</v>
      </c>
      <c r="F171" s="691">
        <v>23.916439053518328</v>
      </c>
      <c r="G171" s="498">
        <v>76.083560946481683</v>
      </c>
      <c r="H171" s="499">
        <v>100.00000000000001</v>
      </c>
      <c r="I171" s="491"/>
      <c r="J171" s="689">
        <v>23.187505648591006</v>
      </c>
      <c r="K171" s="509">
        <v>19.655606223856743</v>
      </c>
      <c r="Q171" s="8"/>
      <c r="R171" s="8"/>
    </row>
    <row r="172" spans="2:18" s="3" customFormat="1" ht="12.75" customHeight="1">
      <c r="B172" s="446" t="s">
        <v>188</v>
      </c>
      <c r="C172" s="497">
        <v>85.665400000000005</v>
      </c>
      <c r="D172" s="497">
        <v>364.92250000000001</v>
      </c>
      <c r="E172" s="497">
        <v>450.58780000000002</v>
      </c>
      <c r="F172" s="691">
        <v>19.011921760864364</v>
      </c>
      <c r="G172" s="498">
        <v>80.988100432368554</v>
      </c>
      <c r="H172" s="499">
        <v>100.00002219323292</v>
      </c>
      <c r="I172" s="492"/>
      <c r="J172" s="689">
        <v>2.9160907444123838</v>
      </c>
      <c r="K172" s="509">
        <v>3.3100482605938919</v>
      </c>
      <c r="Q172" s="1"/>
      <c r="R172" s="1"/>
    </row>
    <row r="173" spans="2:18" s="3" customFormat="1" ht="12.75" customHeight="1">
      <c r="B173" s="447" t="s">
        <v>44</v>
      </c>
      <c r="C173" s="503">
        <v>2937.6795000000002</v>
      </c>
      <c r="D173" s="503">
        <v>11024.688200000001</v>
      </c>
      <c r="E173" s="503">
        <v>13962.367899999999</v>
      </c>
      <c r="F173" s="692">
        <v>21.039980618187265</v>
      </c>
      <c r="G173" s="619">
        <v>78.960017949390959</v>
      </c>
      <c r="H173" s="619">
        <v>99.999998567578217</v>
      </c>
      <c r="I173" s="492"/>
      <c r="J173" s="690">
        <v>100</v>
      </c>
      <c r="K173" s="512">
        <v>100</v>
      </c>
      <c r="Q173" s="1"/>
      <c r="R173" s="1"/>
    </row>
    <row r="174" spans="2:18">
      <c r="C174" s="501"/>
      <c r="D174" s="501"/>
      <c r="E174" s="501"/>
      <c r="F174" s="501"/>
      <c r="G174" s="501"/>
      <c r="H174" s="501"/>
      <c r="I174" s="494"/>
    </row>
    <row r="175" spans="2:18">
      <c r="C175" s="501"/>
      <c r="D175" s="501"/>
      <c r="E175" s="501"/>
      <c r="F175" s="501"/>
      <c r="G175" s="501"/>
      <c r="H175" s="501"/>
      <c r="I175" s="494"/>
    </row>
    <row r="176" spans="2:18" s="3" customFormat="1" ht="24.75" customHeight="1">
      <c r="B176" s="642">
        <v>2000</v>
      </c>
      <c r="F176" s="766" t="s">
        <v>216</v>
      </c>
      <c r="G176" s="767"/>
      <c r="H176" s="767"/>
      <c r="I176" s="506"/>
      <c r="J176" s="768" t="s">
        <v>217</v>
      </c>
      <c r="K176" s="769"/>
      <c r="L176" s="507"/>
    </row>
    <row r="177" spans="2:24" s="172" customFormat="1" ht="12.75" customHeight="1">
      <c r="B177" s="194" t="s">
        <v>169</v>
      </c>
      <c r="C177" s="189" t="s">
        <v>58</v>
      </c>
      <c r="D177" s="189" t="s">
        <v>59</v>
      </c>
      <c r="E177" s="189" t="s">
        <v>0</v>
      </c>
      <c r="F177" s="688" t="s">
        <v>130</v>
      </c>
      <c r="G177" s="505" t="s">
        <v>178</v>
      </c>
      <c r="H177" s="189" t="s">
        <v>0</v>
      </c>
      <c r="J177" s="688" t="s">
        <v>130</v>
      </c>
      <c r="K177" s="189" t="s">
        <v>178</v>
      </c>
    </row>
    <row r="178" spans="2:24" s="3" customFormat="1" ht="12.75" customHeight="1">
      <c r="B178" s="446" t="s">
        <v>179</v>
      </c>
      <c r="C178" s="497">
        <v>595.13800000000003</v>
      </c>
      <c r="D178" s="497">
        <v>1211.4364</v>
      </c>
      <c r="E178" s="502">
        <v>1806.5744</v>
      </c>
      <c r="F178" s="689">
        <v>32.942900109732541</v>
      </c>
      <c r="G178" s="497">
        <v>67.057099890267452</v>
      </c>
      <c r="H178" s="508">
        <v>100</v>
      </c>
      <c r="I178" s="493"/>
      <c r="J178" s="689">
        <v>7.3603329037544629</v>
      </c>
      <c r="K178" s="509">
        <v>3.5478789241659534</v>
      </c>
    </row>
    <row r="179" spans="2:24" s="3" customFormat="1" ht="12.75" customHeight="1">
      <c r="B179" s="446" t="s">
        <v>180</v>
      </c>
      <c r="C179" s="497">
        <v>818.60659999999996</v>
      </c>
      <c r="D179" s="497">
        <v>2635.5263</v>
      </c>
      <c r="E179" s="497">
        <v>3454.1329000000001</v>
      </c>
      <c r="F179" s="689">
        <v>23.699337104255598</v>
      </c>
      <c r="G179" s="497">
        <v>76.300662895744395</v>
      </c>
      <c r="H179" s="618">
        <v>100</v>
      </c>
      <c r="I179" s="493"/>
      <c r="J179" s="689">
        <v>10.124067179730696</v>
      </c>
      <c r="K179" s="509">
        <v>7.71854652365991</v>
      </c>
    </row>
    <row r="180" spans="2:24" s="3" customFormat="1" ht="12.75" customHeight="1">
      <c r="B180" s="446" t="s">
        <v>181</v>
      </c>
      <c r="C180" s="497">
        <v>2267.9032000000002</v>
      </c>
      <c r="D180" s="497">
        <v>3117.9020999999998</v>
      </c>
      <c r="E180" s="497">
        <v>5385.8053</v>
      </c>
      <c r="F180" s="689">
        <v>42.108896881214783</v>
      </c>
      <c r="G180" s="497">
        <v>57.891103118785225</v>
      </c>
      <c r="H180" s="618">
        <v>100</v>
      </c>
      <c r="I180" s="493"/>
      <c r="J180" s="689">
        <v>28.048154454076261</v>
      </c>
      <c r="K180" s="509">
        <v>9.1312586844862569</v>
      </c>
    </row>
    <row r="181" spans="2:24" s="3" customFormat="1" ht="12.75" customHeight="1">
      <c r="B181" s="446" t="s">
        <v>182</v>
      </c>
      <c r="C181" s="497">
        <v>137.6335</v>
      </c>
      <c r="D181" s="497">
        <v>1814.1223</v>
      </c>
      <c r="E181" s="497">
        <v>1951.7557999999999</v>
      </c>
      <c r="F181" s="689">
        <v>7.0517787112506598</v>
      </c>
      <c r="G181" s="497">
        <v>92.948221288749338</v>
      </c>
      <c r="H181" s="618">
        <v>100</v>
      </c>
      <c r="I181" s="493"/>
      <c r="J181" s="689">
        <v>1.7021739137962788</v>
      </c>
      <c r="K181" s="509">
        <v>5.3129378265581799</v>
      </c>
      <c r="P181" s="446"/>
      <c r="Q181" s="1"/>
    </row>
    <row r="182" spans="2:24" s="3" customFormat="1" ht="12.75" customHeight="1">
      <c r="B182" s="446" t="s">
        <v>183</v>
      </c>
      <c r="C182" s="497">
        <v>526.02089999999998</v>
      </c>
      <c r="D182" s="497">
        <v>8626.9130000000005</v>
      </c>
      <c r="E182" s="497">
        <v>9152.9339</v>
      </c>
      <c r="F182" s="689">
        <v>5.7470195430997268</v>
      </c>
      <c r="G182" s="497">
        <v>94.252980456900275</v>
      </c>
      <c r="H182" s="618">
        <v>100</v>
      </c>
      <c r="I182" s="493"/>
      <c r="J182" s="689">
        <v>6.5055313865566236</v>
      </c>
      <c r="K182" s="509">
        <v>25.265249428953336</v>
      </c>
      <c r="P182" s="446"/>
      <c r="Q182" s="1"/>
    </row>
    <row r="183" spans="2:24" s="3" customFormat="1" ht="12.75" customHeight="1">
      <c r="B183" s="446" t="s">
        <v>184</v>
      </c>
      <c r="C183" s="497">
        <v>185.2191</v>
      </c>
      <c r="D183" s="497">
        <v>2051.7964999999999</v>
      </c>
      <c r="E183" s="497">
        <v>2237.0155999999997</v>
      </c>
      <c r="F183" s="689">
        <v>8.2797410979163502</v>
      </c>
      <c r="G183" s="497">
        <v>91.720258902083657</v>
      </c>
      <c r="H183" s="618">
        <v>100</v>
      </c>
      <c r="I183" s="493"/>
      <c r="J183" s="689">
        <v>2.2906859184488102</v>
      </c>
      <c r="K183" s="509">
        <v>6.0090034929010461</v>
      </c>
      <c r="P183" s="446"/>
      <c r="Q183" s="1"/>
    </row>
    <row r="184" spans="2:24" s="3" customFormat="1" ht="12.75" customHeight="1">
      <c r="B184" s="446" t="s">
        <v>185</v>
      </c>
      <c r="C184" s="497">
        <v>203.95820000000001</v>
      </c>
      <c r="D184" s="497">
        <v>3340.2822000000001</v>
      </c>
      <c r="E184" s="497">
        <v>3544.2404000000001</v>
      </c>
      <c r="F184" s="689">
        <v>5.7546378626009673</v>
      </c>
      <c r="G184" s="497">
        <v>94.245362137399042</v>
      </c>
      <c r="H184" s="618">
        <v>100.00000000000001</v>
      </c>
      <c r="I184" s="493"/>
      <c r="J184" s="689">
        <v>2.5224405943672448</v>
      </c>
      <c r="K184" s="509">
        <v>9.7825332127602298</v>
      </c>
      <c r="P184" s="446"/>
      <c r="Q184" s="1"/>
    </row>
    <row r="185" spans="2:24" s="3" customFormat="1" ht="12.75" customHeight="1">
      <c r="B185" s="446" t="s">
        <v>186</v>
      </c>
      <c r="C185" s="497">
        <v>337.38639999999998</v>
      </c>
      <c r="D185" s="497">
        <v>2503.8487</v>
      </c>
      <c r="E185" s="497">
        <v>2841.2350999999999</v>
      </c>
      <c r="F185" s="689">
        <v>11.87463860347213</v>
      </c>
      <c r="G185" s="497">
        <v>88.125361396527865</v>
      </c>
      <c r="H185" s="618">
        <v>100</v>
      </c>
      <c r="I185" s="493"/>
      <c r="J185" s="689">
        <v>4.172605716992134</v>
      </c>
      <c r="K185" s="509">
        <v>7.3329082996270554</v>
      </c>
      <c r="P185" s="446"/>
      <c r="Q185" s="1"/>
    </row>
    <row r="186" spans="2:24" s="3" customFormat="1" ht="12.75" customHeight="1">
      <c r="B186" s="446" t="s">
        <v>187</v>
      </c>
      <c r="C186" s="497">
        <v>1937.0393999999999</v>
      </c>
      <c r="D186" s="497">
        <v>3719.9521</v>
      </c>
      <c r="E186" s="497">
        <v>5656.9915000000001</v>
      </c>
      <c r="F186" s="689">
        <v>34.241511587917358</v>
      </c>
      <c r="G186" s="497">
        <v>65.758488412082642</v>
      </c>
      <c r="H186" s="618">
        <v>100</v>
      </c>
      <c r="I186" s="493"/>
      <c r="J186" s="689">
        <v>23.956216594619736</v>
      </c>
      <c r="K186" s="509">
        <v>10.894455255345539</v>
      </c>
      <c r="P186" s="446"/>
      <c r="Q186" s="1"/>
    </row>
    <row r="187" spans="2:24" s="3" customFormat="1" ht="12.75" customHeight="1">
      <c r="B187" s="446" t="s">
        <v>188</v>
      </c>
      <c r="C187" s="497">
        <v>1076.8431</v>
      </c>
      <c r="D187" s="497">
        <v>5123.5907999999999</v>
      </c>
      <c r="E187" s="497">
        <v>6200.4339</v>
      </c>
      <c r="F187" s="689">
        <v>17.367221671373674</v>
      </c>
      <c r="G187" s="497">
        <v>82.632778328626316</v>
      </c>
      <c r="H187" s="618">
        <v>99.999999999999986</v>
      </c>
      <c r="I187" s="493"/>
      <c r="J187" s="689">
        <v>13.317791337657747</v>
      </c>
      <c r="K187" s="509">
        <v>15.005228351542499</v>
      </c>
      <c r="P187" s="446"/>
      <c r="Q187" s="1"/>
    </row>
    <row r="188" spans="2:24" s="7" customFormat="1" ht="12.75" customHeight="1">
      <c r="B188" s="447" t="s">
        <v>44</v>
      </c>
      <c r="C188" s="503">
        <v>8085.7484000000004</v>
      </c>
      <c r="D188" s="503">
        <v>34145.3704</v>
      </c>
      <c r="E188" s="503">
        <v>42231.118799999997</v>
      </c>
      <c r="F188" s="690">
        <v>19.146422424404257</v>
      </c>
      <c r="G188" s="503">
        <v>80.853577575595764</v>
      </c>
      <c r="H188" s="512">
        <v>100.00000000000003</v>
      </c>
      <c r="I188" s="511"/>
      <c r="J188" s="690">
        <v>100</v>
      </c>
      <c r="K188" s="512">
        <v>100</v>
      </c>
      <c r="P188" s="504"/>
      <c r="Q188" s="8"/>
    </row>
    <row r="189" spans="2:24" s="3" customFormat="1" ht="12.75" customHeight="1">
      <c r="B189" s="615"/>
      <c r="C189" s="764"/>
      <c r="D189" s="764"/>
      <c r="E189" s="764"/>
      <c r="F189" s="765"/>
      <c r="G189" s="765"/>
      <c r="H189" s="765"/>
      <c r="I189" s="492"/>
      <c r="Q189" s="446"/>
      <c r="R189" s="1"/>
    </row>
    <row r="190" spans="2:24" s="453" customFormat="1" ht="12.75" customHeight="1">
      <c r="B190" s="448" t="s">
        <v>189</v>
      </c>
      <c r="C190" s="449"/>
      <c r="D190" s="449"/>
      <c r="E190" s="449"/>
      <c r="F190" s="449"/>
      <c r="G190" s="450"/>
      <c r="H190" s="449"/>
      <c r="I190" s="449"/>
      <c r="J190" s="449"/>
      <c r="K190" s="451"/>
      <c r="L190" s="452"/>
      <c r="M190" s="452"/>
      <c r="N190" s="452"/>
    </row>
    <row r="191" spans="2:24" s="453" customFormat="1" ht="12.75" customHeight="1">
      <c r="B191" s="79" t="s">
        <v>190</v>
      </c>
      <c r="C191" s="449"/>
      <c r="D191" s="449"/>
      <c r="E191" s="449"/>
      <c r="F191" s="449"/>
      <c r="G191" s="450"/>
      <c r="H191" s="449"/>
      <c r="I191" s="449"/>
      <c r="J191" s="449"/>
      <c r="K191" s="451"/>
      <c r="L191" s="452"/>
      <c r="M191" s="452"/>
      <c r="N191" s="452"/>
      <c r="T191" s="454"/>
      <c r="X191" s="454"/>
    </row>
    <row r="192" spans="2:24" s="453" customFormat="1" ht="12.75" customHeight="1">
      <c r="B192" s="79" t="s">
        <v>61</v>
      </c>
      <c r="C192" s="449"/>
      <c r="D192" s="449"/>
      <c r="E192" s="449"/>
      <c r="F192" s="449"/>
      <c r="G192" s="450"/>
      <c r="H192" s="449"/>
      <c r="I192" s="449"/>
      <c r="J192" s="449"/>
      <c r="K192" s="451"/>
      <c r="L192" s="452"/>
      <c r="M192" s="452"/>
      <c r="N192" s="452"/>
    </row>
  </sheetData>
  <mergeCells count="23">
    <mergeCell ref="J1:K1"/>
    <mergeCell ref="F176:H176"/>
    <mergeCell ref="J176:K176"/>
    <mergeCell ref="C161:H161"/>
    <mergeCell ref="P1:Q1"/>
    <mergeCell ref="F8:H8"/>
    <mergeCell ref="J8:K8"/>
    <mergeCell ref="C21:H21"/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</mergeCells>
  <conditionalFormatting sqref="C84:C89 E88:E89">
    <cfRule type="expression" dxfId="44" priority="25">
      <formula>AND(NOT(ISNUMBER(C84)), (C84&lt;&gt;""))</formula>
    </cfRule>
  </conditionalFormatting>
  <conditionalFormatting sqref="C71:C76 E75:E76">
    <cfRule type="expression" dxfId="43" priority="27">
      <formula>AND(NOT(ISNUMBER(C71)), (C71&lt;&gt;""))</formula>
    </cfRule>
  </conditionalFormatting>
  <conditionalFormatting sqref="C66:D66 E67:E74 C67:C70 D67:D76">
    <cfRule type="expression" dxfId="42" priority="28">
      <formula>AND(NOT(ISNUMBER(C66)), (C66&lt;&gt;""))</formula>
    </cfRule>
  </conditionalFormatting>
  <conditionalFormatting sqref="C79:D79 E80:E87 C80:C83 D80:D89">
    <cfRule type="expression" dxfId="41" priority="26">
      <formula>AND(NOT(ISNUMBER(C79)), (C79&lt;&gt;""))</formula>
    </cfRule>
  </conditionalFormatting>
  <conditionalFormatting sqref="C99:C104 E103:E104">
    <cfRule type="expression" dxfId="40" priority="23">
      <formula>AND(NOT(ISNUMBER(C99)), (C99&lt;&gt;""))</formula>
    </cfRule>
  </conditionalFormatting>
  <conditionalFormatting sqref="C94:D94 E95:E102 C95:C98 D95:D104">
    <cfRule type="expression" dxfId="39" priority="24">
      <formula>AND(NOT(ISNUMBER(C94)), (C94&lt;&gt;""))</formula>
    </cfRule>
  </conditionalFormatting>
  <conditionalFormatting sqref="C112:C117 E116:E117">
    <cfRule type="expression" dxfId="38" priority="21">
      <formula>AND(NOT(ISNUMBER(C112)), (C112&lt;&gt;""))</formula>
    </cfRule>
  </conditionalFormatting>
  <conditionalFormatting sqref="C107:D107 E108:E115 C108:C111 D108:D117">
    <cfRule type="expression" dxfId="37" priority="22">
      <formula>AND(NOT(ISNUMBER(C107)), (C107&lt;&gt;""))</formula>
    </cfRule>
  </conditionalFormatting>
  <conditionalFormatting sqref="C127:C132 E131:E132">
    <cfRule type="expression" dxfId="36" priority="19">
      <formula>AND(NOT(ISNUMBER(C127)), (C127&lt;&gt;""))</formula>
    </cfRule>
  </conditionalFormatting>
  <conditionalFormatting sqref="C122:D122 E123:E130 C123:C126 D123:D132">
    <cfRule type="expression" dxfId="35" priority="20">
      <formula>AND(NOT(ISNUMBER(C122)), (C122&lt;&gt;""))</formula>
    </cfRule>
  </conditionalFormatting>
  <conditionalFormatting sqref="C155:C160 E159:E160">
    <cfRule type="expression" dxfId="34" priority="17">
      <formula>AND(NOT(ISNUMBER(C155)), (C155&lt;&gt;""))</formula>
    </cfRule>
  </conditionalFormatting>
  <conditionalFormatting sqref="C150:D150 E151:E158 C151:C154 D151:D160">
    <cfRule type="expression" dxfId="33" priority="18">
      <formula>AND(NOT(ISNUMBER(C150)), (C150&lt;&gt;""))</formula>
    </cfRule>
  </conditionalFormatting>
  <conditionalFormatting sqref="C168:C173 E172:E173">
    <cfRule type="expression" dxfId="32" priority="13">
      <formula>AND(NOT(ISNUMBER(C168)), (C168&lt;&gt;""))</formula>
    </cfRule>
  </conditionalFormatting>
  <conditionalFormatting sqref="C163:D163 E164:E171 C164:C167 D164:D173">
    <cfRule type="expression" dxfId="31" priority="14">
      <formula>AND(NOT(ISNUMBER(C163)), (C163&lt;&gt;""))</formula>
    </cfRule>
  </conditionalFormatting>
  <conditionalFormatting sqref="C183:C188 E187:E188">
    <cfRule type="expression" dxfId="30" priority="11">
      <formula>AND(NOT(ISNUMBER(C183)), (C183&lt;&gt;""))</formula>
    </cfRule>
  </conditionalFormatting>
  <conditionalFormatting sqref="C178:D178 E179:E186 C179:C182 D179:D188">
    <cfRule type="expression" dxfId="29" priority="12">
      <formula>AND(NOT(ISNUMBER(C178)), (C178&lt;&gt;""))</formula>
    </cfRule>
  </conditionalFormatting>
  <conditionalFormatting sqref="C43:C48 E47:E48">
    <cfRule type="expression" dxfId="28" priority="7">
      <formula>AND(NOT(ISNUMBER(C43)), (C43&lt;&gt;""))</formula>
    </cfRule>
  </conditionalFormatting>
  <conditionalFormatting sqref="C38:D38 E39:E46 C39:C42 D39:D48">
    <cfRule type="expression" dxfId="27" priority="8">
      <formula>AND(NOT(ISNUMBER(C38)), (C38&lt;&gt;""))</formula>
    </cfRule>
  </conditionalFormatting>
  <conditionalFormatting sqref="C56:C61 E60:E61">
    <cfRule type="expression" dxfId="26" priority="5">
      <formula>AND(NOT(ISNUMBER(C56)), (C56&lt;&gt;""))</formula>
    </cfRule>
  </conditionalFormatting>
  <conditionalFormatting sqref="C51:D51 E52:E59 C52:C55 D52:D61">
    <cfRule type="expression" dxfId="25" priority="6">
      <formula>AND(NOT(ISNUMBER(C51)), (C51&lt;&gt;""))</formula>
    </cfRule>
  </conditionalFormatting>
  <conditionalFormatting sqref="C15:C20 E19:E20">
    <cfRule type="expression" dxfId="24" priority="3">
      <formula>AND(NOT(ISNUMBER(C15)), (C15&lt;&gt;""))</formula>
    </cfRule>
  </conditionalFormatting>
  <conditionalFormatting sqref="C10:D10 E11:E18 C11:C14 D11:D20">
    <cfRule type="expression" dxfId="23" priority="4">
      <formula>AND(NOT(ISNUMBER(C10)), (C10&lt;&gt;""))</formula>
    </cfRule>
  </conditionalFormatting>
  <conditionalFormatting sqref="C28:C33 E32:E33">
    <cfRule type="expression" dxfId="22" priority="1">
      <formula>AND(NOT(ISNUMBER(C28)), (C28&lt;&gt;""))</formula>
    </cfRule>
  </conditionalFormatting>
  <conditionalFormatting sqref="C23:D23 E24:E31 C24:C27 D24:D33">
    <cfRule type="expression" dxfId="21" priority="2">
      <formula>AND(NOT(ISNUMBER(C23)), (C23&lt;&gt;""))</formula>
    </cfRule>
  </conditionalFormatting>
  <hyperlinks>
    <hyperlink ref="L1:M1" location="Index!A1" display="Retour à l'index"/>
    <hyperlink ref="J1" location="Index!A1" display="retour à l'index"/>
  </hyperlinks>
  <pageMargins left="0" right="0" top="0" bottom="0" header="0.51181102362204722" footer="0.51181102362204722"/>
  <pageSetup paperSize="9" scale="69" fitToWidth="2" orientation="landscape" r:id="rId1"/>
  <headerFooter alignWithMargins="0"/>
  <rowBreaks count="2" manualBreakCount="2">
    <brk id="91" max="13" man="1"/>
    <brk id="146" max="1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72"/>
  <sheetViews>
    <sheetView showGridLines="0" zoomScaleNormal="100" workbookViewId="0">
      <selection activeCell="B2" sqref="B2"/>
    </sheetView>
  </sheetViews>
  <sheetFormatPr baseColWidth="10" defaultRowHeight="13.2"/>
  <cols>
    <col min="1" max="1" width="2.33203125" customWidth="1"/>
    <col min="2" max="2" width="35" customWidth="1"/>
    <col min="3" max="5" width="9.6640625" customWidth="1"/>
    <col min="6" max="8" width="9.6640625" style="529" customWidth="1"/>
    <col min="9" max="9" width="9" customWidth="1"/>
  </cols>
  <sheetData>
    <row r="1" spans="2:11" s="113" customFormat="1" ht="12.9" customHeight="1">
      <c r="B1" s="113" t="s">
        <v>273</v>
      </c>
      <c r="F1" s="514"/>
      <c r="G1" s="514"/>
      <c r="H1" s="514"/>
      <c r="J1" s="746" t="s">
        <v>276</v>
      </c>
      <c r="K1" s="745"/>
    </row>
    <row r="2" spans="2:11" s="113" customFormat="1" ht="12.9" customHeight="1">
      <c r="B2" s="113" t="s">
        <v>14</v>
      </c>
      <c r="F2" s="514"/>
      <c r="G2" s="514"/>
      <c r="H2" s="514"/>
    </row>
    <row r="3" spans="2:11" s="113" customFormat="1" ht="12.9" customHeight="1">
      <c r="F3" s="514"/>
      <c r="G3" s="514"/>
      <c r="H3" s="514"/>
    </row>
    <row r="4" spans="2:11" s="113" customFormat="1" ht="12.9" customHeight="1">
      <c r="B4" s="22" t="s">
        <v>168</v>
      </c>
      <c r="F4" s="514"/>
      <c r="G4" s="514"/>
      <c r="H4" s="514"/>
    </row>
    <row r="5" spans="2:11" s="113" customFormat="1" ht="12.9" customHeight="1">
      <c r="B5" s="22" t="s">
        <v>199</v>
      </c>
      <c r="F5" s="514"/>
      <c r="G5" s="514"/>
      <c r="H5" s="514"/>
    </row>
    <row r="6" spans="2:11" s="3" customFormat="1" ht="12.9" customHeight="1">
      <c r="B6" s="3" t="s">
        <v>89</v>
      </c>
      <c r="F6" s="177"/>
      <c r="G6" s="177"/>
      <c r="H6" s="177"/>
    </row>
    <row r="7" spans="2:11" s="3" customFormat="1" ht="12.9" customHeight="1">
      <c r="F7" s="177"/>
      <c r="G7" s="177"/>
      <c r="H7" s="177"/>
    </row>
    <row r="8" spans="2:11" s="3" customFormat="1" ht="27" customHeight="1">
      <c r="B8" s="227">
        <v>2017</v>
      </c>
      <c r="F8" s="778" t="s">
        <v>219</v>
      </c>
      <c r="G8" s="767"/>
      <c r="H8" s="767"/>
      <c r="J8" s="776" t="s">
        <v>220</v>
      </c>
      <c r="K8" s="777"/>
    </row>
    <row r="9" spans="2:11" s="172" customFormat="1" ht="12" customHeight="1">
      <c r="B9" s="194" t="s">
        <v>169</v>
      </c>
      <c r="C9" s="189" t="s">
        <v>58</v>
      </c>
      <c r="D9" s="189" t="s">
        <v>59</v>
      </c>
      <c r="E9" s="189" t="s">
        <v>0</v>
      </c>
      <c r="F9" s="694" t="s">
        <v>130</v>
      </c>
      <c r="G9" s="515" t="s">
        <v>178</v>
      </c>
      <c r="H9" s="515" t="s">
        <v>0</v>
      </c>
      <c r="J9" s="688" t="s">
        <v>130</v>
      </c>
      <c r="K9" s="189" t="s">
        <v>178</v>
      </c>
    </row>
    <row r="10" spans="2:11" s="3" customFormat="1" ht="12.75" customHeight="1">
      <c r="B10" s="191" t="s">
        <v>171</v>
      </c>
      <c r="C10" s="224">
        <v>15019</v>
      </c>
      <c r="D10" s="224">
        <v>22680</v>
      </c>
      <c r="E10" s="225">
        <v>37699</v>
      </c>
      <c r="F10" s="695">
        <v>39.839253030584366</v>
      </c>
      <c r="G10" s="516">
        <v>60.160746969415634</v>
      </c>
      <c r="H10" s="517">
        <v>100</v>
      </c>
      <c r="I10" s="492"/>
      <c r="J10" s="689">
        <v>50.105087572977482</v>
      </c>
      <c r="K10" s="509">
        <v>59.674788191338216</v>
      </c>
    </row>
    <row r="11" spans="2:11" s="3" customFormat="1" ht="12.75" customHeight="1">
      <c r="B11" s="192" t="s">
        <v>170</v>
      </c>
      <c r="C11" s="184">
        <v>5306</v>
      </c>
      <c r="D11" s="184">
        <v>9233</v>
      </c>
      <c r="E11" s="184">
        <v>14539</v>
      </c>
      <c r="F11" s="696">
        <v>36.494944631680312</v>
      </c>
      <c r="G11" s="518">
        <v>63.505055368319695</v>
      </c>
      <c r="H11" s="519">
        <v>100</v>
      </c>
      <c r="I11" s="492"/>
      <c r="J11" s="689">
        <v>17.701417848206837</v>
      </c>
      <c r="K11" s="509">
        <v>24.293532600115771</v>
      </c>
    </row>
    <row r="12" spans="2:11" s="3" customFormat="1" ht="12.75" customHeight="1">
      <c r="B12" s="192" t="s">
        <v>172</v>
      </c>
      <c r="C12" s="184">
        <v>3253</v>
      </c>
      <c r="D12" s="184">
        <v>8450</v>
      </c>
      <c r="E12" s="184">
        <v>11703</v>
      </c>
      <c r="F12" s="696">
        <v>27.796291549175422</v>
      </c>
      <c r="G12" s="518">
        <v>72.203708450824578</v>
      </c>
      <c r="H12" s="519">
        <v>100</v>
      </c>
      <c r="I12" s="492"/>
      <c r="J12" s="689">
        <v>10.852376980817349</v>
      </c>
      <c r="K12" s="509">
        <v>22.233331579224334</v>
      </c>
    </row>
    <row r="13" spans="2:11" s="3" customFormat="1" ht="12.75" customHeight="1">
      <c r="B13" s="192" t="s">
        <v>173</v>
      </c>
      <c r="C13" s="184">
        <v>5346</v>
      </c>
      <c r="D13" s="184">
        <v>4329</v>
      </c>
      <c r="E13" s="184">
        <v>9675</v>
      </c>
      <c r="F13" s="696">
        <v>55.255813953488378</v>
      </c>
      <c r="G13" s="518">
        <v>44.744186046511629</v>
      </c>
      <c r="H13" s="519">
        <v>100</v>
      </c>
      <c r="I13" s="492"/>
      <c r="J13" s="689">
        <v>17.834862385321102</v>
      </c>
      <c r="K13" s="509">
        <v>11.390306793664157</v>
      </c>
    </row>
    <row r="14" spans="2:11" s="3" customFormat="1" ht="12.75" customHeight="1">
      <c r="B14" s="192" t="s">
        <v>174</v>
      </c>
      <c r="C14" s="184">
        <v>1114</v>
      </c>
      <c r="D14" s="184">
        <v>668</v>
      </c>
      <c r="E14" s="184">
        <v>1782</v>
      </c>
      <c r="F14" s="696">
        <v>62.51402918069585</v>
      </c>
      <c r="G14" s="518">
        <v>37.485970819304157</v>
      </c>
      <c r="H14" s="519">
        <v>100</v>
      </c>
      <c r="I14" s="492"/>
      <c r="J14" s="689">
        <v>3.7164303586321936</v>
      </c>
      <c r="K14" s="509">
        <v>1.7576172183339474</v>
      </c>
    </row>
    <row r="15" spans="2:11" s="3" customFormat="1" ht="12.75" customHeight="1">
      <c r="B15" s="193" t="s">
        <v>176</v>
      </c>
      <c r="C15" s="224">
        <v>9608</v>
      </c>
      <c r="D15" s="224">
        <v>8504</v>
      </c>
      <c r="E15" s="224">
        <v>18112</v>
      </c>
      <c r="F15" s="695">
        <v>53.047703180212011</v>
      </c>
      <c r="G15" s="516">
        <v>46.952296819787989</v>
      </c>
      <c r="H15" s="520">
        <v>100</v>
      </c>
      <c r="I15" s="492"/>
      <c r="J15" s="689">
        <v>32.05337781484571</v>
      </c>
      <c r="K15" s="509">
        <v>22.375414408251331</v>
      </c>
    </row>
    <row r="16" spans="2:11" s="3" customFormat="1" ht="12.75" customHeight="1">
      <c r="B16" s="192" t="s">
        <v>175</v>
      </c>
      <c r="C16" s="184">
        <v>7044</v>
      </c>
      <c r="D16" s="184">
        <v>6333</v>
      </c>
      <c r="E16" s="184">
        <v>13377</v>
      </c>
      <c r="F16" s="696">
        <v>52.657546535097552</v>
      </c>
      <c r="G16" s="518">
        <v>47.342453464902448</v>
      </c>
      <c r="H16" s="519">
        <v>100</v>
      </c>
      <c r="I16" s="492"/>
      <c r="J16" s="689">
        <v>23.499582985821519</v>
      </c>
      <c r="K16" s="509">
        <v>16.663158448666</v>
      </c>
    </row>
    <row r="17" spans="2:11" s="3" customFormat="1" ht="12.75" customHeight="1">
      <c r="B17" s="192" t="s">
        <v>177</v>
      </c>
      <c r="C17" s="184">
        <v>2564</v>
      </c>
      <c r="D17" s="184">
        <v>2171</v>
      </c>
      <c r="E17" s="184">
        <v>4735</v>
      </c>
      <c r="F17" s="696">
        <v>54.149947201689542</v>
      </c>
      <c r="G17" s="518">
        <v>45.85005279831045</v>
      </c>
      <c r="H17" s="519">
        <v>100</v>
      </c>
      <c r="I17" s="492"/>
      <c r="J17" s="689">
        <v>8.5537948290241879</v>
      </c>
      <c r="K17" s="509">
        <v>5.7122559595853284</v>
      </c>
    </row>
    <row r="18" spans="2:11" s="7" customFormat="1" ht="12.75" customHeight="1">
      <c r="B18" s="192" t="s">
        <v>218</v>
      </c>
      <c r="C18" s="224">
        <v>5348</v>
      </c>
      <c r="D18" s="224">
        <v>6822</v>
      </c>
      <c r="E18" s="224">
        <v>12170</v>
      </c>
      <c r="F18" s="695">
        <v>43.944124897288418</v>
      </c>
      <c r="G18" s="516">
        <v>56.055875102711582</v>
      </c>
      <c r="H18" s="520">
        <v>100</v>
      </c>
      <c r="I18" s="491"/>
      <c r="J18" s="689">
        <v>17.841534612176815</v>
      </c>
      <c r="K18" s="509">
        <v>17.949797400410461</v>
      </c>
    </row>
    <row r="19" spans="2:11" s="3" customFormat="1" ht="12.75" customHeight="1">
      <c r="B19" s="194" t="s">
        <v>1</v>
      </c>
      <c r="C19" s="226">
        <v>29975</v>
      </c>
      <c r="D19" s="226">
        <v>38006</v>
      </c>
      <c r="E19" s="226">
        <v>67981</v>
      </c>
      <c r="F19" s="697">
        <v>44.093202512466718</v>
      </c>
      <c r="G19" s="521">
        <v>55.906797487533275</v>
      </c>
      <c r="H19" s="521">
        <v>100</v>
      </c>
      <c r="I19" s="492"/>
      <c r="J19" s="698">
        <v>100</v>
      </c>
      <c r="K19" s="510">
        <v>100</v>
      </c>
    </row>
    <row r="20" spans="2:11" s="3" customFormat="1" ht="12.75" customHeight="1">
      <c r="B20" s="11"/>
      <c r="C20" s="774"/>
      <c r="D20" s="774"/>
      <c r="E20" s="774"/>
      <c r="F20" s="775"/>
      <c r="G20" s="775"/>
      <c r="H20" s="775"/>
      <c r="J20" s="495"/>
      <c r="K20" s="495"/>
    </row>
    <row r="21" spans="2:11" s="172" customFormat="1" ht="12.75" customHeight="1">
      <c r="B21" s="194" t="s">
        <v>65</v>
      </c>
      <c r="C21" s="189" t="s">
        <v>58</v>
      </c>
      <c r="D21" s="189" t="s">
        <v>59</v>
      </c>
      <c r="E21" s="189" t="s">
        <v>0</v>
      </c>
      <c r="F21" s="694" t="s">
        <v>130</v>
      </c>
      <c r="G21" s="515" t="s">
        <v>178</v>
      </c>
      <c r="H21" s="515" t="s">
        <v>0</v>
      </c>
      <c r="J21" s="688" t="s">
        <v>130</v>
      </c>
      <c r="K21" s="189" t="s">
        <v>178</v>
      </c>
    </row>
    <row r="22" spans="2:11" s="3" customFormat="1" ht="12.75" customHeight="1">
      <c r="B22" s="191" t="s">
        <v>171</v>
      </c>
      <c r="C22" s="224">
        <v>9814</v>
      </c>
      <c r="D22" s="224">
        <v>18923</v>
      </c>
      <c r="E22" s="224">
        <v>28737</v>
      </c>
      <c r="F22" s="699">
        <v>34.151094407906186</v>
      </c>
      <c r="G22" s="522">
        <v>65.848905592093814</v>
      </c>
      <c r="H22" s="523">
        <v>100</v>
      </c>
      <c r="J22" s="689">
        <v>52.817394112265212</v>
      </c>
      <c r="K22" s="509">
        <v>65.516047501990798</v>
      </c>
    </row>
    <row r="23" spans="2:11" s="3" customFormat="1" ht="12.75" customHeight="1">
      <c r="B23" s="192" t="s">
        <v>170</v>
      </c>
      <c r="C23" s="184">
        <v>3438</v>
      </c>
      <c r="D23" s="184">
        <v>7319</v>
      </c>
      <c r="E23" s="184">
        <v>10757</v>
      </c>
      <c r="F23" s="700">
        <v>31.96058380589384</v>
      </c>
      <c r="G23" s="524">
        <v>68.039416194106167</v>
      </c>
      <c r="H23" s="525">
        <v>100</v>
      </c>
      <c r="J23" s="689">
        <v>18.502771648458101</v>
      </c>
      <c r="K23" s="509">
        <v>25.340165495274036</v>
      </c>
    </row>
    <row r="24" spans="2:11" s="3" customFormat="1" ht="12.75" customHeight="1">
      <c r="B24" s="192" t="s">
        <v>172</v>
      </c>
      <c r="C24" s="184">
        <v>2496</v>
      </c>
      <c r="D24" s="184">
        <v>7622</v>
      </c>
      <c r="E24" s="184">
        <v>10118</v>
      </c>
      <c r="F24" s="700">
        <v>24.66890689859656</v>
      </c>
      <c r="G24" s="524">
        <v>75.33109310140344</v>
      </c>
      <c r="H24" s="525">
        <v>100</v>
      </c>
      <c r="J24" s="689">
        <v>13.433076798880577</v>
      </c>
      <c r="K24" s="509">
        <v>26.389225495966485</v>
      </c>
    </row>
    <row r="25" spans="2:11" s="3" customFormat="1" ht="12.75" customHeight="1">
      <c r="B25" s="192" t="s">
        <v>173</v>
      </c>
      <c r="C25" s="184">
        <v>3192</v>
      </c>
      <c r="D25" s="184">
        <v>3473</v>
      </c>
      <c r="E25" s="184">
        <v>6665</v>
      </c>
      <c r="F25" s="700">
        <v>47.891972993248309</v>
      </c>
      <c r="G25" s="524">
        <v>52.108027006751691</v>
      </c>
      <c r="H25" s="525">
        <v>100</v>
      </c>
      <c r="J25" s="689">
        <v>17.178838598568429</v>
      </c>
      <c r="K25" s="509">
        <v>12.024374199356021</v>
      </c>
    </row>
    <row r="26" spans="2:11" s="3" customFormat="1" ht="12.75" customHeight="1">
      <c r="B26" s="192" t="s">
        <v>174</v>
      </c>
      <c r="C26" s="184">
        <v>688</v>
      </c>
      <c r="D26" s="184">
        <v>509</v>
      </c>
      <c r="E26" s="184">
        <v>1197</v>
      </c>
      <c r="F26" s="700">
        <v>57.477025898078523</v>
      </c>
      <c r="G26" s="524">
        <v>42.52297410192147</v>
      </c>
      <c r="H26" s="525">
        <v>100</v>
      </c>
      <c r="J26" s="689">
        <v>3.7027070663581076</v>
      </c>
      <c r="K26" s="509">
        <v>1.7622823113942458</v>
      </c>
    </row>
    <row r="27" spans="2:11" s="3" customFormat="1" ht="12.75" customHeight="1">
      <c r="B27" s="193" t="s">
        <v>176</v>
      </c>
      <c r="C27" s="224">
        <v>7688</v>
      </c>
      <c r="D27" s="224">
        <v>7887</v>
      </c>
      <c r="E27" s="224">
        <v>15575</v>
      </c>
      <c r="F27" s="699">
        <v>49.361155698234349</v>
      </c>
      <c r="G27" s="522">
        <v>50.638844301765651</v>
      </c>
      <c r="H27" s="526">
        <v>100</v>
      </c>
      <c r="J27" s="689">
        <v>41.375598729885368</v>
      </c>
      <c r="K27" s="509">
        <v>27.306720216044038</v>
      </c>
    </row>
    <row r="28" spans="2:11" s="3" customFormat="1" ht="12.75" customHeight="1">
      <c r="B28" s="192" t="s">
        <v>175</v>
      </c>
      <c r="C28" s="184">
        <v>5549</v>
      </c>
      <c r="D28" s="184">
        <v>5881</v>
      </c>
      <c r="E28" s="184">
        <v>11430</v>
      </c>
      <c r="F28" s="700">
        <v>48.547681539807527</v>
      </c>
      <c r="G28" s="524">
        <v>51.45231846019248</v>
      </c>
      <c r="H28" s="525">
        <v>100</v>
      </c>
      <c r="J28" s="689">
        <v>29.863839405844679</v>
      </c>
      <c r="K28" s="509">
        <v>20.361458297268289</v>
      </c>
    </row>
    <row r="29" spans="2:11" s="3" customFormat="1" ht="12.75" customHeight="1">
      <c r="B29" s="192" t="s">
        <v>177</v>
      </c>
      <c r="C29" s="184">
        <v>2139</v>
      </c>
      <c r="D29" s="184">
        <v>2006</v>
      </c>
      <c r="E29" s="530">
        <v>4145</v>
      </c>
      <c r="F29" s="701">
        <v>51.604342581423403</v>
      </c>
      <c r="G29" s="524">
        <v>48.395657418576597</v>
      </c>
      <c r="H29" s="525">
        <v>100</v>
      </c>
      <c r="J29" s="689">
        <v>11.511759324040687</v>
      </c>
      <c r="K29" s="509">
        <v>6.9452619187757509</v>
      </c>
    </row>
    <row r="30" spans="2:11" s="7" customFormat="1" ht="12.75" customHeight="1">
      <c r="B30" s="192" t="s">
        <v>218</v>
      </c>
      <c r="C30" s="224">
        <v>1079</v>
      </c>
      <c r="D30" s="224">
        <v>2073</v>
      </c>
      <c r="E30" s="531">
        <v>3152</v>
      </c>
      <c r="F30" s="702">
        <v>34.232233502538072</v>
      </c>
      <c r="G30" s="522">
        <v>65.767766497461935</v>
      </c>
      <c r="H30" s="526">
        <v>100</v>
      </c>
      <c r="J30" s="689">
        <v>5.8070071578494167</v>
      </c>
      <c r="K30" s="509">
        <v>7.1772322819651695</v>
      </c>
    </row>
    <row r="31" spans="2:11" s="3" customFormat="1" ht="12.75" customHeight="1">
      <c r="B31" s="194" t="s">
        <v>1</v>
      </c>
      <c r="C31" s="226">
        <v>18581</v>
      </c>
      <c r="D31" s="226">
        <v>28883</v>
      </c>
      <c r="E31" s="226">
        <v>47464</v>
      </c>
      <c r="F31" s="703">
        <v>39.147564469914045</v>
      </c>
      <c r="G31" s="527">
        <v>60.852435530085955</v>
      </c>
      <c r="H31" s="528">
        <v>100</v>
      </c>
      <c r="J31" s="698">
        <v>100</v>
      </c>
      <c r="K31" s="510">
        <v>100</v>
      </c>
    </row>
    <row r="32" spans="2:11" s="3" customFormat="1" ht="12.75" customHeight="1">
      <c r="F32" s="177"/>
      <c r="G32" s="177"/>
      <c r="H32" s="177"/>
    </row>
    <row r="33" spans="2:11" ht="12.75" customHeight="1"/>
    <row r="34" spans="2:11" ht="24" customHeight="1">
      <c r="B34" s="227">
        <v>2015</v>
      </c>
      <c r="E34" s="223"/>
      <c r="F34" s="778" t="s">
        <v>219</v>
      </c>
      <c r="G34" s="767"/>
      <c r="H34" s="767"/>
      <c r="I34" s="3"/>
      <c r="J34" s="776" t="s">
        <v>220</v>
      </c>
      <c r="K34" s="777"/>
    </row>
    <row r="35" spans="2:11" s="172" customFormat="1" ht="12.75" customHeight="1">
      <c r="B35" s="194" t="s">
        <v>169</v>
      </c>
      <c r="C35" s="189" t="s">
        <v>58</v>
      </c>
      <c r="D35" s="189" t="s">
        <v>59</v>
      </c>
      <c r="E35" s="189" t="s">
        <v>0</v>
      </c>
      <c r="F35" s="694" t="s">
        <v>130</v>
      </c>
      <c r="G35" s="515" t="s">
        <v>178</v>
      </c>
      <c r="H35" s="515" t="s">
        <v>0</v>
      </c>
      <c r="J35" s="688" t="s">
        <v>130</v>
      </c>
      <c r="K35" s="189" t="s">
        <v>178</v>
      </c>
    </row>
    <row r="36" spans="2:11" s="3" customFormat="1" ht="12.75" customHeight="1">
      <c r="B36" s="191" t="s">
        <v>171</v>
      </c>
      <c r="C36" s="224">
        <v>14362</v>
      </c>
      <c r="D36" s="224">
        <v>22183</v>
      </c>
      <c r="E36" s="224">
        <v>36545</v>
      </c>
      <c r="F36" s="699">
        <v>39.299493774798194</v>
      </c>
      <c r="G36" s="522">
        <v>60.700506225201813</v>
      </c>
      <c r="H36" s="523">
        <v>100</v>
      </c>
      <c r="J36" s="689">
        <v>50.090680803571431</v>
      </c>
      <c r="K36" s="509">
        <v>60.306111352762073</v>
      </c>
    </row>
    <row r="37" spans="2:11" s="3" customFormat="1" ht="12.75" customHeight="1">
      <c r="B37" s="192" t="s">
        <v>170</v>
      </c>
      <c r="C37" s="184">
        <v>5215</v>
      </c>
      <c r="D37" s="184">
        <v>9083</v>
      </c>
      <c r="E37" s="184">
        <v>14298</v>
      </c>
      <c r="F37" s="700">
        <v>36.473632675898727</v>
      </c>
      <c r="G37" s="524">
        <v>63.526367324101273</v>
      </c>
      <c r="H37" s="525">
        <v>100</v>
      </c>
      <c r="J37" s="689">
        <v>18.1884765625</v>
      </c>
      <c r="K37" s="509">
        <v>24.692801217920834</v>
      </c>
    </row>
    <row r="38" spans="2:11" s="3" customFormat="1" ht="12.75" customHeight="1">
      <c r="B38" s="192" t="s">
        <v>172</v>
      </c>
      <c r="C38" s="184">
        <v>3092</v>
      </c>
      <c r="D38" s="184">
        <v>8404</v>
      </c>
      <c r="E38" s="184">
        <v>11496</v>
      </c>
      <c r="F38" s="700">
        <v>26.896311760612384</v>
      </c>
      <c r="G38" s="524">
        <v>73.103688239387608</v>
      </c>
      <c r="H38" s="525">
        <v>100</v>
      </c>
      <c r="J38" s="689">
        <v>10.784040178571429</v>
      </c>
      <c r="K38" s="509">
        <v>22.846889952153109</v>
      </c>
    </row>
    <row r="39" spans="2:11" s="3" customFormat="1" ht="12.75" customHeight="1">
      <c r="B39" s="192" t="s">
        <v>173</v>
      </c>
      <c r="C39" s="184">
        <v>4908</v>
      </c>
      <c r="D39" s="184">
        <v>4031</v>
      </c>
      <c r="E39" s="184">
        <v>8939</v>
      </c>
      <c r="F39" s="700">
        <v>54.905470410560461</v>
      </c>
      <c r="G39" s="524">
        <v>45.094529589439539</v>
      </c>
      <c r="H39" s="525">
        <v>100</v>
      </c>
      <c r="J39" s="689">
        <v>17.117745535714285</v>
      </c>
      <c r="K39" s="509">
        <v>10.958568943018705</v>
      </c>
    </row>
    <row r="40" spans="2:11" s="3" customFormat="1" ht="12.75" customHeight="1">
      <c r="B40" s="192" t="s">
        <v>174</v>
      </c>
      <c r="C40" s="184">
        <v>1147</v>
      </c>
      <c r="D40" s="184">
        <v>665</v>
      </c>
      <c r="E40" s="184">
        <v>1812</v>
      </c>
      <c r="F40" s="700">
        <v>63.300220750551873</v>
      </c>
      <c r="G40" s="524">
        <v>36.69977924944812</v>
      </c>
      <c r="H40" s="525">
        <v>100</v>
      </c>
      <c r="J40" s="689">
        <v>4.0004185267857144</v>
      </c>
      <c r="K40" s="509">
        <v>1.8078512396694213</v>
      </c>
    </row>
    <row r="41" spans="2:11" s="3" customFormat="1" ht="12.75" customHeight="1">
      <c r="B41" s="193" t="s">
        <v>176</v>
      </c>
      <c r="C41" s="224">
        <v>9229</v>
      </c>
      <c r="D41" s="224">
        <v>8134</v>
      </c>
      <c r="E41" s="224">
        <v>17363</v>
      </c>
      <c r="F41" s="699">
        <v>53.153256925646488</v>
      </c>
      <c r="G41" s="522">
        <v>46.846743074353512</v>
      </c>
      <c r="H41" s="526">
        <v>100</v>
      </c>
      <c r="J41" s="689">
        <v>32.188197544642854</v>
      </c>
      <c r="K41" s="509">
        <v>22.112875163114399</v>
      </c>
    </row>
    <row r="42" spans="2:11" s="3" customFormat="1" ht="12.75" customHeight="1">
      <c r="B42" s="192" t="s">
        <v>175</v>
      </c>
      <c r="C42" s="184">
        <v>6708</v>
      </c>
      <c r="D42" s="184">
        <v>5982</v>
      </c>
      <c r="E42" s="184">
        <v>12690</v>
      </c>
      <c r="F42" s="700">
        <v>52.860520094562645</v>
      </c>
      <c r="G42" s="524">
        <v>47.139479905437355</v>
      </c>
      <c r="H42" s="525">
        <v>100</v>
      </c>
      <c r="J42" s="689">
        <v>23.395647321428573</v>
      </c>
      <c r="K42" s="509">
        <v>16.262505437146586</v>
      </c>
    </row>
    <row r="43" spans="2:11" s="3" customFormat="1" ht="12.75" customHeight="1">
      <c r="B43" s="192" t="s">
        <v>177</v>
      </c>
      <c r="C43" s="184">
        <v>2521</v>
      </c>
      <c r="D43" s="184">
        <v>2152</v>
      </c>
      <c r="E43" s="530">
        <v>4673</v>
      </c>
      <c r="F43" s="701">
        <v>53.94821313931093</v>
      </c>
      <c r="G43" s="524">
        <v>46.051786860689063</v>
      </c>
      <c r="H43" s="525">
        <v>100</v>
      </c>
      <c r="J43" s="689">
        <v>8.7925502232142865</v>
      </c>
      <c r="K43" s="509">
        <v>5.8503697259678118</v>
      </c>
    </row>
    <row r="44" spans="2:11" s="7" customFormat="1" ht="12.75" customHeight="1">
      <c r="B44" s="192" t="s">
        <v>218</v>
      </c>
      <c r="C44" s="224">
        <v>5081</v>
      </c>
      <c r="D44" s="224">
        <v>6467</v>
      </c>
      <c r="E44" s="531">
        <v>11548</v>
      </c>
      <c r="F44" s="702">
        <v>43.998960859023207</v>
      </c>
      <c r="G44" s="522">
        <v>56.001039140976793</v>
      </c>
      <c r="H44" s="526">
        <v>100</v>
      </c>
      <c r="J44" s="689">
        <v>17.721121651785715</v>
      </c>
      <c r="K44" s="509">
        <v>17.581013484123531</v>
      </c>
    </row>
    <row r="45" spans="2:11" s="3" customFormat="1" ht="12.75" customHeight="1">
      <c r="B45" s="194" t="s">
        <v>1</v>
      </c>
      <c r="C45" s="185">
        <v>28672</v>
      </c>
      <c r="D45" s="185">
        <v>36784</v>
      </c>
      <c r="E45" s="188">
        <v>65456</v>
      </c>
      <c r="F45" s="703">
        <v>43.803471033977019</v>
      </c>
      <c r="G45" s="527">
        <v>56.196528966022974</v>
      </c>
      <c r="H45" s="528">
        <v>100</v>
      </c>
      <c r="J45" s="698">
        <v>100</v>
      </c>
      <c r="K45" s="510">
        <v>100</v>
      </c>
    </row>
    <row r="46" spans="2:11" s="3" customFormat="1" ht="12.75" customHeight="1">
      <c r="B46" s="11"/>
      <c r="C46" s="774"/>
      <c r="D46" s="774"/>
      <c r="E46" s="774"/>
      <c r="F46" s="775"/>
      <c r="G46" s="775"/>
      <c r="H46" s="775"/>
      <c r="J46" s="495"/>
      <c r="K46" s="495"/>
    </row>
    <row r="47" spans="2:11" s="172" customFormat="1" ht="12.75" customHeight="1">
      <c r="B47" s="194" t="s">
        <v>65</v>
      </c>
      <c r="C47" s="189" t="s">
        <v>58</v>
      </c>
      <c r="D47" s="189" t="s">
        <v>59</v>
      </c>
      <c r="E47" s="189" t="s">
        <v>0</v>
      </c>
      <c r="F47" s="694" t="s">
        <v>130</v>
      </c>
      <c r="G47" s="515" t="s">
        <v>178</v>
      </c>
      <c r="H47" s="515" t="s">
        <v>0</v>
      </c>
      <c r="J47" s="688" t="s">
        <v>130</v>
      </c>
      <c r="K47" s="189" t="s">
        <v>178</v>
      </c>
    </row>
    <row r="48" spans="2:11" s="7" customFormat="1" ht="12.75" customHeight="1">
      <c r="B48" s="191" t="s">
        <v>171</v>
      </c>
      <c r="C48" s="224">
        <v>9389</v>
      </c>
      <c r="D48" s="224">
        <v>18627</v>
      </c>
      <c r="E48" s="224">
        <v>28016</v>
      </c>
      <c r="F48" s="699">
        <v>33.512992575671049</v>
      </c>
      <c r="G48" s="522">
        <v>66.487007424328965</v>
      </c>
      <c r="H48" s="523">
        <v>100.00000000000001</v>
      </c>
      <c r="J48" s="689">
        <v>52.705737060738741</v>
      </c>
      <c r="K48" s="509">
        <v>66.245821182160896</v>
      </c>
    </row>
    <row r="49" spans="2:11" s="3" customFormat="1" ht="12.75" customHeight="1">
      <c r="B49" s="192" t="s">
        <v>170</v>
      </c>
      <c r="C49" s="184">
        <v>3406</v>
      </c>
      <c r="D49" s="184">
        <v>7302</v>
      </c>
      <c r="E49" s="184">
        <v>10708</v>
      </c>
      <c r="F49" s="700">
        <v>31.807994023160251</v>
      </c>
      <c r="G49" s="524">
        <v>68.192005976839738</v>
      </c>
      <c r="H49" s="525">
        <v>99.999999999999986</v>
      </c>
      <c r="J49" s="689">
        <v>19.119793420904905</v>
      </c>
      <c r="K49" s="509">
        <v>25.969130094601322</v>
      </c>
    </row>
    <row r="50" spans="2:11" s="3" customFormat="1" ht="12.75" customHeight="1">
      <c r="B50" s="192" t="s">
        <v>172</v>
      </c>
      <c r="C50" s="184">
        <v>2356</v>
      </c>
      <c r="D50" s="184">
        <v>7590</v>
      </c>
      <c r="E50" s="184">
        <v>9946</v>
      </c>
      <c r="F50" s="700">
        <v>23.687914739593808</v>
      </c>
      <c r="G50" s="524">
        <v>76.312085260406192</v>
      </c>
      <c r="H50" s="525">
        <v>100</v>
      </c>
      <c r="J50" s="689">
        <v>13.225552935893118</v>
      </c>
      <c r="K50" s="509">
        <v>26.99338502027171</v>
      </c>
    </row>
    <row r="51" spans="2:11" s="3" customFormat="1" ht="12.75" customHeight="1">
      <c r="B51" s="192" t="s">
        <v>173</v>
      </c>
      <c r="C51" s="184">
        <v>2929</v>
      </c>
      <c r="D51" s="184">
        <v>3287</v>
      </c>
      <c r="E51" s="184">
        <v>6216</v>
      </c>
      <c r="F51" s="700">
        <v>47.120334620334617</v>
      </c>
      <c r="G51" s="524">
        <v>52.879665379665376</v>
      </c>
      <c r="H51" s="525">
        <v>100</v>
      </c>
      <c r="J51" s="689">
        <v>16.442124171999552</v>
      </c>
      <c r="K51" s="509">
        <v>11.690020627356141</v>
      </c>
    </row>
    <row r="52" spans="2:11" s="3" customFormat="1" ht="12.75" customHeight="1">
      <c r="B52" s="192" t="s">
        <v>174</v>
      </c>
      <c r="C52" s="184">
        <v>698</v>
      </c>
      <c r="D52" s="184">
        <v>448</v>
      </c>
      <c r="E52" s="184">
        <v>1146</v>
      </c>
      <c r="F52" s="700">
        <v>60.907504363001742</v>
      </c>
      <c r="G52" s="524">
        <v>39.092495636998251</v>
      </c>
      <c r="H52" s="525">
        <v>100</v>
      </c>
      <c r="J52" s="689">
        <v>3.9182665319411698</v>
      </c>
      <c r="K52" s="509">
        <v>1.5932854399317162</v>
      </c>
    </row>
    <row r="53" spans="2:11" s="7" customFormat="1" ht="12.75" customHeight="1">
      <c r="B53" s="193" t="s">
        <v>176</v>
      </c>
      <c r="C53" s="224">
        <v>7377</v>
      </c>
      <c r="D53" s="224">
        <v>7566</v>
      </c>
      <c r="E53" s="224">
        <v>14943</v>
      </c>
      <c r="F53" s="699">
        <v>49.367596868098772</v>
      </c>
      <c r="G53" s="522">
        <v>50.632403131901228</v>
      </c>
      <c r="H53" s="526">
        <v>100</v>
      </c>
      <c r="J53" s="689">
        <v>41.411249578982826</v>
      </c>
      <c r="K53" s="509">
        <v>26.908030443132514</v>
      </c>
    </row>
    <row r="54" spans="2:11" s="3" customFormat="1" ht="12.75" customHeight="1">
      <c r="B54" s="192" t="s">
        <v>175</v>
      </c>
      <c r="C54" s="184">
        <v>5262</v>
      </c>
      <c r="D54" s="184">
        <v>5562</v>
      </c>
      <c r="E54" s="184">
        <v>10824</v>
      </c>
      <c r="F54" s="700">
        <v>48.614190687361422</v>
      </c>
      <c r="G54" s="524">
        <v>51.385809312638585</v>
      </c>
      <c r="H54" s="525">
        <v>100</v>
      </c>
      <c r="J54" s="689">
        <v>29.538565173459077</v>
      </c>
      <c r="K54" s="509">
        <v>19.780923252009387</v>
      </c>
    </row>
    <row r="55" spans="2:11" s="3" customFormat="1" ht="12.75" customHeight="1">
      <c r="B55" s="192" t="s">
        <v>177</v>
      </c>
      <c r="C55" s="184">
        <v>2115</v>
      </c>
      <c r="D55" s="184">
        <v>2004</v>
      </c>
      <c r="E55" s="184">
        <v>4119</v>
      </c>
      <c r="F55" s="700">
        <v>51.347414420975966</v>
      </c>
      <c r="G55" s="524">
        <v>48.652585579024034</v>
      </c>
      <c r="H55" s="525">
        <v>100</v>
      </c>
      <c r="J55" s="689">
        <v>11.872684405523746</v>
      </c>
      <c r="K55" s="509">
        <v>7.1271071911231232</v>
      </c>
    </row>
    <row r="56" spans="2:11" s="7" customFormat="1" ht="12.75" customHeight="1">
      <c r="B56" s="192" t="s">
        <v>218</v>
      </c>
      <c r="C56" s="224">
        <v>1048</v>
      </c>
      <c r="D56" s="224">
        <v>1925</v>
      </c>
      <c r="E56" s="531">
        <v>2973</v>
      </c>
      <c r="F56" s="702">
        <v>35.250588631012448</v>
      </c>
      <c r="G56" s="522">
        <v>64.749411368987552</v>
      </c>
      <c r="H56" s="526">
        <v>100</v>
      </c>
      <c r="J56" s="689">
        <v>5.8830133602784329</v>
      </c>
      <c r="K56" s="509">
        <v>6.8461483747065941</v>
      </c>
    </row>
    <row r="57" spans="2:11" s="7" customFormat="1" ht="12.75" customHeight="1">
      <c r="B57" s="194" t="s">
        <v>1</v>
      </c>
      <c r="C57" s="532">
        <v>17814</v>
      </c>
      <c r="D57" s="533">
        <v>28118</v>
      </c>
      <c r="E57" s="532">
        <v>45932</v>
      </c>
      <c r="F57" s="703">
        <v>38.783418967168856</v>
      </c>
      <c r="G57" s="527">
        <v>61.216581032831144</v>
      </c>
      <c r="H57" s="528">
        <v>100</v>
      </c>
      <c r="J57" s="698">
        <v>100</v>
      </c>
      <c r="K57" s="510">
        <v>100</v>
      </c>
    </row>
    <row r="58" spans="2:11" ht="12.75" customHeight="1"/>
    <row r="59" spans="2:11" ht="12.75" customHeight="1">
      <c r="B59" s="79" t="s">
        <v>191</v>
      </c>
    </row>
    <row r="60" spans="2:11" ht="12.75" customHeight="1">
      <c r="B60" s="79" t="s">
        <v>61</v>
      </c>
    </row>
    <row r="61" spans="2:11" ht="12.75" customHeight="1"/>
    <row r="62" spans="2:11" ht="12.75" customHeight="1"/>
    <row r="63" spans="2:11" ht="12.75" customHeight="1"/>
    <row r="64" spans="2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</sheetData>
  <mergeCells count="7">
    <mergeCell ref="J1:K1"/>
    <mergeCell ref="C46:H46"/>
    <mergeCell ref="J8:K8"/>
    <mergeCell ref="F8:H8"/>
    <mergeCell ref="J34:K34"/>
    <mergeCell ref="F34:H34"/>
    <mergeCell ref="C20:H20"/>
  </mergeCells>
  <conditionalFormatting sqref="C10:D10 E11:E15 C11:C14 D11:D19 C22:E31">
    <cfRule type="expression" dxfId="20" priority="13">
      <formula>AND(NOT(ISNUMBER(C10)), (C10&lt;&gt;""))</formula>
    </cfRule>
  </conditionalFormatting>
  <conditionalFormatting sqref="C15:C19 E16:E19">
    <cfRule type="expression" dxfId="19" priority="12">
      <formula>AND(NOT(ISNUMBER(C15)), (C15&lt;&gt;""))</formula>
    </cfRule>
  </conditionalFormatting>
  <conditionalFormatting sqref="C48:E57">
    <cfRule type="expression" dxfId="18" priority="11">
      <formula>AND(NOT(ISNUMBER(C48)), (C48&lt;&gt;""))</formula>
    </cfRule>
  </conditionalFormatting>
  <conditionalFormatting sqref="C36:E45">
    <cfRule type="expression" dxfId="17" priority="1">
      <formula>AND(NOT(ISNUMBER(C36)), (C36&lt;&gt;""))</formula>
    </cfRule>
  </conditionalFormatting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84" orientation="landscape" r:id="rId1"/>
  <rowBreaks count="1" manualBreakCount="1">
    <brk id="3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3"/>
  <sheetViews>
    <sheetView showGridLines="0" zoomScaleNormal="100" workbookViewId="0">
      <selection activeCell="B2" sqref="B2"/>
    </sheetView>
  </sheetViews>
  <sheetFormatPr baseColWidth="10" defaultColWidth="9.109375" defaultRowHeight="13.8"/>
  <cols>
    <col min="1" max="1" width="1.6640625" style="92" customWidth="1"/>
    <col min="2" max="2" width="10.88671875" style="92" customWidth="1"/>
    <col min="3" max="4" width="9.6640625" style="116" customWidth="1"/>
    <col min="5" max="8" width="9.6640625" style="92" customWidth="1"/>
    <col min="9" max="9" width="8.6640625" style="92" customWidth="1"/>
    <col min="10" max="16384" width="9.109375" style="92"/>
  </cols>
  <sheetData>
    <row r="1" spans="2:11" s="145" customFormat="1" ht="12.9" customHeight="1">
      <c r="B1" s="113" t="s">
        <v>272</v>
      </c>
      <c r="C1" s="144"/>
      <c r="D1" s="144"/>
      <c r="J1" s="746" t="s">
        <v>276</v>
      </c>
      <c r="K1" s="745"/>
    </row>
    <row r="2" spans="2:11" s="145" customFormat="1" ht="12.9" customHeight="1">
      <c r="B2" s="131" t="s">
        <v>19</v>
      </c>
      <c r="C2" s="144"/>
      <c r="D2" s="144"/>
    </row>
    <row r="3" spans="2:11" s="145" customFormat="1" ht="12.9" customHeight="1">
      <c r="B3" s="131"/>
      <c r="C3" s="144"/>
      <c r="D3" s="144"/>
    </row>
    <row r="4" spans="2:11" s="145" customFormat="1" ht="12.9" customHeight="1">
      <c r="B4" s="132" t="s">
        <v>310</v>
      </c>
      <c r="C4" s="146"/>
      <c r="D4" s="146"/>
      <c r="E4" s="147"/>
      <c r="F4" s="147"/>
    </row>
    <row r="5" spans="2:11" s="135" customFormat="1" ht="12.9" customHeight="1">
      <c r="B5" s="39" t="s">
        <v>89</v>
      </c>
      <c r="C5" s="133"/>
      <c r="D5" s="133"/>
      <c r="E5" s="134"/>
    </row>
    <row r="6" spans="2:11" s="138" customFormat="1" ht="12.9" customHeight="1">
      <c r="B6" s="136"/>
      <c r="C6" s="121"/>
      <c r="D6" s="121"/>
      <c r="E6" s="137"/>
      <c r="F6" s="137"/>
      <c r="G6" s="137"/>
      <c r="H6" s="137"/>
      <c r="I6" s="173"/>
    </row>
    <row r="7" spans="2:11" s="203" customFormat="1" ht="10.199999999999999">
      <c r="B7" s="201"/>
      <c r="C7" s="189" t="s">
        <v>58</v>
      </c>
      <c r="D7" s="189" t="s">
        <v>59</v>
      </c>
      <c r="E7" s="189" t="s">
        <v>0</v>
      </c>
      <c r="F7" s="704" t="s">
        <v>130</v>
      </c>
      <c r="G7" s="171" t="s">
        <v>178</v>
      </c>
      <c r="H7" s="171" t="s">
        <v>0</v>
      </c>
      <c r="I7" s="202"/>
    </row>
    <row r="8" spans="2:11" s="203" customFormat="1" ht="10.199999999999999">
      <c r="B8" s="239">
        <v>2019</v>
      </c>
      <c r="C8" s="195">
        <v>1973</v>
      </c>
      <c r="D8" s="195">
        <v>2334</v>
      </c>
      <c r="E8" s="184">
        <v>4307</v>
      </c>
      <c r="F8" s="705">
        <v>0.45809147898769448</v>
      </c>
      <c r="G8" s="186">
        <v>0.54190852101230558</v>
      </c>
      <c r="H8" s="186">
        <v>1</v>
      </c>
      <c r="I8" s="202"/>
    </row>
    <row r="9" spans="2:11" s="203" customFormat="1" ht="10.199999999999999">
      <c r="B9" s="139">
        <v>2018</v>
      </c>
      <c r="C9" s="184">
        <v>1865</v>
      </c>
      <c r="D9" s="184">
        <v>2299</v>
      </c>
      <c r="E9" s="184">
        <v>4164</v>
      </c>
      <c r="F9" s="705">
        <v>0.44788664745437079</v>
      </c>
      <c r="G9" s="186">
        <v>0.55211335254562921</v>
      </c>
      <c r="H9" s="186">
        <v>1</v>
      </c>
      <c r="I9" s="202"/>
    </row>
    <row r="10" spans="2:11" s="141" customFormat="1" ht="12.75" customHeight="1">
      <c r="B10" s="139">
        <v>2017</v>
      </c>
      <c r="C10" s="184">
        <v>1859</v>
      </c>
      <c r="D10" s="184">
        <v>2290</v>
      </c>
      <c r="E10" s="184">
        <v>4149</v>
      </c>
      <c r="F10" s="705">
        <v>0.44805977343938297</v>
      </c>
      <c r="G10" s="186">
        <v>0.55194022656061703</v>
      </c>
      <c r="H10" s="186">
        <v>1</v>
      </c>
    </row>
    <row r="11" spans="2:11" s="141" customFormat="1" ht="12.75" customHeight="1">
      <c r="B11" s="139">
        <v>2016</v>
      </c>
      <c r="C11" s="184">
        <v>1743</v>
      </c>
      <c r="D11" s="184">
        <v>2192</v>
      </c>
      <c r="E11" s="184">
        <v>3935</v>
      </c>
      <c r="F11" s="705">
        <v>0.44294790343074969</v>
      </c>
      <c r="G11" s="186">
        <v>0.55705209656925037</v>
      </c>
      <c r="H11" s="186">
        <v>1</v>
      </c>
    </row>
    <row r="12" spans="2:11" s="141" customFormat="1" ht="12.75" customHeight="1">
      <c r="B12" s="139">
        <v>2015</v>
      </c>
      <c r="C12" s="184">
        <v>1727</v>
      </c>
      <c r="D12" s="184">
        <v>2126</v>
      </c>
      <c r="E12" s="184">
        <v>3853</v>
      </c>
      <c r="F12" s="705">
        <v>0.44822216454710617</v>
      </c>
      <c r="G12" s="186">
        <v>0.55177783545289383</v>
      </c>
      <c r="H12" s="186">
        <v>1</v>
      </c>
    </row>
    <row r="13" spans="2:11" s="141" customFormat="1" ht="12.75" customHeight="1">
      <c r="B13" s="139">
        <v>2014</v>
      </c>
      <c r="C13" s="184">
        <v>1665</v>
      </c>
      <c r="D13" s="184">
        <v>2186</v>
      </c>
      <c r="E13" s="184">
        <v>3851</v>
      </c>
      <c r="F13" s="705">
        <v>0.43235523240716695</v>
      </c>
      <c r="G13" s="186">
        <v>0.567644767592833</v>
      </c>
      <c r="H13" s="186">
        <v>1</v>
      </c>
    </row>
    <row r="14" spans="2:11" s="141" customFormat="1" ht="12.75" customHeight="1">
      <c r="B14" s="139">
        <v>2013</v>
      </c>
      <c r="C14" s="184">
        <v>1592</v>
      </c>
      <c r="D14" s="184">
        <v>2048</v>
      </c>
      <c r="E14" s="184">
        <v>3640</v>
      </c>
      <c r="F14" s="705">
        <v>0.43736263736263736</v>
      </c>
      <c r="G14" s="186">
        <v>0.56263736263736264</v>
      </c>
      <c r="H14" s="186">
        <v>1</v>
      </c>
    </row>
    <row r="15" spans="2:11" s="141" customFormat="1" ht="12.75" customHeight="1">
      <c r="B15" s="139">
        <v>2012</v>
      </c>
      <c r="C15" s="184">
        <v>1575</v>
      </c>
      <c r="D15" s="184">
        <v>2077</v>
      </c>
      <c r="E15" s="184">
        <v>3652</v>
      </c>
      <c r="F15" s="705">
        <v>0.43127053669222343</v>
      </c>
      <c r="G15" s="186">
        <v>0.56872946330777652</v>
      </c>
      <c r="H15" s="186">
        <v>1</v>
      </c>
    </row>
    <row r="16" spans="2:11" s="141" customFormat="1" ht="12.75" customHeight="1">
      <c r="B16" s="139">
        <v>2011</v>
      </c>
      <c r="C16" s="184">
        <v>1511</v>
      </c>
      <c r="D16" s="184">
        <v>1983</v>
      </c>
      <c r="E16" s="184">
        <v>3494</v>
      </c>
      <c r="F16" s="705">
        <v>0.43245563823697769</v>
      </c>
      <c r="G16" s="186">
        <v>0.56754436176302236</v>
      </c>
      <c r="H16" s="186">
        <v>1</v>
      </c>
    </row>
    <row r="17" spans="2:8" s="141" customFormat="1" ht="12.75" customHeight="1">
      <c r="B17" s="139">
        <v>2010</v>
      </c>
      <c r="C17" s="184">
        <v>1558</v>
      </c>
      <c r="D17" s="184">
        <v>2035</v>
      </c>
      <c r="E17" s="184">
        <v>3593</v>
      </c>
      <c r="F17" s="705">
        <v>0.43362092958530474</v>
      </c>
      <c r="G17" s="186">
        <v>0.56637907041469526</v>
      </c>
      <c r="H17" s="186">
        <v>1</v>
      </c>
    </row>
    <row r="18" spans="2:8" s="141" customFormat="1" ht="12.75" customHeight="1">
      <c r="B18" s="139">
        <v>2009</v>
      </c>
      <c r="C18" s="184">
        <v>1435</v>
      </c>
      <c r="D18" s="184">
        <v>1993</v>
      </c>
      <c r="E18" s="184">
        <v>3428</v>
      </c>
      <c r="F18" s="705">
        <v>0.41861143523920652</v>
      </c>
      <c r="G18" s="186">
        <v>0.58138856476079348</v>
      </c>
      <c r="H18" s="186">
        <v>1</v>
      </c>
    </row>
    <row r="19" spans="2:8" s="141" customFormat="1" ht="12.75" customHeight="1">
      <c r="B19" s="139">
        <v>2008</v>
      </c>
      <c r="C19" s="184">
        <v>1331</v>
      </c>
      <c r="D19" s="184">
        <v>1889</v>
      </c>
      <c r="E19" s="184">
        <v>3220</v>
      </c>
      <c r="F19" s="705">
        <v>0.41335403726708075</v>
      </c>
      <c r="G19" s="186">
        <v>0.58664596273291925</v>
      </c>
      <c r="H19" s="186">
        <v>1</v>
      </c>
    </row>
    <row r="20" spans="2:8" s="141" customFormat="1" ht="12.75" customHeight="1">
      <c r="B20" s="140">
        <v>2007</v>
      </c>
      <c r="C20" s="185">
        <v>1246</v>
      </c>
      <c r="D20" s="185">
        <v>1991</v>
      </c>
      <c r="E20" s="188">
        <v>3237</v>
      </c>
      <c r="F20" s="706">
        <v>0.38492431263515603</v>
      </c>
      <c r="G20" s="187">
        <v>0.61507568736484397</v>
      </c>
      <c r="H20" s="187">
        <v>1</v>
      </c>
    </row>
    <row r="21" spans="2:8" s="141" customFormat="1" ht="10.199999999999999">
      <c r="B21" s="139"/>
      <c r="C21" s="184"/>
      <c r="D21" s="184"/>
      <c r="E21" s="184"/>
      <c r="F21" s="186"/>
      <c r="G21" s="186"/>
      <c r="H21" s="186"/>
    </row>
    <row r="22" spans="2:8" s="141" customFormat="1" ht="10.199999999999999">
      <c r="B22" s="79" t="s">
        <v>301</v>
      </c>
      <c r="C22" s="184"/>
      <c r="D22" s="184"/>
      <c r="E22" s="184"/>
      <c r="F22" s="186"/>
      <c r="G22" s="186"/>
      <c r="H22" s="186"/>
    </row>
    <row r="23" spans="2:8" s="141" customFormat="1" ht="10.199999999999999">
      <c r="B23" s="79" t="s">
        <v>61</v>
      </c>
      <c r="C23" s="184"/>
      <c r="D23" s="184"/>
      <c r="E23" s="184"/>
      <c r="F23" s="186"/>
      <c r="G23" s="186"/>
      <c r="H23" s="186"/>
    </row>
  </sheetData>
  <mergeCells count="1">
    <mergeCell ref="J1:K1"/>
  </mergeCells>
  <conditionalFormatting sqref="C21:E23">
    <cfRule type="expression" dxfId="16" priority="29">
      <formula>AND(NOT(ISNUMBER(C21)), (C21&lt;&gt;""))</formula>
    </cfRule>
  </conditionalFormatting>
  <conditionalFormatting sqref="C10:E11 E12:E20">
    <cfRule type="expression" dxfId="15" priority="14">
      <formula>AND(NOT(ISNUMBER(C10)), (C10&lt;&gt;""))</formula>
    </cfRule>
  </conditionalFormatting>
  <conditionalFormatting sqref="C12:D12">
    <cfRule type="expression" dxfId="14" priority="13">
      <formula>AND(NOT(ISNUMBER(C12)), (C12&lt;&gt;""))</formula>
    </cfRule>
  </conditionalFormatting>
  <conditionalFormatting sqref="C20:D20">
    <cfRule type="expression" dxfId="13" priority="5">
      <formula>AND(NOT(ISNUMBER(C20)), (C20&lt;&gt;""))</formula>
    </cfRule>
  </conditionalFormatting>
  <conditionalFormatting sqref="C13:D13">
    <cfRule type="expression" dxfId="12" priority="12">
      <formula>AND(NOT(ISNUMBER(C13)), (C13&lt;&gt;""))</formula>
    </cfRule>
  </conditionalFormatting>
  <conditionalFormatting sqref="C14:D14">
    <cfRule type="expression" dxfId="11" priority="11">
      <formula>AND(NOT(ISNUMBER(C14)), (C14&lt;&gt;""))</formula>
    </cfRule>
  </conditionalFormatting>
  <conditionalFormatting sqref="C15:D15">
    <cfRule type="expression" dxfId="10" priority="10">
      <formula>AND(NOT(ISNUMBER(C15)), (C15&lt;&gt;""))</formula>
    </cfRule>
  </conditionalFormatting>
  <conditionalFormatting sqref="C16:D16">
    <cfRule type="expression" dxfId="9" priority="9">
      <formula>AND(NOT(ISNUMBER(C16)), (C16&lt;&gt;""))</formula>
    </cfRule>
  </conditionalFormatting>
  <conditionalFormatting sqref="C17:D17">
    <cfRule type="expression" dxfId="8" priority="8">
      <formula>AND(NOT(ISNUMBER(C17)), (C17&lt;&gt;""))</formula>
    </cfRule>
  </conditionalFormatting>
  <conditionalFormatting sqref="C18:D18">
    <cfRule type="expression" dxfId="7" priority="7">
      <formula>AND(NOT(ISNUMBER(C18)), (C18&lt;&gt;""))</formula>
    </cfRule>
  </conditionalFormatting>
  <conditionalFormatting sqref="C19:D19">
    <cfRule type="expression" dxfId="6" priority="6">
      <formula>AND(NOT(ISNUMBER(C19)), (C19&lt;&gt;""))</formula>
    </cfRule>
  </conditionalFormatting>
  <conditionalFormatting sqref="E9">
    <cfRule type="expression" dxfId="5" priority="4">
      <formula>AND(NOT(ISNUMBER(E9)), (E9&lt;&gt;""))</formula>
    </cfRule>
  </conditionalFormatting>
  <conditionalFormatting sqref="C9:D9">
    <cfRule type="expression" dxfId="4" priority="3">
      <formula>AND(NOT(ISNUMBER(C9)), (C9&lt;&gt;""))</formula>
    </cfRule>
  </conditionalFormatting>
  <conditionalFormatting sqref="C8:D8">
    <cfRule type="expression" dxfId="3" priority="2">
      <formula>AND(NOT(ISNUMBER(C8)), (C8&lt;&gt;""))</formula>
    </cfRule>
  </conditionalFormatting>
  <conditionalFormatting sqref="E8">
    <cfRule type="expression" dxfId="2" priority="1">
      <formula>AND(NOT(ISNUMBER(E8)), (E8&lt;&gt;""))</formula>
    </cfRule>
  </conditionalFormatting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79"/>
  <sheetViews>
    <sheetView showGridLines="0" zoomScaleNormal="100" workbookViewId="0">
      <selection activeCell="B3" sqref="B3"/>
    </sheetView>
  </sheetViews>
  <sheetFormatPr baseColWidth="10" defaultColWidth="11.44140625" defaultRowHeight="13.2"/>
  <cols>
    <col min="1" max="1" width="2" style="104" customWidth="1"/>
    <col min="2" max="2" width="12.5546875" style="105" customWidth="1"/>
    <col min="3" max="3" width="13.88671875" style="104" customWidth="1"/>
    <col min="4" max="4" width="12.88671875" style="104" customWidth="1"/>
    <col min="5" max="5" width="11.44140625" style="104" customWidth="1"/>
    <col min="6" max="6" width="9.44140625" style="104" customWidth="1"/>
    <col min="7" max="7" width="9.6640625" style="104" customWidth="1"/>
    <col min="8" max="8" width="9.33203125" style="104" customWidth="1"/>
    <col min="9" max="9" width="8.88671875" style="104" customWidth="1"/>
    <col min="10" max="12" width="8.6640625" style="104" customWidth="1"/>
    <col min="13" max="16384" width="11.44140625" style="104"/>
  </cols>
  <sheetData>
    <row r="1" spans="2:12" s="131" customFormat="1" ht="12.75" customHeight="1">
      <c r="B1" s="113" t="s">
        <v>272</v>
      </c>
      <c r="D1" s="119"/>
      <c r="J1" s="746" t="s">
        <v>276</v>
      </c>
      <c r="K1" s="745"/>
    </row>
    <row r="2" spans="2:12" s="131" customFormat="1" ht="12.75" customHeight="1">
      <c r="B2" s="113" t="s">
        <v>20</v>
      </c>
      <c r="D2" s="39"/>
    </row>
    <row r="3" spans="2:12" s="131" customFormat="1" ht="12.75" customHeight="1">
      <c r="B3" s="113"/>
    </row>
    <row r="4" spans="2:12" s="131" customFormat="1" ht="21.75" customHeight="1">
      <c r="B4" s="357" t="s">
        <v>138</v>
      </c>
    </row>
    <row r="5" spans="2:12" s="131" customFormat="1" ht="12.75" customHeight="1">
      <c r="B5" s="119" t="s">
        <v>298</v>
      </c>
    </row>
    <row r="6" spans="2:12" s="103" customFormat="1" ht="12.75" customHeight="1">
      <c r="B6" s="39" t="s">
        <v>54</v>
      </c>
    </row>
    <row r="7" spans="2:12" s="103" customFormat="1" ht="12.75" customHeight="1">
      <c r="B7" s="109"/>
    </row>
    <row r="8" spans="2:12" s="103" customFormat="1" ht="58.5" customHeight="1">
      <c r="B8" s="124">
        <v>2019</v>
      </c>
      <c r="C8" s="606" t="s">
        <v>136</v>
      </c>
      <c r="D8" s="606" t="s">
        <v>137</v>
      </c>
      <c r="E8" s="606" t="s">
        <v>135</v>
      </c>
      <c r="F8" s="606" t="s">
        <v>12</v>
      </c>
      <c r="G8" s="606" t="s">
        <v>13</v>
      </c>
      <c r="H8" s="606" t="s">
        <v>134</v>
      </c>
      <c r="I8" s="606" t="s">
        <v>140</v>
      </c>
      <c r="J8" s="606" t="s">
        <v>141</v>
      </c>
      <c r="K8" s="606" t="s">
        <v>142</v>
      </c>
      <c r="L8" s="606" t="s">
        <v>139</v>
      </c>
    </row>
    <row r="9" spans="2:12">
      <c r="B9" s="125" t="s">
        <v>58</v>
      </c>
      <c r="C9" s="349">
        <v>19987</v>
      </c>
      <c r="D9" s="354">
        <v>23689</v>
      </c>
      <c r="E9" s="354">
        <v>131157</v>
      </c>
      <c r="F9" s="354">
        <v>17445</v>
      </c>
      <c r="G9" s="354">
        <v>10041</v>
      </c>
      <c r="H9" s="354">
        <v>1973</v>
      </c>
      <c r="I9" s="349">
        <v>10122</v>
      </c>
      <c r="J9" s="349">
        <v>5893</v>
      </c>
      <c r="K9" s="350">
        <v>2455</v>
      </c>
      <c r="L9" s="350">
        <v>1464</v>
      </c>
    </row>
    <row r="10" spans="2:12">
      <c r="B10" s="125" t="s">
        <v>59</v>
      </c>
      <c r="C10" s="349">
        <v>16487</v>
      </c>
      <c r="D10" s="354">
        <v>20230</v>
      </c>
      <c r="E10" s="354">
        <v>119527</v>
      </c>
      <c r="F10" s="354">
        <v>14807</v>
      </c>
      <c r="G10" s="354">
        <v>9131</v>
      </c>
      <c r="H10" s="354">
        <v>2334</v>
      </c>
      <c r="I10" s="349">
        <v>12395</v>
      </c>
      <c r="J10" s="349">
        <v>7872</v>
      </c>
      <c r="K10" s="350">
        <v>3877</v>
      </c>
      <c r="L10" s="350">
        <v>4453</v>
      </c>
    </row>
    <row r="11" spans="2:12" s="110" customFormat="1">
      <c r="B11" s="127" t="s">
        <v>0</v>
      </c>
      <c r="C11" s="351">
        <v>36474</v>
      </c>
      <c r="D11" s="355">
        <v>43919</v>
      </c>
      <c r="E11" s="355">
        <v>250684</v>
      </c>
      <c r="F11" s="355">
        <v>32252</v>
      </c>
      <c r="G11" s="355">
        <v>19172</v>
      </c>
      <c r="H11" s="355">
        <v>4307</v>
      </c>
      <c r="I11" s="355">
        <v>22517</v>
      </c>
      <c r="J11" s="352">
        <v>13765</v>
      </c>
      <c r="K11" s="352">
        <v>6332</v>
      </c>
      <c r="L11" s="352">
        <v>5917</v>
      </c>
    </row>
    <row r="12" spans="2:12" s="103" customFormat="1" ht="12.75" customHeight="1">
      <c r="B12" s="109"/>
      <c r="C12" s="356"/>
      <c r="D12" s="356"/>
      <c r="E12" s="356"/>
      <c r="F12" s="356"/>
      <c r="G12" s="356"/>
      <c r="H12" s="356"/>
      <c r="I12" s="356"/>
      <c r="J12" s="353"/>
      <c r="K12" s="353"/>
      <c r="L12" s="353"/>
    </row>
    <row r="13" spans="2:12" s="103" customFormat="1" ht="59.25" customHeight="1">
      <c r="B13" s="124">
        <v>2018</v>
      </c>
      <c r="C13" s="606" t="s">
        <v>136</v>
      </c>
      <c r="D13" s="606" t="s">
        <v>137</v>
      </c>
      <c r="E13" s="606" t="s">
        <v>135</v>
      </c>
      <c r="F13" s="606" t="s">
        <v>12</v>
      </c>
      <c r="G13" s="606" t="s">
        <v>13</v>
      </c>
      <c r="H13" s="606" t="s">
        <v>134</v>
      </c>
      <c r="I13" s="606" t="s">
        <v>140</v>
      </c>
      <c r="J13" s="606" t="s">
        <v>141</v>
      </c>
      <c r="K13" s="606" t="s">
        <v>142</v>
      </c>
      <c r="L13" s="606" t="s">
        <v>139</v>
      </c>
    </row>
    <row r="14" spans="2:12">
      <c r="B14" s="125" t="s">
        <v>58</v>
      </c>
      <c r="C14" s="349">
        <v>19900</v>
      </c>
      <c r="D14" s="354">
        <v>23206</v>
      </c>
      <c r="E14" s="354">
        <v>127169</v>
      </c>
      <c r="F14" s="354">
        <v>17130</v>
      </c>
      <c r="G14" s="354">
        <v>9693</v>
      </c>
      <c r="H14" s="354">
        <v>1865</v>
      </c>
      <c r="I14" s="349">
        <v>9796</v>
      </c>
      <c r="J14" s="349">
        <v>5642</v>
      </c>
      <c r="K14" s="354">
        <v>2228</v>
      </c>
      <c r="L14" s="354">
        <v>1400</v>
      </c>
    </row>
    <row r="15" spans="2:12">
      <c r="B15" s="125" t="s">
        <v>59</v>
      </c>
      <c r="C15" s="349">
        <v>15967</v>
      </c>
      <c r="D15" s="354">
        <v>20038</v>
      </c>
      <c r="E15" s="354">
        <v>117822</v>
      </c>
      <c r="F15" s="354">
        <v>14540</v>
      </c>
      <c r="G15" s="354">
        <v>9121</v>
      </c>
      <c r="H15" s="354">
        <v>2299</v>
      </c>
      <c r="I15" s="349">
        <v>12639</v>
      </c>
      <c r="J15" s="349">
        <v>7636</v>
      </c>
      <c r="K15" s="354">
        <v>3851</v>
      </c>
      <c r="L15" s="354">
        <v>4426</v>
      </c>
    </row>
    <row r="16" spans="2:12" s="110" customFormat="1">
      <c r="B16" s="127" t="s">
        <v>0</v>
      </c>
      <c r="C16" s="351">
        <v>35867</v>
      </c>
      <c r="D16" s="355">
        <v>43244</v>
      </c>
      <c r="E16" s="355">
        <v>244991</v>
      </c>
      <c r="F16" s="355">
        <v>31670</v>
      </c>
      <c r="G16" s="355">
        <v>18814</v>
      </c>
      <c r="H16" s="355">
        <v>4164</v>
      </c>
      <c r="I16" s="355">
        <v>22435</v>
      </c>
      <c r="J16" s="355">
        <v>13278</v>
      </c>
      <c r="K16" s="355">
        <v>6079</v>
      </c>
      <c r="L16" s="355">
        <v>5826</v>
      </c>
    </row>
    <row r="17" spans="2:13">
      <c r="B17" s="128"/>
      <c r="C17" s="354"/>
      <c r="D17" s="354"/>
      <c r="E17" s="354"/>
      <c r="F17" s="354"/>
      <c r="G17" s="354"/>
      <c r="H17" s="354"/>
      <c r="I17" s="354"/>
      <c r="J17" s="350"/>
      <c r="K17" s="350"/>
      <c r="L17" s="350"/>
    </row>
    <row r="18" spans="2:13" s="103" customFormat="1" ht="58.5" customHeight="1">
      <c r="B18" s="124">
        <v>2017</v>
      </c>
      <c r="C18" s="606" t="s">
        <v>136</v>
      </c>
      <c r="D18" s="606" t="s">
        <v>137</v>
      </c>
      <c r="E18" s="606" t="s">
        <v>135</v>
      </c>
      <c r="F18" s="606" t="s">
        <v>12</v>
      </c>
      <c r="G18" s="606" t="s">
        <v>13</v>
      </c>
      <c r="H18" s="606" t="s">
        <v>134</v>
      </c>
      <c r="I18" s="606" t="s">
        <v>140</v>
      </c>
      <c r="J18" s="606" t="s">
        <v>141</v>
      </c>
      <c r="K18" s="606" t="s">
        <v>142</v>
      </c>
      <c r="L18" s="606" t="s">
        <v>139</v>
      </c>
    </row>
    <row r="19" spans="2:13">
      <c r="B19" s="125" t="s">
        <v>58</v>
      </c>
      <c r="C19" s="349">
        <v>19342</v>
      </c>
      <c r="D19" s="354">
        <v>22573</v>
      </c>
      <c r="E19" s="354">
        <v>124160</v>
      </c>
      <c r="F19" s="354">
        <v>16986</v>
      </c>
      <c r="G19" s="354">
        <v>9478</v>
      </c>
      <c r="H19" s="354">
        <v>1859</v>
      </c>
      <c r="I19" s="349">
        <v>9364</v>
      </c>
      <c r="J19" s="349">
        <v>5299</v>
      </c>
      <c r="K19" s="350">
        <v>2010</v>
      </c>
      <c r="L19" s="350">
        <v>1345</v>
      </c>
    </row>
    <row r="20" spans="2:13">
      <c r="B20" s="125" t="s">
        <v>59</v>
      </c>
      <c r="C20" s="349">
        <v>15653</v>
      </c>
      <c r="D20" s="354">
        <v>20158</v>
      </c>
      <c r="E20" s="354">
        <v>116192</v>
      </c>
      <c r="F20" s="354">
        <v>14407</v>
      </c>
      <c r="G20" s="354">
        <v>8864</v>
      </c>
      <c r="H20" s="354">
        <v>2290</v>
      </c>
      <c r="I20" s="349">
        <v>12072</v>
      </c>
      <c r="J20" s="349">
        <v>7494</v>
      </c>
      <c r="K20" s="350">
        <v>3580</v>
      </c>
      <c r="L20" s="350">
        <v>4348</v>
      </c>
    </row>
    <row r="21" spans="2:13" s="110" customFormat="1">
      <c r="B21" s="127" t="s">
        <v>0</v>
      </c>
      <c r="C21" s="351">
        <v>34995</v>
      </c>
      <c r="D21" s="355">
        <v>42731</v>
      </c>
      <c r="E21" s="355">
        <v>240352</v>
      </c>
      <c r="F21" s="355">
        <v>31393</v>
      </c>
      <c r="G21" s="355">
        <v>18342</v>
      </c>
      <c r="H21" s="355">
        <v>4149</v>
      </c>
      <c r="I21" s="355">
        <v>21436</v>
      </c>
      <c r="J21" s="352">
        <v>12793</v>
      </c>
      <c r="K21" s="352">
        <v>5590</v>
      </c>
      <c r="L21" s="352">
        <v>5693</v>
      </c>
    </row>
    <row r="22" spans="2:13" s="103" customFormat="1" ht="12.75" customHeight="1">
      <c r="B22" s="109"/>
      <c r="C22" s="356"/>
      <c r="D22" s="356"/>
      <c r="E22" s="356"/>
      <c r="F22" s="356"/>
      <c r="G22" s="356"/>
      <c r="H22" s="356"/>
      <c r="I22" s="356"/>
      <c r="J22" s="353"/>
      <c r="K22" s="353"/>
      <c r="L22" s="353"/>
    </row>
    <row r="23" spans="2:13" s="103" customFormat="1" ht="59.25" customHeight="1">
      <c r="B23" s="124">
        <v>2016</v>
      </c>
      <c r="C23" s="606" t="s">
        <v>136</v>
      </c>
      <c r="D23" s="606" t="s">
        <v>137</v>
      </c>
      <c r="E23" s="606" t="s">
        <v>135</v>
      </c>
      <c r="F23" s="606" t="s">
        <v>12</v>
      </c>
      <c r="G23" s="606" t="s">
        <v>13</v>
      </c>
      <c r="H23" s="606" t="s">
        <v>134</v>
      </c>
      <c r="I23" s="606" t="s">
        <v>140</v>
      </c>
      <c r="J23" s="606" t="s">
        <v>141</v>
      </c>
      <c r="K23" s="606" t="s">
        <v>142</v>
      </c>
      <c r="L23" s="606" t="s">
        <v>139</v>
      </c>
    </row>
    <row r="24" spans="2:13">
      <c r="B24" s="125" t="s">
        <v>58</v>
      </c>
      <c r="C24" s="349">
        <v>19676</v>
      </c>
      <c r="D24" s="354">
        <v>22372</v>
      </c>
      <c r="E24" s="354">
        <v>121930</v>
      </c>
      <c r="F24" s="354">
        <v>16602</v>
      </c>
      <c r="G24" s="354">
        <v>9492</v>
      </c>
      <c r="H24" s="354">
        <v>1743</v>
      </c>
      <c r="I24" s="349">
        <v>9130</v>
      </c>
      <c r="J24" s="349">
        <v>5343</v>
      </c>
      <c r="K24" s="350">
        <v>1956</v>
      </c>
      <c r="L24" s="350">
        <v>1294</v>
      </c>
    </row>
    <row r="25" spans="2:13">
      <c r="B25" s="125" t="s">
        <v>59</v>
      </c>
      <c r="C25" s="349">
        <v>16054</v>
      </c>
      <c r="D25" s="354">
        <v>19985</v>
      </c>
      <c r="E25" s="354">
        <v>114631</v>
      </c>
      <c r="F25" s="354">
        <v>13955</v>
      </c>
      <c r="G25" s="354">
        <v>8327</v>
      </c>
      <c r="H25" s="354">
        <v>2192</v>
      </c>
      <c r="I25" s="349">
        <v>11763</v>
      </c>
      <c r="J25" s="349">
        <v>7527</v>
      </c>
      <c r="K25" s="350">
        <v>3759</v>
      </c>
      <c r="L25" s="350">
        <v>4259</v>
      </c>
    </row>
    <row r="26" spans="2:13" s="110" customFormat="1">
      <c r="B26" s="127" t="s">
        <v>0</v>
      </c>
      <c r="C26" s="351">
        <v>35730</v>
      </c>
      <c r="D26" s="355">
        <v>42357</v>
      </c>
      <c r="E26" s="355">
        <v>236561</v>
      </c>
      <c r="F26" s="355">
        <v>30557</v>
      </c>
      <c r="G26" s="355">
        <v>17819</v>
      </c>
      <c r="H26" s="355">
        <v>3935</v>
      </c>
      <c r="I26" s="355">
        <v>20893</v>
      </c>
      <c r="J26" s="352">
        <v>12870</v>
      </c>
      <c r="K26" s="352">
        <v>5715</v>
      </c>
      <c r="L26" s="352">
        <v>5553</v>
      </c>
    </row>
    <row r="27" spans="2:13">
      <c r="B27" s="128"/>
      <c r="C27" s="354"/>
      <c r="D27" s="354"/>
      <c r="E27" s="354"/>
      <c r="F27" s="354"/>
      <c r="G27" s="354"/>
      <c r="H27" s="354"/>
      <c r="I27" s="354"/>
      <c r="J27" s="350"/>
      <c r="K27" s="350"/>
      <c r="L27" s="350"/>
    </row>
    <row r="28" spans="2:13" ht="61.5" customHeight="1">
      <c r="B28" s="124">
        <v>2015</v>
      </c>
      <c r="C28" s="606" t="s">
        <v>136</v>
      </c>
      <c r="D28" s="606" t="s">
        <v>137</v>
      </c>
      <c r="E28" s="606" t="s">
        <v>135</v>
      </c>
      <c r="F28" s="606" t="s">
        <v>12</v>
      </c>
      <c r="G28" s="606" t="s">
        <v>13</v>
      </c>
      <c r="H28" s="606" t="s">
        <v>134</v>
      </c>
      <c r="I28" s="606" t="s">
        <v>140</v>
      </c>
      <c r="J28" s="606" t="s">
        <v>141</v>
      </c>
      <c r="K28" s="606" t="s">
        <v>142</v>
      </c>
      <c r="L28" s="606" t="s">
        <v>139</v>
      </c>
    </row>
    <row r="29" spans="2:13">
      <c r="B29" s="125" t="s">
        <v>58</v>
      </c>
      <c r="C29" s="349">
        <v>19188</v>
      </c>
      <c r="D29" s="354">
        <v>21991</v>
      </c>
      <c r="E29" s="354">
        <v>119143</v>
      </c>
      <c r="F29" s="354">
        <v>16293</v>
      </c>
      <c r="G29" s="354">
        <v>9003</v>
      </c>
      <c r="H29" s="354">
        <v>1727</v>
      </c>
      <c r="I29" s="349">
        <v>9377</v>
      </c>
      <c r="J29" s="349">
        <v>4809</v>
      </c>
      <c r="K29" s="354">
        <v>1937</v>
      </c>
      <c r="L29" s="354">
        <v>1146</v>
      </c>
      <c r="M29" s="231"/>
    </row>
    <row r="30" spans="2:13">
      <c r="B30" s="125" t="s">
        <v>59</v>
      </c>
      <c r="C30" s="349">
        <v>15926</v>
      </c>
      <c r="D30" s="354">
        <v>19780</v>
      </c>
      <c r="E30" s="354">
        <v>112042</v>
      </c>
      <c r="F30" s="354">
        <v>13896</v>
      </c>
      <c r="G30" s="354">
        <v>8268</v>
      </c>
      <c r="H30" s="354">
        <v>2126</v>
      </c>
      <c r="I30" s="349">
        <v>11909</v>
      </c>
      <c r="J30" s="349">
        <v>6999</v>
      </c>
      <c r="K30" s="354">
        <v>3840</v>
      </c>
      <c r="L30" s="354">
        <v>4001</v>
      </c>
      <c r="M30" s="231"/>
    </row>
    <row r="31" spans="2:13" s="110" customFormat="1">
      <c r="B31" s="127" t="s">
        <v>0</v>
      </c>
      <c r="C31" s="351">
        <v>35114</v>
      </c>
      <c r="D31" s="355">
        <v>41771</v>
      </c>
      <c r="E31" s="355">
        <v>231185</v>
      </c>
      <c r="F31" s="355">
        <v>30189</v>
      </c>
      <c r="G31" s="355">
        <v>17271</v>
      </c>
      <c r="H31" s="355">
        <v>3853</v>
      </c>
      <c r="I31" s="355">
        <v>21286</v>
      </c>
      <c r="J31" s="352">
        <v>11808</v>
      </c>
      <c r="K31" s="352">
        <v>5777</v>
      </c>
      <c r="L31" s="352">
        <v>5147</v>
      </c>
    </row>
    <row r="32" spans="2:13">
      <c r="B32" s="128"/>
      <c r="C32" s="126"/>
      <c r="D32" s="126"/>
      <c r="E32" s="126"/>
      <c r="F32" s="126"/>
      <c r="G32" s="126"/>
      <c r="H32" s="126"/>
      <c r="I32" s="129"/>
      <c r="J32" s="129"/>
      <c r="K32" s="129"/>
      <c r="L32" s="129"/>
    </row>
    <row r="33" spans="2:14" s="110" customFormat="1">
      <c r="B33" s="628" t="s">
        <v>233</v>
      </c>
      <c r="C33" s="148"/>
      <c r="D33" s="149"/>
      <c r="E33" s="149"/>
      <c r="F33" s="149"/>
      <c r="G33" s="149"/>
      <c r="H33" s="149"/>
      <c r="I33" s="149"/>
      <c r="J33" s="149"/>
      <c r="K33" s="149"/>
      <c r="L33" s="149"/>
      <c r="N33" s="117"/>
    </row>
    <row r="34" spans="2:14" s="110" customFormat="1">
      <c r="B34" s="628" t="s">
        <v>234</v>
      </c>
      <c r="C34" s="148"/>
      <c r="D34" s="149"/>
      <c r="E34" s="149"/>
      <c r="F34" s="149"/>
      <c r="G34" s="149"/>
      <c r="H34" s="149"/>
      <c r="I34" s="149"/>
      <c r="J34" s="149"/>
      <c r="K34" s="149"/>
      <c r="L34" s="149"/>
      <c r="N34" s="117"/>
    </row>
    <row r="35" spans="2:14" s="110" customFormat="1">
      <c r="B35" s="125"/>
      <c r="C35" s="148"/>
      <c r="D35" s="149"/>
      <c r="E35" s="149"/>
      <c r="F35" s="149"/>
      <c r="G35" s="149"/>
      <c r="H35" s="149"/>
      <c r="I35" s="149"/>
      <c r="J35" s="149"/>
      <c r="K35" s="149"/>
      <c r="L35" s="149"/>
      <c r="N35" s="117"/>
    </row>
    <row r="36" spans="2:14" s="110" customFormat="1">
      <c r="B36" s="357" t="s">
        <v>138</v>
      </c>
      <c r="C36" s="148"/>
      <c r="D36" s="149"/>
      <c r="E36" s="149"/>
      <c r="F36" s="149"/>
      <c r="G36" s="149"/>
      <c r="H36" s="149"/>
      <c r="I36" s="149"/>
      <c r="J36" s="149"/>
      <c r="K36" s="149"/>
      <c r="L36" s="149"/>
      <c r="N36" s="117"/>
    </row>
    <row r="37" spans="2:14" s="110" customFormat="1">
      <c r="B37" s="119" t="s">
        <v>298</v>
      </c>
      <c r="C37" s="148"/>
      <c r="D37" s="149"/>
      <c r="E37" s="149"/>
      <c r="F37" s="149"/>
      <c r="G37" s="149"/>
      <c r="H37" s="149"/>
      <c r="I37" s="149"/>
      <c r="J37" s="149"/>
      <c r="K37" s="149"/>
      <c r="L37" s="149"/>
      <c r="N37" s="117"/>
    </row>
    <row r="38" spans="2:14" s="110" customFormat="1">
      <c r="B38" s="39" t="s">
        <v>52</v>
      </c>
      <c r="C38" s="148"/>
      <c r="D38" s="149"/>
      <c r="E38" s="149"/>
      <c r="F38" s="149"/>
      <c r="G38" s="149"/>
      <c r="H38" s="149"/>
      <c r="I38" s="149"/>
      <c r="J38" s="149"/>
      <c r="K38" s="149"/>
      <c r="L38" s="149"/>
      <c r="N38" s="117"/>
    </row>
    <row r="39" spans="2:14" ht="13.8">
      <c r="B39" s="112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2:14" ht="58.5" customHeight="1">
      <c r="B40" s="124">
        <v>2019</v>
      </c>
      <c r="C40" s="606" t="s">
        <v>136</v>
      </c>
      <c r="D40" s="606" t="s">
        <v>137</v>
      </c>
      <c r="E40" s="606" t="s">
        <v>135</v>
      </c>
      <c r="F40" s="606" t="s">
        <v>12</v>
      </c>
      <c r="G40" s="606" t="s">
        <v>13</v>
      </c>
      <c r="H40" s="606" t="s">
        <v>134</v>
      </c>
      <c r="I40" s="606" t="s">
        <v>140</v>
      </c>
      <c r="J40" s="606" t="s">
        <v>141</v>
      </c>
      <c r="K40" s="606" t="s">
        <v>142</v>
      </c>
      <c r="L40" s="606" t="s">
        <v>139</v>
      </c>
    </row>
    <row r="41" spans="2:14">
      <c r="B41" s="125" t="s">
        <v>58</v>
      </c>
      <c r="C41" s="150">
        <v>0.54797938257388823</v>
      </c>
      <c r="D41" s="150">
        <v>0.53937931191511646</v>
      </c>
      <c r="E41" s="150">
        <v>0.52319653428220392</v>
      </c>
      <c r="F41" s="150">
        <v>0.54089668857745254</v>
      </c>
      <c r="G41" s="150">
        <v>0.52373252660129355</v>
      </c>
      <c r="H41" s="150">
        <v>0.45809147898769448</v>
      </c>
      <c r="I41" s="150">
        <v>0.44952702402629124</v>
      </c>
      <c r="J41" s="150">
        <v>0.42811478387213947</v>
      </c>
      <c r="K41" s="150">
        <v>0.38771320277953253</v>
      </c>
      <c r="L41" s="150">
        <v>0.24742268041237114</v>
      </c>
    </row>
    <row r="42" spans="2:14">
      <c r="B42" s="125" t="s">
        <v>59</v>
      </c>
      <c r="C42" s="150">
        <v>0.45202061742611177</v>
      </c>
      <c r="D42" s="150">
        <v>0.46062068808488354</v>
      </c>
      <c r="E42" s="150">
        <v>0.47680346571779608</v>
      </c>
      <c r="F42" s="150">
        <v>0.45910331142254746</v>
      </c>
      <c r="G42" s="150">
        <v>0.47626747339870645</v>
      </c>
      <c r="H42" s="150">
        <v>0.54190852101230558</v>
      </c>
      <c r="I42" s="150">
        <v>0.5504729759737087</v>
      </c>
      <c r="J42" s="150">
        <v>0.57188521612786047</v>
      </c>
      <c r="K42" s="150">
        <v>0.61228679722046742</v>
      </c>
      <c r="L42" s="150">
        <v>0.75257731958762886</v>
      </c>
    </row>
    <row r="43" spans="2:14">
      <c r="B43" s="127" t="s">
        <v>0</v>
      </c>
      <c r="C43" s="151">
        <v>1</v>
      </c>
      <c r="D43" s="151">
        <v>1</v>
      </c>
      <c r="E43" s="151">
        <v>1</v>
      </c>
      <c r="F43" s="151">
        <v>1</v>
      </c>
      <c r="G43" s="151">
        <v>1</v>
      </c>
      <c r="H43" s="151">
        <v>1</v>
      </c>
      <c r="I43" s="151">
        <v>1</v>
      </c>
      <c r="J43" s="151">
        <v>1</v>
      </c>
      <c r="K43" s="151">
        <v>1</v>
      </c>
      <c r="L43" s="151">
        <v>1</v>
      </c>
    </row>
    <row r="44" spans="2:14" ht="13.8">
      <c r="B44" s="112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2:14" s="103" customFormat="1" ht="58.5" customHeight="1">
      <c r="B45" s="124">
        <v>2018</v>
      </c>
      <c r="C45" s="606" t="s">
        <v>136</v>
      </c>
      <c r="D45" s="606" t="s">
        <v>137</v>
      </c>
      <c r="E45" s="606" t="s">
        <v>135</v>
      </c>
      <c r="F45" s="606" t="s">
        <v>12</v>
      </c>
      <c r="G45" s="606" t="s">
        <v>13</v>
      </c>
      <c r="H45" s="606" t="s">
        <v>134</v>
      </c>
      <c r="I45" s="606" t="s">
        <v>140</v>
      </c>
      <c r="J45" s="606" t="s">
        <v>141</v>
      </c>
      <c r="K45" s="606" t="s">
        <v>142</v>
      </c>
      <c r="L45" s="606" t="s">
        <v>139</v>
      </c>
    </row>
    <row r="46" spans="2:14">
      <c r="B46" s="125" t="s">
        <v>58</v>
      </c>
      <c r="C46" s="150">
        <v>0.55482755736470846</v>
      </c>
      <c r="D46" s="150">
        <v>0.53662935898621777</v>
      </c>
      <c r="E46" s="150">
        <v>0.51907621096285173</v>
      </c>
      <c r="F46" s="150">
        <v>0.54089043258604352</v>
      </c>
      <c r="G46" s="150">
        <v>0.51520144573190174</v>
      </c>
      <c r="H46" s="150">
        <v>0.44788664745437079</v>
      </c>
      <c r="I46" s="150">
        <v>0.4366391798529084</v>
      </c>
      <c r="J46" s="150">
        <v>0.42491339057086913</v>
      </c>
      <c r="K46" s="150">
        <v>0.36650764928442175</v>
      </c>
      <c r="L46" s="150">
        <v>0.24030209406110539</v>
      </c>
    </row>
    <row r="47" spans="2:14">
      <c r="B47" s="125" t="s">
        <v>59</v>
      </c>
      <c r="C47" s="150">
        <v>0.44517244263529149</v>
      </c>
      <c r="D47" s="150">
        <v>0.46337064101378228</v>
      </c>
      <c r="E47" s="150">
        <v>0.48092378903714833</v>
      </c>
      <c r="F47" s="150">
        <v>0.45910956741395642</v>
      </c>
      <c r="G47" s="150">
        <v>0.4847985542680982</v>
      </c>
      <c r="H47" s="150">
        <v>0.55211335254562921</v>
      </c>
      <c r="I47" s="150">
        <v>0.56336082014709155</v>
      </c>
      <c r="J47" s="150">
        <v>0.57508660942913092</v>
      </c>
      <c r="K47" s="150">
        <v>0.63349235071557819</v>
      </c>
      <c r="L47" s="150">
        <v>0.75969790593889464</v>
      </c>
    </row>
    <row r="48" spans="2:14" s="110" customFormat="1">
      <c r="B48" s="127" t="s">
        <v>0</v>
      </c>
      <c r="C48" s="151">
        <v>1</v>
      </c>
      <c r="D48" s="151">
        <v>1</v>
      </c>
      <c r="E48" s="151">
        <v>1</v>
      </c>
      <c r="F48" s="151">
        <v>1</v>
      </c>
      <c r="G48" s="151">
        <v>1</v>
      </c>
      <c r="H48" s="151">
        <v>1</v>
      </c>
      <c r="I48" s="151">
        <v>1</v>
      </c>
      <c r="J48" s="151">
        <v>1</v>
      </c>
      <c r="K48" s="151">
        <v>1</v>
      </c>
      <c r="L48" s="151">
        <v>1</v>
      </c>
    </row>
    <row r="49" spans="2:12">
      <c r="B49" s="128"/>
      <c r="C49" s="126"/>
      <c r="D49" s="126"/>
      <c r="E49" s="126"/>
      <c r="F49" s="129"/>
      <c r="G49" s="129"/>
      <c r="H49" s="129"/>
      <c r="I49" s="126"/>
      <c r="J49" s="126"/>
      <c r="K49" s="126"/>
      <c r="L49" s="126"/>
    </row>
    <row r="50" spans="2:12" ht="58.5" customHeight="1">
      <c r="B50" s="124">
        <v>2017</v>
      </c>
      <c r="C50" s="606" t="s">
        <v>136</v>
      </c>
      <c r="D50" s="606" t="s">
        <v>137</v>
      </c>
      <c r="E50" s="606" t="s">
        <v>135</v>
      </c>
      <c r="F50" s="606" t="s">
        <v>12</v>
      </c>
      <c r="G50" s="606" t="s">
        <v>13</v>
      </c>
      <c r="H50" s="606" t="s">
        <v>134</v>
      </c>
      <c r="I50" s="606" t="s">
        <v>140</v>
      </c>
      <c r="J50" s="606" t="s">
        <v>141</v>
      </c>
      <c r="K50" s="606" t="s">
        <v>142</v>
      </c>
      <c r="L50" s="606" t="s">
        <v>139</v>
      </c>
    </row>
    <row r="51" spans="2:12">
      <c r="B51" s="125" t="s">
        <v>58</v>
      </c>
      <c r="C51" s="150">
        <v>0.55270752964709247</v>
      </c>
      <c r="D51" s="150">
        <v>0.52825817322318691</v>
      </c>
      <c r="E51" s="150">
        <v>0.51657568898948214</v>
      </c>
      <c r="F51" s="150">
        <v>0.54107603605899401</v>
      </c>
      <c r="G51" s="150">
        <v>0.51673754225275326</v>
      </c>
      <c r="H51" s="150">
        <v>0.44805977343938297</v>
      </c>
      <c r="I51" s="150">
        <v>0.4368352304534428</v>
      </c>
      <c r="J51" s="150">
        <v>0.4142108965840694</v>
      </c>
      <c r="K51" s="150">
        <v>0.35957066189624332</v>
      </c>
      <c r="L51" s="150">
        <v>0.23625505006147901</v>
      </c>
    </row>
    <row r="52" spans="2:12">
      <c r="B52" s="125" t="s">
        <v>59</v>
      </c>
      <c r="C52" s="150">
        <v>0.44729247035290753</v>
      </c>
      <c r="D52" s="150">
        <v>0.47174182677681309</v>
      </c>
      <c r="E52" s="150">
        <v>0.48342431101051792</v>
      </c>
      <c r="F52" s="150">
        <v>0.45892396394100593</v>
      </c>
      <c r="G52" s="150">
        <v>0.48326245774724674</v>
      </c>
      <c r="H52" s="150">
        <v>0.55194022656061703</v>
      </c>
      <c r="I52" s="150">
        <v>0.56316476954655714</v>
      </c>
      <c r="J52" s="150">
        <v>0.5857891034159306</v>
      </c>
      <c r="K52" s="150">
        <v>0.64042933810375668</v>
      </c>
      <c r="L52" s="150">
        <v>0.76374494993852104</v>
      </c>
    </row>
    <row r="53" spans="2:12">
      <c r="B53" s="127" t="s">
        <v>0</v>
      </c>
      <c r="C53" s="151">
        <v>1</v>
      </c>
      <c r="D53" s="151">
        <v>1</v>
      </c>
      <c r="E53" s="151">
        <v>1</v>
      </c>
      <c r="F53" s="151">
        <v>1</v>
      </c>
      <c r="G53" s="151">
        <v>1</v>
      </c>
      <c r="H53" s="151">
        <v>1</v>
      </c>
      <c r="I53" s="151">
        <v>1</v>
      </c>
      <c r="J53" s="151">
        <v>1</v>
      </c>
      <c r="K53" s="151">
        <v>1</v>
      </c>
      <c r="L53" s="151">
        <v>1</v>
      </c>
    </row>
    <row r="54" spans="2:12" ht="13.8">
      <c r="B54" s="112"/>
      <c r="C54" s="106"/>
      <c r="D54" s="106"/>
      <c r="E54" s="106"/>
      <c r="F54" s="106"/>
      <c r="G54" s="106"/>
      <c r="H54" s="106"/>
      <c r="I54" s="106"/>
      <c r="J54" s="106"/>
      <c r="K54" s="106"/>
    </row>
    <row r="55" spans="2:12" s="103" customFormat="1" ht="58.5" customHeight="1">
      <c r="B55" s="124">
        <v>2016</v>
      </c>
      <c r="C55" s="606" t="s">
        <v>136</v>
      </c>
      <c r="D55" s="606" t="s">
        <v>137</v>
      </c>
      <c r="E55" s="606" t="s">
        <v>135</v>
      </c>
      <c r="F55" s="606" t="s">
        <v>12</v>
      </c>
      <c r="G55" s="606" t="s">
        <v>13</v>
      </c>
      <c r="H55" s="606" t="s">
        <v>134</v>
      </c>
      <c r="I55" s="606" t="s">
        <v>140</v>
      </c>
      <c r="J55" s="606" t="s">
        <v>141</v>
      </c>
      <c r="K55" s="606" t="s">
        <v>142</v>
      </c>
      <c r="L55" s="606" t="s">
        <v>139</v>
      </c>
    </row>
    <row r="56" spans="2:12">
      <c r="B56" s="125" t="s">
        <v>58</v>
      </c>
      <c r="C56" s="150">
        <v>0.55068569829275116</v>
      </c>
      <c r="D56" s="150">
        <v>0.52817716079986776</v>
      </c>
      <c r="E56" s="150">
        <v>0.51542731050342194</v>
      </c>
      <c r="F56" s="150">
        <v>0.54331249795464209</v>
      </c>
      <c r="G56" s="150">
        <v>0.5326898254671979</v>
      </c>
      <c r="H56" s="150">
        <v>0.44294790343074969</v>
      </c>
      <c r="I56" s="150">
        <v>0.43698846503613653</v>
      </c>
      <c r="J56" s="150">
        <v>0.41515151515151516</v>
      </c>
      <c r="K56" s="150">
        <v>0.34225721784776902</v>
      </c>
      <c r="L56" s="150">
        <v>0.23302719250855394</v>
      </c>
    </row>
    <row r="57" spans="2:12">
      <c r="B57" s="125" t="s">
        <v>59</v>
      </c>
      <c r="C57" s="150">
        <v>0.44931430170724879</v>
      </c>
      <c r="D57" s="150">
        <v>0.47182283920013218</v>
      </c>
      <c r="E57" s="150">
        <v>0.48457268949657806</v>
      </c>
      <c r="F57" s="150">
        <v>0.45668750204535785</v>
      </c>
      <c r="G57" s="150">
        <v>0.46731017453280205</v>
      </c>
      <c r="H57" s="150">
        <v>0.55705209656925037</v>
      </c>
      <c r="I57" s="150">
        <v>0.56301153496386347</v>
      </c>
      <c r="J57" s="150">
        <v>0.58484848484848484</v>
      </c>
      <c r="K57" s="150">
        <v>0.65774278215223092</v>
      </c>
      <c r="L57" s="150">
        <v>0.76697280749144603</v>
      </c>
    </row>
    <row r="58" spans="2:12" s="110" customFormat="1">
      <c r="B58" s="127" t="s">
        <v>0</v>
      </c>
      <c r="C58" s="151">
        <v>1</v>
      </c>
      <c r="D58" s="151">
        <v>1</v>
      </c>
      <c r="E58" s="151">
        <v>1</v>
      </c>
      <c r="F58" s="151">
        <v>1</v>
      </c>
      <c r="G58" s="151">
        <v>1</v>
      </c>
      <c r="H58" s="151">
        <v>1</v>
      </c>
      <c r="I58" s="151">
        <v>1</v>
      </c>
      <c r="J58" s="151">
        <v>1</v>
      </c>
      <c r="K58" s="151">
        <v>1</v>
      </c>
      <c r="L58" s="151">
        <v>1</v>
      </c>
    </row>
    <row r="59" spans="2:12">
      <c r="B59" s="128"/>
      <c r="C59" s="126"/>
      <c r="D59" s="126"/>
      <c r="E59" s="126"/>
      <c r="F59" s="129"/>
      <c r="G59" s="129"/>
      <c r="H59" s="129"/>
      <c r="I59" s="126"/>
      <c r="J59" s="126"/>
      <c r="K59" s="126"/>
      <c r="L59" s="126"/>
    </row>
    <row r="60" spans="2:12" ht="65.25" customHeight="1">
      <c r="B60" s="124">
        <v>2015</v>
      </c>
      <c r="C60" s="606" t="s">
        <v>136</v>
      </c>
      <c r="D60" s="606" t="s">
        <v>137</v>
      </c>
      <c r="E60" s="606" t="s">
        <v>135</v>
      </c>
      <c r="F60" s="606" t="s">
        <v>12</v>
      </c>
      <c r="G60" s="606" t="s">
        <v>13</v>
      </c>
      <c r="H60" s="606" t="s">
        <v>134</v>
      </c>
      <c r="I60" s="606" t="s">
        <v>140</v>
      </c>
      <c r="J60" s="606" t="s">
        <v>141</v>
      </c>
      <c r="K60" s="606" t="s">
        <v>142</v>
      </c>
      <c r="L60" s="606" t="s">
        <v>139</v>
      </c>
    </row>
    <row r="61" spans="2:12">
      <c r="B61" s="125" t="s">
        <v>58</v>
      </c>
      <c r="C61" s="150">
        <v>0.5464487099162727</v>
      </c>
      <c r="D61" s="150">
        <v>0.52646572981254935</v>
      </c>
      <c r="E61" s="150">
        <v>0.51535783030905979</v>
      </c>
      <c r="F61" s="150">
        <v>0.53969989068866142</v>
      </c>
      <c r="G61" s="150">
        <v>0.52127844363383702</v>
      </c>
      <c r="H61" s="150">
        <v>0.44822216454710617</v>
      </c>
      <c r="I61" s="150">
        <v>0.44052428826458706</v>
      </c>
      <c r="J61" s="150">
        <v>0.40726626016260165</v>
      </c>
      <c r="K61" s="150">
        <v>0.33529513588367665</v>
      </c>
      <c r="L61" s="150">
        <v>0.22265397318826502</v>
      </c>
    </row>
    <row r="62" spans="2:12">
      <c r="B62" s="125" t="s">
        <v>59</v>
      </c>
      <c r="C62" s="150">
        <v>0.4535512900837273</v>
      </c>
      <c r="D62" s="150">
        <v>0.47353427018745065</v>
      </c>
      <c r="E62" s="150">
        <v>0.48464216969094015</v>
      </c>
      <c r="F62" s="150">
        <v>0.46030010931133858</v>
      </c>
      <c r="G62" s="150">
        <v>0.47872155636616293</v>
      </c>
      <c r="H62" s="150">
        <v>0.55177783545289383</v>
      </c>
      <c r="I62" s="150">
        <v>0.55947571173541299</v>
      </c>
      <c r="J62" s="150">
        <v>0.59273373983739841</v>
      </c>
      <c r="K62" s="150">
        <v>0.66470486411632335</v>
      </c>
      <c r="L62" s="150">
        <v>0.77734602681173504</v>
      </c>
    </row>
    <row r="63" spans="2:12" s="110" customFormat="1">
      <c r="B63" s="127" t="s">
        <v>0</v>
      </c>
      <c r="C63" s="151">
        <v>1</v>
      </c>
      <c r="D63" s="151">
        <v>1</v>
      </c>
      <c r="E63" s="151">
        <v>1</v>
      </c>
      <c r="F63" s="151">
        <v>1</v>
      </c>
      <c r="G63" s="151">
        <v>1</v>
      </c>
      <c r="H63" s="151">
        <v>1</v>
      </c>
      <c r="I63" s="151">
        <v>1</v>
      </c>
      <c r="J63" s="151">
        <v>1</v>
      </c>
      <c r="K63" s="151">
        <v>1</v>
      </c>
      <c r="L63" s="151">
        <v>1</v>
      </c>
    </row>
    <row r="64" spans="2:12">
      <c r="B64" s="128"/>
      <c r="C64" s="126"/>
      <c r="D64" s="126"/>
      <c r="E64" s="126"/>
      <c r="F64" s="126"/>
      <c r="G64" s="126"/>
      <c r="H64" s="126"/>
      <c r="I64" s="129"/>
      <c r="J64" s="129"/>
      <c r="K64" s="129"/>
      <c r="L64" s="129"/>
    </row>
    <row r="65" spans="2:14" s="110" customFormat="1">
      <c r="B65" s="628" t="s">
        <v>233</v>
      </c>
      <c r="C65" s="152"/>
      <c r="D65" s="152"/>
      <c r="E65" s="152"/>
      <c r="F65" s="152"/>
      <c r="G65" s="152"/>
      <c r="H65" s="152"/>
      <c r="I65" s="152"/>
      <c r="J65" s="152"/>
      <c r="K65" s="152"/>
      <c r="L65" s="152"/>
      <c r="N65" s="117"/>
    </row>
    <row r="66" spans="2:14" s="110" customFormat="1">
      <c r="B66" s="628" t="s">
        <v>234</v>
      </c>
      <c r="C66" s="152"/>
      <c r="D66" s="152"/>
      <c r="E66" s="152"/>
      <c r="F66" s="152"/>
      <c r="G66" s="152"/>
      <c r="H66" s="152"/>
      <c r="I66" s="152"/>
      <c r="J66" s="152"/>
      <c r="K66" s="152"/>
      <c r="L66" s="152"/>
      <c r="N66" s="117"/>
    </row>
    <row r="68" spans="2:14">
      <c r="B68" s="104" t="s">
        <v>221</v>
      </c>
      <c r="C68" s="113" t="s">
        <v>222</v>
      </c>
      <c r="E68" s="123"/>
    </row>
    <row r="69" spans="2:14">
      <c r="B69" s="104"/>
      <c r="C69" s="104" t="s">
        <v>223</v>
      </c>
      <c r="E69" s="123"/>
    </row>
    <row r="70" spans="2:14">
      <c r="B70" s="104"/>
      <c r="C70" s="104" t="s">
        <v>224</v>
      </c>
      <c r="E70" s="123"/>
    </row>
    <row r="71" spans="2:14">
      <c r="B71" s="104"/>
      <c r="C71" s="629" t="s">
        <v>225</v>
      </c>
      <c r="E71" s="123"/>
    </row>
    <row r="72" spans="2:14">
      <c r="B72" s="104"/>
      <c r="C72" s="104" t="s">
        <v>226</v>
      </c>
      <c r="E72" s="123"/>
    </row>
    <row r="73" spans="2:14">
      <c r="B73" s="104"/>
      <c r="C73" s="301" t="s">
        <v>227</v>
      </c>
      <c r="E73" s="123"/>
    </row>
    <row r="74" spans="2:14">
      <c r="B74" s="104"/>
      <c r="C74" s="301" t="s">
        <v>228</v>
      </c>
      <c r="E74" s="123"/>
    </row>
    <row r="75" spans="2:14">
      <c r="B75" s="104"/>
      <c r="C75" s="301"/>
      <c r="E75" s="123"/>
    </row>
    <row r="76" spans="2:14" ht="17.25" customHeight="1">
      <c r="B76" s="341" t="s">
        <v>229</v>
      </c>
      <c r="C76" s="113" t="s">
        <v>231</v>
      </c>
      <c r="D76" s="123"/>
      <c r="E76" s="123"/>
    </row>
    <row r="77" spans="2:14" ht="45" customHeight="1">
      <c r="B77" s="340" t="s">
        <v>230</v>
      </c>
      <c r="C77" s="123" t="s">
        <v>232</v>
      </c>
      <c r="D77" s="123"/>
      <c r="E77" s="123"/>
    </row>
    <row r="78" spans="2:14" ht="16.2" customHeight="1">
      <c r="B78" s="779" t="s">
        <v>299</v>
      </c>
      <c r="C78" s="780"/>
      <c r="D78" s="780"/>
      <c r="E78" s="780"/>
      <c r="F78" s="780"/>
      <c r="G78" s="780"/>
      <c r="H78" s="780"/>
      <c r="I78" s="780"/>
      <c r="J78" s="780"/>
      <c r="K78" s="780"/>
      <c r="L78" s="780"/>
      <c r="M78" s="780"/>
    </row>
    <row r="79" spans="2:14">
      <c r="B79" s="79" t="s">
        <v>61</v>
      </c>
    </row>
  </sheetData>
  <mergeCells count="2">
    <mergeCell ref="J1:K1"/>
    <mergeCell ref="B78:M78"/>
  </mergeCells>
  <hyperlinks>
    <hyperlink ref="J1" location="Index!A1" display="retour à l'index"/>
  </hyperlinks>
  <pageMargins left="0.78740157480314965" right="0.78740157480314965" top="0.98425196850393704" bottom="0.59055118110236227" header="0.51181102362204722" footer="0.51181102362204722"/>
  <pageSetup paperSize="9" scale="71" orientation="landscape" r:id="rId1"/>
  <headerFooter alignWithMargins="0"/>
  <rowBreaks count="2" manualBreakCount="2">
    <brk id="34" max="16383" man="1"/>
    <brk id="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3"/>
  <sheetViews>
    <sheetView showGridLines="0" zoomScaleNormal="100" workbookViewId="0">
      <selection activeCell="B2" sqref="B2"/>
    </sheetView>
  </sheetViews>
  <sheetFormatPr baseColWidth="10" defaultRowHeight="13.2"/>
  <cols>
    <col min="1" max="1" width="2" customWidth="1"/>
    <col min="2" max="2" width="8.5546875" customWidth="1"/>
    <col min="3" max="3" width="12.6640625" customWidth="1"/>
    <col min="4" max="4" width="14" customWidth="1"/>
    <col min="5" max="7" width="12.6640625" customWidth="1"/>
    <col min="8" max="8" width="13.88671875" customWidth="1"/>
    <col min="9" max="9" width="10.6640625" style="165" customWidth="1"/>
    <col min="10" max="10" width="8.88671875" style="165" customWidth="1"/>
    <col min="11" max="12" width="12.6640625" customWidth="1"/>
  </cols>
  <sheetData>
    <row r="1" spans="2:12" s="113" customFormat="1">
      <c r="B1" s="113" t="s">
        <v>272</v>
      </c>
      <c r="I1" s="164"/>
      <c r="J1" s="746" t="s">
        <v>276</v>
      </c>
      <c r="K1" s="745"/>
    </row>
    <row r="2" spans="2:12" s="113" customFormat="1" ht="11.4">
      <c r="B2" s="113" t="s">
        <v>21</v>
      </c>
      <c r="I2" s="164"/>
      <c r="J2" s="164"/>
    </row>
    <row r="3" spans="2:12" s="113" customFormat="1" ht="11.4">
      <c r="I3" s="164"/>
      <c r="J3" s="164"/>
    </row>
    <row r="4" spans="2:12" s="113" customFormat="1" ht="12">
      <c r="B4" s="622" t="s">
        <v>297</v>
      </c>
      <c r="I4" s="164"/>
      <c r="J4" s="164"/>
    </row>
    <row r="5" spans="2:12" s="113" customFormat="1" ht="11.4">
      <c r="B5" s="3" t="s">
        <v>90</v>
      </c>
      <c r="I5" s="164"/>
      <c r="J5" s="164"/>
    </row>
    <row r="6" spans="2:12" s="113" customFormat="1" ht="11.4">
      <c r="B6" s="3"/>
      <c r="I6" s="164"/>
      <c r="J6" s="164"/>
    </row>
    <row r="7" spans="2:12" s="156" customFormat="1" ht="10.199999999999999">
      <c r="B7" s="348" t="s">
        <v>64</v>
      </c>
      <c r="C7" s="781" t="s">
        <v>54</v>
      </c>
      <c r="D7" s="782"/>
      <c r="E7" s="781" t="s">
        <v>192</v>
      </c>
      <c r="F7" s="783"/>
      <c r="G7" s="781" t="s">
        <v>62</v>
      </c>
      <c r="H7" s="783"/>
      <c r="I7" s="783"/>
      <c r="J7" s="783"/>
      <c r="K7" s="783"/>
      <c r="L7" s="782"/>
    </row>
    <row r="8" spans="2:12" s="7" customFormat="1" ht="65.25" customHeight="1">
      <c r="B8" s="728">
        <v>2019</v>
      </c>
      <c r="C8" s="729" t="s">
        <v>235</v>
      </c>
      <c r="D8" s="729" t="s">
        <v>236</v>
      </c>
      <c r="E8" s="729" t="s">
        <v>237</v>
      </c>
      <c r="F8" s="729" t="s">
        <v>238</v>
      </c>
      <c r="G8" s="630" t="s">
        <v>241</v>
      </c>
      <c r="H8" s="729" t="s">
        <v>242</v>
      </c>
      <c r="I8" s="729" t="s">
        <v>239</v>
      </c>
      <c r="J8" s="729" t="s">
        <v>240</v>
      </c>
      <c r="K8" s="731" t="s">
        <v>243</v>
      </c>
      <c r="L8" s="729" t="s">
        <v>244</v>
      </c>
    </row>
    <row r="9" spans="2:12" s="7" customFormat="1" ht="10.199999999999999">
      <c r="B9" s="7" t="s">
        <v>58</v>
      </c>
      <c r="C9" s="3">
        <v>1501</v>
      </c>
      <c r="D9" s="3">
        <v>623</v>
      </c>
      <c r="E9" s="160">
        <v>845.47717799999998</v>
      </c>
      <c r="F9" s="160">
        <v>266.00492700000001</v>
      </c>
      <c r="G9" s="736">
        <v>0.35960709151892667</v>
      </c>
      <c r="H9" s="168">
        <v>0.34882418812989924</v>
      </c>
      <c r="I9" s="168">
        <v>0.33688804521929261</v>
      </c>
      <c r="J9" s="168">
        <v>0.30648939923155222</v>
      </c>
      <c r="K9" s="737">
        <v>0.41505662891405731</v>
      </c>
      <c r="L9" s="101">
        <v>0.3146210612440683</v>
      </c>
    </row>
    <row r="10" spans="2:12" s="7" customFormat="1" ht="10.199999999999999">
      <c r="B10" s="7" t="s">
        <v>59</v>
      </c>
      <c r="C10" s="3">
        <v>2673</v>
      </c>
      <c r="D10" s="3">
        <v>1163</v>
      </c>
      <c r="E10" s="160">
        <v>1664.1909149999999</v>
      </c>
      <c r="F10" s="160">
        <v>601.904135</v>
      </c>
      <c r="G10" s="344">
        <v>0.64039290848107333</v>
      </c>
      <c r="H10" s="101">
        <v>0.65117581187010076</v>
      </c>
      <c r="I10" s="101">
        <v>0.66311195478070728</v>
      </c>
      <c r="J10" s="101">
        <v>0.69351060076844784</v>
      </c>
      <c r="K10" s="737">
        <v>0.43509165731387955</v>
      </c>
      <c r="L10" s="101">
        <v>0.36167973852927809</v>
      </c>
    </row>
    <row r="11" spans="2:12" s="7" customFormat="1" ht="10.199999999999999">
      <c r="B11" s="17" t="s">
        <v>0</v>
      </c>
      <c r="C11" s="17">
        <v>4174</v>
      </c>
      <c r="D11" s="17">
        <v>1786</v>
      </c>
      <c r="E11" s="162">
        <v>2509.6680930000002</v>
      </c>
      <c r="F11" s="162">
        <v>867.90906199999995</v>
      </c>
      <c r="G11" s="345">
        <v>1</v>
      </c>
      <c r="H11" s="167">
        <v>1</v>
      </c>
      <c r="I11" s="167">
        <v>1</v>
      </c>
      <c r="J11" s="167">
        <v>1</v>
      </c>
      <c r="K11" s="738">
        <v>1</v>
      </c>
      <c r="L11" s="167">
        <v>1</v>
      </c>
    </row>
    <row r="12" spans="2:12" s="7" customFormat="1" ht="10.199999999999999">
      <c r="G12" s="346"/>
      <c r="H12" s="8"/>
      <c r="I12" s="347"/>
      <c r="J12" s="347"/>
      <c r="K12" s="734"/>
      <c r="L12" s="8"/>
    </row>
    <row r="13" spans="2:12" s="7" customFormat="1" ht="65.25" customHeight="1">
      <c r="B13" s="728">
        <v>2018</v>
      </c>
      <c r="C13" s="729" t="s">
        <v>235</v>
      </c>
      <c r="D13" s="729" t="s">
        <v>236</v>
      </c>
      <c r="E13" s="729" t="s">
        <v>237</v>
      </c>
      <c r="F13" s="729" t="s">
        <v>238</v>
      </c>
      <c r="G13" s="630" t="s">
        <v>241</v>
      </c>
      <c r="H13" s="729" t="s">
        <v>242</v>
      </c>
      <c r="I13" s="729" t="s">
        <v>239</v>
      </c>
      <c r="J13" s="729" t="s">
        <v>240</v>
      </c>
      <c r="K13" s="735" t="s">
        <v>243</v>
      </c>
      <c r="L13" s="729" t="s">
        <v>244</v>
      </c>
    </row>
    <row r="14" spans="2:12" s="7" customFormat="1" ht="10.199999999999999">
      <c r="B14" s="7" t="s">
        <v>58</v>
      </c>
      <c r="C14" s="3">
        <v>1563</v>
      </c>
      <c r="D14" s="3">
        <v>589</v>
      </c>
      <c r="E14" s="160">
        <v>990.512336</v>
      </c>
      <c r="F14" s="160">
        <v>273.05858699999999</v>
      </c>
      <c r="G14" s="736">
        <v>0.35036987222595828</v>
      </c>
      <c r="H14" s="168">
        <v>0.31279872543813064</v>
      </c>
      <c r="I14" s="168">
        <v>0.34103102323232154</v>
      </c>
      <c r="J14" s="168">
        <v>0.28092721010644167</v>
      </c>
      <c r="K14" s="737">
        <v>0.37683941138835575</v>
      </c>
      <c r="L14" s="101">
        <v>0.27567409014076122</v>
      </c>
    </row>
    <row r="15" spans="2:12" s="7" customFormat="1" ht="10.199999999999999">
      <c r="B15" s="7" t="s">
        <v>59</v>
      </c>
      <c r="C15" s="3">
        <v>2898</v>
      </c>
      <c r="D15" s="3">
        <v>1294</v>
      </c>
      <c r="E15" s="160">
        <v>1913.9516819999999</v>
      </c>
      <c r="F15" s="160">
        <v>698.93194000000005</v>
      </c>
      <c r="G15" s="344">
        <v>0.64963012777404172</v>
      </c>
      <c r="H15" s="101">
        <v>0.6872012745618693</v>
      </c>
      <c r="I15" s="101">
        <v>0.6589689767676784</v>
      </c>
      <c r="J15" s="101">
        <v>0.71907278989355827</v>
      </c>
      <c r="K15" s="737">
        <v>0.44651483781918566</v>
      </c>
      <c r="L15" s="101">
        <v>0.36517742144339049</v>
      </c>
    </row>
    <row r="16" spans="2:12" s="7" customFormat="1" ht="10.199999999999999">
      <c r="B16" s="17" t="s">
        <v>0</v>
      </c>
      <c r="C16" s="17">
        <v>4461</v>
      </c>
      <c r="D16" s="17">
        <v>1883</v>
      </c>
      <c r="E16" s="162">
        <v>2904.4640180000001</v>
      </c>
      <c r="F16" s="162">
        <v>971.99052700000004</v>
      </c>
      <c r="G16" s="345">
        <v>1</v>
      </c>
      <c r="H16" s="167">
        <v>1</v>
      </c>
      <c r="I16" s="167">
        <v>1</v>
      </c>
      <c r="J16" s="167">
        <v>1</v>
      </c>
      <c r="K16" s="738">
        <v>1</v>
      </c>
      <c r="L16" s="167">
        <v>1</v>
      </c>
    </row>
    <row r="17" spans="2:12" s="7" customFormat="1" ht="10.199999999999999">
      <c r="G17" s="346"/>
      <c r="H17" s="8"/>
      <c r="I17" s="347"/>
      <c r="J17" s="347"/>
      <c r="K17" s="734"/>
      <c r="L17" s="8"/>
    </row>
    <row r="18" spans="2:12" s="7" customFormat="1" ht="65.25" customHeight="1">
      <c r="B18" s="159">
        <v>2017</v>
      </c>
      <c r="C18" s="626" t="s">
        <v>235</v>
      </c>
      <c r="D18" s="626" t="s">
        <v>236</v>
      </c>
      <c r="E18" s="626" t="s">
        <v>237</v>
      </c>
      <c r="F18" s="626" t="s">
        <v>238</v>
      </c>
      <c r="G18" s="630" t="s">
        <v>241</v>
      </c>
      <c r="H18" s="626" t="s">
        <v>242</v>
      </c>
      <c r="I18" s="626" t="s">
        <v>239</v>
      </c>
      <c r="J18" s="626" t="s">
        <v>240</v>
      </c>
      <c r="K18" s="735" t="s">
        <v>243</v>
      </c>
      <c r="L18" s="626" t="s">
        <v>244</v>
      </c>
    </row>
    <row r="19" spans="2:12" s="7" customFormat="1" ht="10.199999999999999">
      <c r="B19" s="7" t="s">
        <v>58</v>
      </c>
      <c r="C19" s="3">
        <v>1481</v>
      </c>
      <c r="D19" s="3">
        <v>589</v>
      </c>
      <c r="E19" s="160">
        <v>637.520939</v>
      </c>
      <c r="F19" s="160">
        <v>205.88368600000001</v>
      </c>
      <c r="G19" s="343">
        <v>0.3343115124153499</v>
      </c>
      <c r="H19" s="168">
        <v>0.31786292498650837</v>
      </c>
      <c r="I19" s="168">
        <v>0.28404358590544582</v>
      </c>
      <c r="J19" s="168">
        <v>0.26255482849254025</v>
      </c>
      <c r="K19" s="732">
        <v>0.39770425388251179</v>
      </c>
      <c r="L19" s="101">
        <v>0.32294419430825944</v>
      </c>
    </row>
    <row r="20" spans="2:12" s="7" customFormat="1" ht="10.199999999999999">
      <c r="B20" s="7" t="s">
        <v>59</v>
      </c>
      <c r="C20" s="3">
        <v>2949</v>
      </c>
      <c r="D20" s="3">
        <v>1264</v>
      </c>
      <c r="E20" s="160">
        <v>1606.926641</v>
      </c>
      <c r="F20" s="160">
        <v>578.27133100000003</v>
      </c>
      <c r="G20" s="344">
        <v>0.66568848758465016</v>
      </c>
      <c r="H20" s="101">
        <v>0.68213707501349163</v>
      </c>
      <c r="I20" s="101">
        <v>0.71595641409455413</v>
      </c>
      <c r="J20" s="101">
        <v>0.7374451715074597</v>
      </c>
      <c r="K20" s="732">
        <v>0.42861987114276023</v>
      </c>
      <c r="L20" s="101">
        <v>0.35986168643027683</v>
      </c>
    </row>
    <row r="21" spans="2:12" s="7" customFormat="1" ht="10.199999999999999">
      <c r="B21" s="17" t="s">
        <v>0</v>
      </c>
      <c r="C21" s="17">
        <v>4430</v>
      </c>
      <c r="D21" s="17">
        <v>1853</v>
      </c>
      <c r="E21" s="162">
        <v>2244.44758</v>
      </c>
      <c r="F21" s="162">
        <v>784.15501700000004</v>
      </c>
      <c r="G21" s="345">
        <v>1</v>
      </c>
      <c r="H21" s="167">
        <v>1</v>
      </c>
      <c r="I21" s="167">
        <v>1</v>
      </c>
      <c r="J21" s="167">
        <v>1</v>
      </c>
      <c r="K21" s="733">
        <v>0.41828442437923252</v>
      </c>
      <c r="L21" s="167">
        <v>0.34937550958530295</v>
      </c>
    </row>
    <row r="22" spans="2:12" s="7" customFormat="1" ht="10.199999999999999">
      <c r="G22" s="346"/>
      <c r="H22" s="8"/>
      <c r="I22" s="347"/>
      <c r="J22" s="347"/>
      <c r="K22" s="734"/>
      <c r="L22" s="8"/>
    </row>
    <row r="23" spans="2:12" s="156" customFormat="1" ht="64.5" customHeight="1">
      <c r="B23" s="158">
        <v>2016</v>
      </c>
      <c r="C23" s="626" t="s">
        <v>235</v>
      </c>
      <c r="D23" s="626" t="s">
        <v>236</v>
      </c>
      <c r="E23" s="626" t="s">
        <v>237</v>
      </c>
      <c r="F23" s="626" t="s">
        <v>238</v>
      </c>
      <c r="G23" s="630" t="s">
        <v>241</v>
      </c>
      <c r="H23" s="626" t="s">
        <v>242</v>
      </c>
      <c r="I23" s="626" t="s">
        <v>239</v>
      </c>
      <c r="J23" s="626" t="s">
        <v>240</v>
      </c>
      <c r="K23" s="735" t="s">
        <v>243</v>
      </c>
      <c r="L23" s="626" t="s">
        <v>244</v>
      </c>
    </row>
    <row r="24" spans="2:12" s="7" customFormat="1" ht="10.199999999999999">
      <c r="B24" s="7" t="s">
        <v>58</v>
      </c>
      <c r="C24" s="3">
        <v>1737</v>
      </c>
      <c r="D24" s="3">
        <v>655</v>
      </c>
      <c r="E24" s="160">
        <v>614.30967999999996</v>
      </c>
      <c r="F24" s="160">
        <v>162.10836</v>
      </c>
      <c r="G24" s="344">
        <v>0.33481110254433305</v>
      </c>
      <c r="H24" s="101">
        <v>0.32473971244422412</v>
      </c>
      <c r="I24" s="101">
        <v>0.28880784822955796</v>
      </c>
      <c r="J24" s="101">
        <v>0.24942571690274465</v>
      </c>
      <c r="K24" s="732">
        <v>0.37708693149107658</v>
      </c>
      <c r="L24" s="101">
        <v>0.2638870349560502</v>
      </c>
    </row>
    <row r="25" spans="2:12" s="7" customFormat="1" ht="10.199999999999999">
      <c r="B25" s="7" t="s">
        <v>59</v>
      </c>
      <c r="C25" s="3">
        <v>3451</v>
      </c>
      <c r="D25" s="3">
        <v>1362</v>
      </c>
      <c r="E25" s="160">
        <v>1512.7435969999999</v>
      </c>
      <c r="F25" s="160">
        <v>487.81804699999998</v>
      </c>
      <c r="G25" s="344">
        <v>0.66518889745566689</v>
      </c>
      <c r="H25" s="101">
        <v>0.67526028755577594</v>
      </c>
      <c r="I25" s="101">
        <v>0.71119215177044193</v>
      </c>
      <c r="J25" s="101">
        <v>0.75057428309725527</v>
      </c>
      <c r="K25" s="732">
        <v>0.39466821211243119</v>
      </c>
      <c r="L25" s="101">
        <v>0.32247239252403198</v>
      </c>
    </row>
    <row r="26" spans="2:12" s="7" customFormat="1" ht="10.199999999999999">
      <c r="B26" s="17" t="s">
        <v>0</v>
      </c>
      <c r="C26" s="17">
        <v>5188</v>
      </c>
      <c r="D26" s="17">
        <v>2017</v>
      </c>
      <c r="E26" s="162">
        <v>2127.053277</v>
      </c>
      <c r="F26" s="162">
        <v>649.92640700000004</v>
      </c>
      <c r="G26" s="345">
        <v>1</v>
      </c>
      <c r="H26" s="167">
        <v>1</v>
      </c>
      <c r="I26" s="167">
        <v>0.99999999999999989</v>
      </c>
      <c r="J26" s="167">
        <v>0.99999999999999989</v>
      </c>
      <c r="K26" s="733">
        <v>0.38878180416345415</v>
      </c>
      <c r="L26" s="167">
        <v>0.30555248146706393</v>
      </c>
    </row>
    <row r="27" spans="2:12" s="7" customFormat="1" ht="10.199999999999999">
      <c r="G27" s="346"/>
      <c r="H27" s="8"/>
      <c r="I27" s="347"/>
      <c r="J27" s="347"/>
      <c r="K27" s="734"/>
      <c r="L27" s="8"/>
    </row>
    <row r="28" spans="2:12" s="156" customFormat="1" ht="62.25" customHeight="1">
      <c r="B28" s="158">
        <v>2015</v>
      </c>
      <c r="C28" s="626" t="s">
        <v>235</v>
      </c>
      <c r="D28" s="626" t="s">
        <v>236</v>
      </c>
      <c r="E28" s="626" t="s">
        <v>237</v>
      </c>
      <c r="F28" s="626" t="s">
        <v>238</v>
      </c>
      <c r="G28" s="630" t="s">
        <v>241</v>
      </c>
      <c r="H28" s="626" t="s">
        <v>242</v>
      </c>
      <c r="I28" s="626" t="s">
        <v>239</v>
      </c>
      <c r="J28" s="626" t="s">
        <v>240</v>
      </c>
      <c r="K28" s="735" t="s">
        <v>243</v>
      </c>
      <c r="L28" s="626" t="s">
        <v>244</v>
      </c>
    </row>
    <row r="29" spans="2:12" s="7" customFormat="1" ht="10.199999999999999">
      <c r="B29" s="7" t="s">
        <v>58</v>
      </c>
      <c r="C29" s="3">
        <v>1638</v>
      </c>
      <c r="D29" s="3">
        <v>705</v>
      </c>
      <c r="E29" s="160">
        <v>555.38298299999997</v>
      </c>
      <c r="F29" s="160">
        <v>175.90146899999999</v>
      </c>
      <c r="G29" s="344">
        <v>0.32105056840454721</v>
      </c>
      <c r="H29" s="101">
        <v>0.32030895047705588</v>
      </c>
      <c r="I29" s="101">
        <v>0.27370332733613423</v>
      </c>
      <c r="J29" s="101">
        <v>0.25714197727480631</v>
      </c>
      <c r="K29" s="732">
        <v>0.43040293040293043</v>
      </c>
      <c r="L29" s="101">
        <v>0.31672102744278718</v>
      </c>
    </row>
    <row r="30" spans="2:12" s="7" customFormat="1" ht="10.199999999999999">
      <c r="B30" s="7" t="s">
        <v>59</v>
      </c>
      <c r="C30" s="3">
        <v>3464</v>
      </c>
      <c r="D30" s="3">
        <v>1496</v>
      </c>
      <c r="E30" s="160">
        <v>1473.759258</v>
      </c>
      <c r="F30" s="160">
        <v>508.16214000000002</v>
      </c>
      <c r="G30" s="344">
        <v>0.67894943159545273</v>
      </c>
      <c r="H30" s="101">
        <v>0.67969104952294412</v>
      </c>
      <c r="I30" s="101">
        <v>0.72629667266386577</v>
      </c>
      <c r="J30" s="101">
        <v>0.74285802272519363</v>
      </c>
      <c r="K30" s="732">
        <v>0.43187066974595845</v>
      </c>
      <c r="L30" s="101">
        <v>0.34480674997734262</v>
      </c>
    </row>
    <row r="31" spans="2:12" s="7" customFormat="1" ht="10.199999999999999">
      <c r="B31" s="17" t="s">
        <v>0</v>
      </c>
      <c r="C31" s="17">
        <v>5102</v>
      </c>
      <c r="D31" s="17">
        <v>2201</v>
      </c>
      <c r="E31" s="162">
        <v>2029.142241</v>
      </c>
      <c r="F31" s="162">
        <v>684.06360900000004</v>
      </c>
      <c r="G31" s="345">
        <v>1</v>
      </c>
      <c r="H31" s="167">
        <v>1</v>
      </c>
      <c r="I31" s="167">
        <v>1</v>
      </c>
      <c r="J31" s="167">
        <v>1</v>
      </c>
      <c r="K31" s="733">
        <v>0.43139945119560957</v>
      </c>
      <c r="L31" s="167">
        <v>0.3371195942689954</v>
      </c>
    </row>
    <row r="32" spans="2:12" s="7" customFormat="1" ht="10.199999999999999">
      <c r="G32" s="346"/>
      <c r="H32" s="8"/>
      <c r="I32" s="347"/>
      <c r="J32" s="347"/>
      <c r="K32" s="734"/>
      <c r="L32" s="8"/>
    </row>
    <row r="33" spans="2:25" s="7" customFormat="1" ht="10.199999999999999">
      <c r="G33" s="346"/>
      <c r="H33" s="8"/>
      <c r="I33" s="347"/>
      <c r="J33" s="347"/>
      <c r="K33" s="734"/>
      <c r="L33" s="8"/>
    </row>
    <row r="34" spans="2:25" s="156" customFormat="1" ht="58.5" customHeight="1">
      <c r="B34" s="158">
        <v>2014</v>
      </c>
      <c r="C34" s="626" t="s">
        <v>235</v>
      </c>
      <c r="D34" s="626" t="s">
        <v>236</v>
      </c>
      <c r="E34" s="626" t="s">
        <v>237</v>
      </c>
      <c r="F34" s="626" t="s">
        <v>238</v>
      </c>
      <c r="G34" s="630" t="s">
        <v>241</v>
      </c>
      <c r="H34" s="626" t="s">
        <v>242</v>
      </c>
      <c r="I34" s="626" t="s">
        <v>239</v>
      </c>
      <c r="J34" s="626" t="s">
        <v>240</v>
      </c>
      <c r="K34" s="735" t="s">
        <v>243</v>
      </c>
      <c r="L34" s="626" t="s">
        <v>244</v>
      </c>
    </row>
    <row r="35" spans="2:25" s="7" customFormat="1" ht="10.199999999999999">
      <c r="B35" s="7" t="s">
        <v>58</v>
      </c>
      <c r="C35" s="3">
        <v>1474</v>
      </c>
      <c r="D35" s="3">
        <v>655</v>
      </c>
      <c r="E35" s="160">
        <v>471.56996900000001</v>
      </c>
      <c r="F35" s="160">
        <v>155.13847999999999</v>
      </c>
      <c r="G35" s="344">
        <v>0.32267950963222419</v>
      </c>
      <c r="H35" s="101">
        <v>0.30282015718908922</v>
      </c>
      <c r="I35" s="101">
        <v>0.26494735845612183</v>
      </c>
      <c r="J35" s="101">
        <v>0.24052499222565188</v>
      </c>
      <c r="K35" s="732">
        <v>0.44436906377204882</v>
      </c>
      <c r="L35" s="101">
        <v>0.32898295099024844</v>
      </c>
    </row>
    <row r="36" spans="2:25" s="7" customFormat="1" ht="10.199999999999999">
      <c r="B36" s="7" t="s">
        <v>59</v>
      </c>
      <c r="C36" s="3">
        <v>3094</v>
      </c>
      <c r="D36" s="3">
        <v>1508</v>
      </c>
      <c r="E36" s="160">
        <v>1308.292913</v>
      </c>
      <c r="F36" s="160">
        <v>489.86093799999998</v>
      </c>
      <c r="G36" s="344">
        <v>0.67732049036777586</v>
      </c>
      <c r="H36" s="101">
        <v>0.69717984281091072</v>
      </c>
      <c r="I36" s="101">
        <v>0.73505264154387828</v>
      </c>
      <c r="J36" s="101">
        <v>0.75947500777434807</v>
      </c>
      <c r="K36" s="732">
        <v>0.48739495798319327</v>
      </c>
      <c r="L36" s="101">
        <v>0.37442757132782845</v>
      </c>
    </row>
    <row r="37" spans="2:25" s="7" customFormat="1" ht="10.199999999999999">
      <c r="B37" s="17" t="s">
        <v>0</v>
      </c>
      <c r="C37" s="17">
        <v>4568</v>
      </c>
      <c r="D37" s="17">
        <v>2163</v>
      </c>
      <c r="E37" s="161">
        <v>1779.8628819999999</v>
      </c>
      <c r="F37" s="161">
        <v>644.99941799999999</v>
      </c>
      <c r="G37" s="345">
        <v>1</v>
      </c>
      <c r="H37" s="167">
        <v>1</v>
      </c>
      <c r="I37" s="167">
        <v>1</v>
      </c>
      <c r="J37" s="167">
        <v>1</v>
      </c>
      <c r="K37" s="733">
        <v>0.47351138353765326</v>
      </c>
      <c r="L37" s="167">
        <v>0.36238713921334531</v>
      </c>
    </row>
    <row r="38" spans="2:25" s="7" customFormat="1" ht="10.199999999999999">
      <c r="G38" s="346"/>
      <c r="H38" s="8"/>
      <c r="I38" s="347"/>
      <c r="J38" s="347"/>
      <c r="K38" s="734"/>
      <c r="L38" s="8"/>
    </row>
    <row r="39" spans="2:25" s="156" customFormat="1" ht="65.25" customHeight="1">
      <c r="B39" s="158">
        <v>2013</v>
      </c>
      <c r="C39" s="626" t="s">
        <v>235</v>
      </c>
      <c r="D39" s="626" t="s">
        <v>236</v>
      </c>
      <c r="E39" s="626" t="s">
        <v>237</v>
      </c>
      <c r="F39" s="626" t="s">
        <v>238</v>
      </c>
      <c r="G39" s="630" t="s">
        <v>241</v>
      </c>
      <c r="H39" s="626" t="s">
        <v>242</v>
      </c>
      <c r="I39" s="626" t="s">
        <v>239</v>
      </c>
      <c r="J39" s="626" t="s">
        <v>240</v>
      </c>
      <c r="K39" s="735" t="s">
        <v>243</v>
      </c>
      <c r="L39" s="626" t="s">
        <v>244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2:25" s="7" customFormat="1" ht="10.199999999999999">
      <c r="B40" s="7" t="s">
        <v>58</v>
      </c>
      <c r="C40" s="3">
        <v>1538</v>
      </c>
      <c r="D40" s="3">
        <v>653</v>
      </c>
      <c r="E40" s="160">
        <v>448.16146800000001</v>
      </c>
      <c r="F40" s="160">
        <v>134.75500299999999</v>
      </c>
      <c r="G40" s="344">
        <v>0.33544165757906214</v>
      </c>
      <c r="H40" s="101">
        <v>0.29790145985401462</v>
      </c>
      <c r="I40" s="101">
        <v>0.2663991576754432</v>
      </c>
      <c r="J40" s="101">
        <v>0.21807256462454203</v>
      </c>
      <c r="K40" s="732">
        <v>0.42457737321196359</v>
      </c>
      <c r="L40" s="101">
        <v>0.30068404497461165</v>
      </c>
    </row>
    <row r="41" spans="2:25" s="7" customFormat="1" ht="10.199999999999999">
      <c r="B41" s="7" t="s">
        <v>59</v>
      </c>
      <c r="C41" s="3">
        <v>3047</v>
      </c>
      <c r="D41" s="3">
        <v>1539</v>
      </c>
      <c r="E41" s="160">
        <v>1234.1316440000001</v>
      </c>
      <c r="F41" s="160">
        <v>483.18152300000003</v>
      </c>
      <c r="G41" s="344">
        <v>0.66455834242093781</v>
      </c>
      <c r="H41" s="101">
        <v>0.70209854014598538</v>
      </c>
      <c r="I41" s="101">
        <v>0.7336008423245568</v>
      </c>
      <c r="J41" s="101">
        <v>0.78192743537545806</v>
      </c>
      <c r="K41" s="732">
        <v>0.50508697079094189</v>
      </c>
      <c r="L41" s="101">
        <v>0.39151538277872727</v>
      </c>
    </row>
    <row r="42" spans="2:25" s="7" customFormat="1" ht="10.199999999999999">
      <c r="B42" s="17" t="s">
        <v>0</v>
      </c>
      <c r="C42" s="17">
        <v>4585</v>
      </c>
      <c r="D42" s="17">
        <v>2192</v>
      </c>
      <c r="E42" s="161">
        <v>1682.2931120000001</v>
      </c>
      <c r="F42" s="161">
        <v>617.93652599999996</v>
      </c>
      <c r="G42" s="345">
        <v>1</v>
      </c>
      <c r="H42" s="167">
        <v>1</v>
      </c>
      <c r="I42" s="167">
        <v>1</v>
      </c>
      <c r="J42" s="167">
        <v>1</v>
      </c>
      <c r="K42" s="733">
        <v>0.47808069792802615</v>
      </c>
      <c r="L42" s="167">
        <v>0.3673179908971772</v>
      </c>
    </row>
    <row r="43" spans="2:25" s="7" customFormat="1" ht="10.199999999999999">
      <c r="G43" s="346"/>
      <c r="H43" s="8"/>
      <c r="I43" s="347"/>
      <c r="J43" s="347"/>
      <c r="K43" s="734"/>
      <c r="L43" s="170"/>
    </row>
    <row r="44" spans="2:25" s="156" customFormat="1" ht="62.25" customHeight="1">
      <c r="B44" s="158">
        <v>2012</v>
      </c>
      <c r="C44" s="626" t="s">
        <v>235</v>
      </c>
      <c r="D44" s="626" t="s">
        <v>236</v>
      </c>
      <c r="E44" s="626" t="s">
        <v>237</v>
      </c>
      <c r="F44" s="626" t="s">
        <v>238</v>
      </c>
      <c r="G44" s="630" t="s">
        <v>241</v>
      </c>
      <c r="H44" s="626" t="s">
        <v>242</v>
      </c>
      <c r="I44" s="626" t="s">
        <v>239</v>
      </c>
      <c r="J44" s="626" t="s">
        <v>240</v>
      </c>
      <c r="K44" s="735" t="s">
        <v>243</v>
      </c>
      <c r="L44" s="626" t="s">
        <v>244</v>
      </c>
    </row>
    <row r="45" spans="2:25" s="7" customFormat="1" ht="10.199999999999999">
      <c r="B45" s="7" t="s">
        <v>58</v>
      </c>
      <c r="C45" s="3">
        <v>1369</v>
      </c>
      <c r="D45" s="3">
        <v>625</v>
      </c>
      <c r="E45" s="160">
        <v>410.228905</v>
      </c>
      <c r="F45" s="160">
        <v>121.722837</v>
      </c>
      <c r="G45" s="344">
        <v>0.31859436816383524</v>
      </c>
      <c r="H45" s="101">
        <v>0.28748850045998159</v>
      </c>
      <c r="I45" s="101">
        <v>0.25867912705124219</v>
      </c>
      <c r="J45" s="101">
        <v>0.21181514843246174</v>
      </c>
      <c r="K45" s="732">
        <v>0.45653761869978088</v>
      </c>
      <c r="L45" s="101">
        <v>0.29671930845536104</v>
      </c>
    </row>
    <row r="46" spans="2:25" s="7" customFormat="1" ht="10.199999999999999">
      <c r="B46" s="7" t="s">
        <v>59</v>
      </c>
      <c r="C46" s="3">
        <v>2928</v>
      </c>
      <c r="D46" s="3">
        <v>1549</v>
      </c>
      <c r="E46" s="160">
        <v>1175.6311900000001</v>
      </c>
      <c r="F46" s="160">
        <v>452.94256300000001</v>
      </c>
      <c r="G46" s="344">
        <v>0.68140563183616476</v>
      </c>
      <c r="H46" s="101">
        <v>0.71251149954001836</v>
      </c>
      <c r="I46" s="101">
        <v>0.74132087294875781</v>
      </c>
      <c r="J46" s="101">
        <v>0.78818485156753826</v>
      </c>
      <c r="K46" s="732">
        <v>0.52903005464480879</v>
      </c>
      <c r="L46" s="101">
        <v>0.38527606859426722</v>
      </c>
    </row>
    <row r="47" spans="2:25" s="7" customFormat="1" ht="10.199999999999999">
      <c r="B47" s="17" t="s">
        <v>0</v>
      </c>
      <c r="C47" s="17">
        <v>4297</v>
      </c>
      <c r="D47" s="17">
        <v>2174</v>
      </c>
      <c r="E47" s="161">
        <v>1585.860095</v>
      </c>
      <c r="F47" s="161">
        <v>574.66539999999998</v>
      </c>
      <c r="G47" s="345">
        <v>1</v>
      </c>
      <c r="H47" s="167">
        <v>1</v>
      </c>
      <c r="I47" s="167">
        <v>1</v>
      </c>
      <c r="J47" s="167">
        <v>1</v>
      </c>
      <c r="K47" s="733">
        <v>0.50593437281824527</v>
      </c>
      <c r="L47" s="167">
        <v>0.36236828318704872</v>
      </c>
    </row>
    <row r="48" spans="2:25" s="7" customFormat="1" ht="10.199999999999999">
      <c r="G48" s="346"/>
      <c r="H48" s="8"/>
      <c r="I48" s="347"/>
      <c r="J48" s="347"/>
      <c r="K48" s="734"/>
      <c r="L48" s="8"/>
    </row>
    <row r="49" spans="2:12" s="156" customFormat="1" ht="63.75" customHeight="1">
      <c r="B49" s="158">
        <v>2011</v>
      </c>
      <c r="C49" s="626" t="s">
        <v>235</v>
      </c>
      <c r="D49" s="626" t="s">
        <v>236</v>
      </c>
      <c r="E49" s="626" t="s">
        <v>237</v>
      </c>
      <c r="F49" s="626" t="s">
        <v>238</v>
      </c>
      <c r="G49" s="630" t="s">
        <v>241</v>
      </c>
      <c r="H49" s="626" t="s">
        <v>242</v>
      </c>
      <c r="I49" s="626" t="s">
        <v>239</v>
      </c>
      <c r="J49" s="626" t="s">
        <v>240</v>
      </c>
      <c r="K49" s="735" t="s">
        <v>243</v>
      </c>
      <c r="L49" s="626" t="s">
        <v>244</v>
      </c>
    </row>
    <row r="50" spans="2:12" s="7" customFormat="1" ht="10.199999999999999">
      <c r="B50" s="7" t="s">
        <v>58</v>
      </c>
      <c r="C50" s="3">
        <v>1212</v>
      </c>
      <c r="D50" s="3">
        <v>592</v>
      </c>
      <c r="E50" s="160">
        <v>354.996308</v>
      </c>
      <c r="F50" s="160">
        <v>115.722351</v>
      </c>
      <c r="G50" s="344">
        <v>0.29268292682926828</v>
      </c>
      <c r="H50" s="101">
        <v>0.27924528301886792</v>
      </c>
      <c r="I50" s="101">
        <v>0.23848710521173835</v>
      </c>
      <c r="J50" s="101">
        <v>0.21629756802904879</v>
      </c>
      <c r="K50" s="732">
        <v>0.48844884488448848</v>
      </c>
      <c r="L50" s="101">
        <v>0.3259818437323016</v>
      </c>
    </row>
    <row r="51" spans="2:12" s="7" customFormat="1" ht="10.199999999999999">
      <c r="B51" s="7" t="s">
        <v>59</v>
      </c>
      <c r="C51" s="1">
        <v>2929</v>
      </c>
      <c r="D51" s="1">
        <v>1528</v>
      </c>
      <c r="E51" s="169">
        <v>1133.5382930000001</v>
      </c>
      <c r="F51" s="169">
        <v>419.29222199999998</v>
      </c>
      <c r="G51" s="344">
        <v>0.70731707317073167</v>
      </c>
      <c r="H51" s="101">
        <v>0.72075471698113203</v>
      </c>
      <c r="I51" s="101">
        <v>0.76151289478826167</v>
      </c>
      <c r="J51" s="101">
        <v>0.78370243197095113</v>
      </c>
      <c r="K51" s="732">
        <v>0.52167975418231483</v>
      </c>
      <c r="L51" s="101">
        <v>0.36989683064901979</v>
      </c>
    </row>
    <row r="52" spans="2:12" s="7" customFormat="1" ht="10.199999999999999">
      <c r="B52" s="17" t="s">
        <v>0</v>
      </c>
      <c r="C52" s="17">
        <v>4141</v>
      </c>
      <c r="D52" s="17">
        <v>2120</v>
      </c>
      <c r="E52" s="161">
        <v>1488.5346010000001</v>
      </c>
      <c r="F52" s="161">
        <v>535.01457300000004</v>
      </c>
      <c r="G52" s="345">
        <v>1</v>
      </c>
      <c r="H52" s="167">
        <v>1</v>
      </c>
      <c r="I52" s="167">
        <v>1</v>
      </c>
      <c r="J52" s="167">
        <v>0.99999999999999989</v>
      </c>
      <c r="K52" s="733">
        <v>0.51195363438782904</v>
      </c>
      <c r="L52" s="167">
        <v>0.35942367254384033</v>
      </c>
    </row>
    <row r="53" spans="2:12" s="7" customFormat="1" ht="10.199999999999999">
      <c r="G53" s="346"/>
      <c r="H53" s="8"/>
      <c r="I53" s="347"/>
      <c r="J53" s="347"/>
      <c r="K53" s="734"/>
      <c r="L53" s="8"/>
    </row>
    <row r="54" spans="2:12" s="7" customFormat="1" ht="10.199999999999999">
      <c r="G54" s="346"/>
      <c r="H54" s="8"/>
      <c r="I54" s="347"/>
      <c r="J54" s="347"/>
      <c r="K54" s="734"/>
      <c r="L54" s="8"/>
    </row>
    <row r="55" spans="2:12" s="156" customFormat="1" ht="59.25" customHeight="1">
      <c r="B55" s="158">
        <v>2010</v>
      </c>
      <c r="C55" s="626" t="s">
        <v>235</v>
      </c>
      <c r="D55" s="626" t="s">
        <v>236</v>
      </c>
      <c r="E55" s="626" t="s">
        <v>237</v>
      </c>
      <c r="F55" s="626" t="s">
        <v>238</v>
      </c>
      <c r="G55" s="630" t="s">
        <v>241</v>
      </c>
      <c r="H55" s="626" t="s">
        <v>242</v>
      </c>
      <c r="I55" s="626" t="s">
        <v>239</v>
      </c>
      <c r="J55" s="626" t="s">
        <v>240</v>
      </c>
      <c r="K55" s="735" t="s">
        <v>243</v>
      </c>
      <c r="L55" s="626" t="s">
        <v>244</v>
      </c>
    </row>
    <row r="56" spans="2:12" s="7" customFormat="1" ht="10.199999999999999">
      <c r="B56" s="7" t="s">
        <v>58</v>
      </c>
      <c r="C56" s="3">
        <v>1052</v>
      </c>
      <c r="D56" s="3">
        <v>528</v>
      </c>
      <c r="E56" s="160">
        <v>329.31363099999999</v>
      </c>
      <c r="F56" s="160">
        <v>103.093711</v>
      </c>
      <c r="G56" s="344">
        <v>0.27838052394813445</v>
      </c>
      <c r="H56" s="101">
        <v>0.26572722697533968</v>
      </c>
      <c r="I56" s="101">
        <v>0.22504173078544404</v>
      </c>
      <c r="J56" s="101">
        <v>0.19511712379451593</v>
      </c>
      <c r="K56" s="732">
        <v>0.50190114068441061</v>
      </c>
      <c r="L56" s="101">
        <v>0.31305631257031086</v>
      </c>
    </row>
    <row r="57" spans="2:12" s="7" customFormat="1" ht="10.199999999999999">
      <c r="B57" s="7" t="s">
        <v>59</v>
      </c>
      <c r="C57" s="3">
        <v>2727</v>
      </c>
      <c r="D57" s="3">
        <v>1459</v>
      </c>
      <c r="E57" s="160">
        <v>1134.0310999999999</v>
      </c>
      <c r="F57" s="160">
        <v>425.27463</v>
      </c>
      <c r="G57" s="344">
        <v>0.7216194760518656</v>
      </c>
      <c r="H57" s="101">
        <v>0.73427277302466032</v>
      </c>
      <c r="I57" s="101">
        <v>0.77495826921455602</v>
      </c>
      <c r="J57" s="101">
        <v>0.80488287620548415</v>
      </c>
      <c r="K57" s="732">
        <v>0.53502016868353497</v>
      </c>
      <c r="L57" s="101">
        <v>0.37501143487158334</v>
      </c>
    </row>
    <row r="58" spans="2:12" s="7" customFormat="1" ht="10.199999999999999">
      <c r="B58" s="17" t="s">
        <v>0</v>
      </c>
      <c r="C58" s="17">
        <v>3779</v>
      </c>
      <c r="D58" s="17">
        <v>1987</v>
      </c>
      <c r="E58" s="161">
        <v>1463.3447309999999</v>
      </c>
      <c r="F58" s="161">
        <v>528.36834099999999</v>
      </c>
      <c r="G58" s="345">
        <v>1</v>
      </c>
      <c r="H58" s="167">
        <v>1</v>
      </c>
      <c r="I58" s="167">
        <v>1</v>
      </c>
      <c r="J58" s="167">
        <v>1</v>
      </c>
      <c r="K58" s="733">
        <v>0.52580047631648585</v>
      </c>
      <c r="L58" s="167">
        <v>0.36106894691788111</v>
      </c>
    </row>
    <row r="59" spans="2:12" s="7" customFormat="1" ht="10.199999999999999">
      <c r="F59" s="412"/>
      <c r="G59" s="8"/>
      <c r="H59" s="8"/>
      <c r="I59" s="347"/>
      <c r="J59" s="347"/>
      <c r="K59" s="8"/>
      <c r="L59" s="8"/>
    </row>
    <row r="60" spans="2:12" s="7" customFormat="1" ht="10.199999999999999">
      <c r="F60" s="8"/>
      <c r="G60" s="8"/>
      <c r="H60" s="8"/>
      <c r="I60" s="347"/>
      <c r="J60" s="347"/>
      <c r="K60" s="8"/>
      <c r="L60" s="8"/>
    </row>
    <row r="61" spans="2:12" s="7" customFormat="1" ht="10.199999999999999">
      <c r="I61" s="163"/>
      <c r="J61" s="163"/>
      <c r="L61" s="166"/>
    </row>
    <row r="62" spans="2:12">
      <c r="B62" s="79" t="s">
        <v>206</v>
      </c>
    </row>
    <row r="63" spans="2:12">
      <c r="B63" s="79" t="s">
        <v>61</v>
      </c>
    </row>
  </sheetData>
  <mergeCells count="4">
    <mergeCell ref="C7:D7"/>
    <mergeCell ref="E7:F7"/>
    <mergeCell ref="G7:L7"/>
    <mergeCell ref="J1:K1"/>
  </mergeCells>
  <hyperlinks>
    <hyperlink ref="J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29"/>
  <sheetViews>
    <sheetView showGridLines="0" zoomScaleNormal="100" workbookViewId="0">
      <selection activeCell="B2" sqref="B2"/>
    </sheetView>
  </sheetViews>
  <sheetFormatPr baseColWidth="10" defaultRowHeight="13.2"/>
  <cols>
    <col min="1" max="1" width="0.88671875" customWidth="1"/>
    <col min="2" max="2" width="14.6640625" customWidth="1"/>
    <col min="3" max="10" width="11.6640625" customWidth="1"/>
    <col min="11" max="11" width="9.33203125" customWidth="1"/>
  </cols>
  <sheetData>
    <row r="1" spans="2:24" ht="12.75" customHeight="1">
      <c r="B1" s="113" t="s">
        <v>273</v>
      </c>
      <c r="E1" s="27"/>
      <c r="G1" s="27"/>
      <c r="I1" s="32"/>
      <c r="J1" s="746" t="s">
        <v>276</v>
      </c>
      <c r="K1" s="745"/>
    </row>
    <row r="2" spans="2:24" ht="12.75" customHeight="1">
      <c r="B2" s="113" t="s">
        <v>22</v>
      </c>
    </row>
    <row r="3" spans="2:24" ht="12.75" customHeight="1">
      <c r="B3" s="113"/>
    </row>
    <row r="4" spans="2:24" s="2" customFormat="1" ht="12.75" customHeight="1">
      <c r="B4" s="22" t="s">
        <v>91</v>
      </c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</row>
    <row r="5" spans="2:24" s="2" customFormat="1" ht="12.75" customHeight="1">
      <c r="B5" s="622" t="s">
        <v>246</v>
      </c>
      <c r="J5" s="8"/>
      <c r="K5" s="14"/>
      <c r="L5" s="410"/>
      <c r="M5" s="410"/>
      <c r="N5" s="544"/>
      <c r="O5" s="8"/>
      <c r="P5" s="410"/>
      <c r="Q5" s="410"/>
      <c r="R5" s="8"/>
      <c r="S5" s="14"/>
      <c r="T5" s="410"/>
      <c r="U5" s="410"/>
      <c r="V5" s="8"/>
      <c r="W5" s="362"/>
      <c r="X5" s="362"/>
    </row>
    <row r="6" spans="2:24" ht="12.75" customHeight="1">
      <c r="B6" s="86" t="s">
        <v>254</v>
      </c>
    </row>
    <row r="7" spans="2:24" ht="12.75" customHeight="1">
      <c r="B7" s="3"/>
    </row>
    <row r="8" spans="2:24" ht="12.75" customHeight="1">
      <c r="B8" s="3"/>
    </row>
    <row r="9" spans="2:24" s="2" customFormat="1" ht="12.75" customHeight="1">
      <c r="B9" s="22" t="s">
        <v>92</v>
      </c>
    </row>
    <row r="10" spans="2:24" ht="12.75" customHeight="1">
      <c r="B10" s="86" t="s">
        <v>254</v>
      </c>
    </row>
    <row r="11" spans="2:24" s="3" customFormat="1" ht="11.25" customHeight="1">
      <c r="B11" s="11"/>
      <c r="C11" s="11"/>
      <c r="D11" s="11"/>
      <c r="E11" s="11"/>
      <c r="F11" s="11"/>
      <c r="G11" s="11"/>
      <c r="H11" s="11"/>
      <c r="I11" s="181"/>
      <c r="J11" s="181"/>
      <c r="M11" s="1"/>
      <c r="N11" s="1"/>
      <c r="O11" s="1"/>
      <c r="P11" s="1"/>
      <c r="Q11" s="1"/>
      <c r="R11" s="1"/>
    </row>
    <row r="12" spans="2:24" s="75" customFormat="1" ht="43.5" customHeight="1">
      <c r="B12" s="24" t="s">
        <v>25</v>
      </c>
      <c r="C12" s="784" t="s">
        <v>104</v>
      </c>
      <c r="D12" s="785"/>
      <c r="E12" s="786" t="s">
        <v>123</v>
      </c>
      <c r="F12" s="787"/>
      <c r="G12" s="786" t="s">
        <v>105</v>
      </c>
      <c r="H12" s="788"/>
      <c r="I12" s="76"/>
      <c r="J12" s="485"/>
      <c r="K12" s="76"/>
      <c r="L12" s="76"/>
      <c r="M12" s="76"/>
      <c r="N12" s="76"/>
      <c r="O12" s="76"/>
      <c r="P12" s="76"/>
      <c r="Q12" s="76"/>
      <c r="R12" s="76"/>
      <c r="S12" s="76"/>
    </row>
    <row r="13" spans="2:24" s="75" customFormat="1" ht="10.199999999999999">
      <c r="B13" s="24"/>
      <c r="C13" s="545" t="s">
        <v>58</v>
      </c>
      <c r="D13" s="546" t="s">
        <v>59</v>
      </c>
      <c r="E13" s="547" t="s">
        <v>58</v>
      </c>
      <c r="F13" s="548" t="s">
        <v>59</v>
      </c>
      <c r="G13" s="547" t="s">
        <v>58</v>
      </c>
      <c r="H13" s="554" t="s">
        <v>59</v>
      </c>
      <c r="I13" s="76"/>
      <c r="J13" s="485"/>
      <c r="K13" s="76"/>
      <c r="L13" s="76"/>
      <c r="M13" s="76"/>
      <c r="N13" s="76"/>
      <c r="O13" s="76"/>
      <c r="P13" s="76"/>
      <c r="Q13" s="76"/>
      <c r="R13" s="76"/>
      <c r="S13" s="76"/>
    </row>
    <row r="14" spans="2:24" s="3" customFormat="1" ht="12.75" customHeight="1">
      <c r="B14" s="222" t="s">
        <v>106</v>
      </c>
      <c r="C14" s="459">
        <v>30.487038847840022</v>
      </c>
      <c r="D14" s="460">
        <v>60.011384379845722</v>
      </c>
      <c r="E14" s="461">
        <v>18.155326602902417</v>
      </c>
      <c r="F14" s="460">
        <v>10.750387657761989</v>
      </c>
      <c r="G14" s="461">
        <v>51.357634549257561</v>
      </c>
      <c r="H14" s="555">
        <v>29.23822796239229</v>
      </c>
      <c r="I14" s="559"/>
      <c r="J14" s="255"/>
      <c r="K14" s="1"/>
      <c r="L14" s="1"/>
      <c r="M14" s="1"/>
      <c r="N14" s="1"/>
      <c r="O14" s="1"/>
    </row>
    <row r="15" spans="2:24" s="28" customFormat="1">
      <c r="B15" s="222" t="s">
        <v>107</v>
      </c>
      <c r="C15" s="463">
        <v>30.221479523120667</v>
      </c>
      <c r="D15" s="464">
        <v>65.11029492621347</v>
      </c>
      <c r="E15" s="465">
        <v>11.670075322990972</v>
      </c>
      <c r="F15" s="464">
        <v>6.1965295036178496</v>
      </c>
      <c r="G15" s="465">
        <v>56.634409138524468</v>
      </c>
      <c r="H15" s="556">
        <v>28.212628384173833</v>
      </c>
      <c r="I15" s="560"/>
      <c r="J15" s="275"/>
      <c r="K15" s="275"/>
      <c r="L15" s="275"/>
      <c r="M15" s="275"/>
      <c r="N15" s="275"/>
      <c r="O15" s="275"/>
    </row>
    <row r="16" spans="2:24" s="3" customFormat="1" ht="12.75" customHeight="1">
      <c r="B16" s="222" t="s">
        <v>108</v>
      </c>
      <c r="C16" s="463">
        <v>45.017989098821552</v>
      </c>
      <c r="D16" s="464">
        <v>64.649754798086818</v>
      </c>
      <c r="E16" s="465">
        <v>6.5234720037917144</v>
      </c>
      <c r="F16" s="464">
        <v>5.5409578010534597</v>
      </c>
      <c r="G16" s="465">
        <v>47.687269750307003</v>
      </c>
      <c r="H16" s="556">
        <v>29.36852939395774</v>
      </c>
      <c r="I16" s="560"/>
      <c r="J16" s="1"/>
      <c r="K16" s="1"/>
      <c r="L16" s="1"/>
      <c r="M16" s="1"/>
      <c r="N16" s="1"/>
      <c r="O16" s="1"/>
    </row>
    <row r="17" spans="2:22" s="3" customFormat="1" ht="12.75" customHeight="1">
      <c r="B17" s="222" t="s">
        <v>109</v>
      </c>
      <c r="C17" s="463">
        <v>43.918821111143281</v>
      </c>
      <c r="D17" s="464">
        <v>60.831661369648977</v>
      </c>
      <c r="E17" s="465">
        <v>6.1115775455256074</v>
      </c>
      <c r="F17" s="464">
        <v>2.8639406260542248</v>
      </c>
      <c r="G17" s="465">
        <v>49.312411337251383</v>
      </c>
      <c r="H17" s="556">
        <v>36.109088972141826</v>
      </c>
      <c r="I17" s="560"/>
      <c r="J17" s="1"/>
      <c r="K17" s="1"/>
      <c r="L17" s="1"/>
      <c r="M17" s="1"/>
      <c r="N17" s="1"/>
      <c r="O17" s="1"/>
    </row>
    <row r="18" spans="2:22" s="3" customFormat="1" ht="12.75" customHeight="1">
      <c r="B18" s="222" t="s">
        <v>110</v>
      </c>
      <c r="C18" s="463">
        <v>28.538656606068145</v>
      </c>
      <c r="D18" s="465">
        <v>45.70440341586756</v>
      </c>
      <c r="E18" s="465">
        <v>21.841725226812599</v>
      </c>
      <c r="F18" s="464">
        <v>12.827155192977434</v>
      </c>
      <c r="G18" s="465">
        <v>49.27413058048824</v>
      </c>
      <c r="H18" s="556">
        <v>41.269023424454943</v>
      </c>
      <c r="I18" s="466"/>
      <c r="J18" s="466"/>
      <c r="K18" s="466"/>
      <c r="L18" s="466"/>
      <c r="M18" s="466"/>
      <c r="N18" s="466"/>
      <c r="O18" s="467"/>
      <c r="P18" s="466"/>
      <c r="Q18" s="466"/>
      <c r="R18" s="467"/>
      <c r="S18" s="1"/>
    </row>
    <row r="19" spans="2:22" s="3" customFormat="1" ht="12.75" customHeight="1">
      <c r="B19" s="549" t="s">
        <v>111</v>
      </c>
      <c r="C19" s="463">
        <v>30.240973437251473</v>
      </c>
      <c r="D19" s="465">
        <v>62.566090198639223</v>
      </c>
      <c r="E19" s="465">
        <v>11.245427071735326</v>
      </c>
      <c r="F19" s="464">
        <v>7.2104143407831822</v>
      </c>
      <c r="G19" s="465">
        <v>56.27485287100366</v>
      </c>
      <c r="H19" s="556">
        <v>29.4967665831104</v>
      </c>
      <c r="I19" s="466"/>
      <c r="J19" s="466"/>
      <c r="K19" s="466"/>
      <c r="L19" s="466"/>
      <c r="M19" s="466"/>
      <c r="N19" s="466"/>
      <c r="O19" s="467"/>
      <c r="P19" s="466"/>
      <c r="Q19" s="466"/>
      <c r="R19" s="467"/>
      <c r="S19" s="1"/>
    </row>
    <row r="20" spans="2:22" s="3" customFormat="1" ht="12.75" customHeight="1">
      <c r="B20" s="549" t="s">
        <v>112</v>
      </c>
      <c r="C20" s="463">
        <v>44.424866472110565</v>
      </c>
      <c r="D20" s="465">
        <v>70.148337913432542</v>
      </c>
      <c r="E20" s="465">
        <v>11.436594901161831</v>
      </c>
      <c r="F20" s="464">
        <v>6.9016643547312704</v>
      </c>
      <c r="G20" s="465">
        <v>41.684228441565594</v>
      </c>
      <c r="H20" s="556">
        <v>21.822362185172892</v>
      </c>
      <c r="I20" s="466"/>
      <c r="J20" s="466"/>
      <c r="K20" s="466"/>
      <c r="L20" s="466"/>
      <c r="M20" s="466"/>
      <c r="N20" s="466"/>
      <c r="O20" s="467"/>
      <c r="P20" s="466"/>
      <c r="Q20" s="466"/>
      <c r="R20" s="467"/>
      <c r="S20" s="1"/>
    </row>
    <row r="21" spans="2:22" s="3" customFormat="1" ht="12.75" customHeight="1">
      <c r="B21" s="549" t="s">
        <v>113</v>
      </c>
      <c r="C21" s="463">
        <v>37.179897977493525</v>
      </c>
      <c r="D21" s="465">
        <v>68.894167924349247</v>
      </c>
      <c r="E21" s="465">
        <v>16.901002281407809</v>
      </c>
      <c r="F21" s="464">
        <v>8.219886793261475</v>
      </c>
      <c r="G21" s="465">
        <v>42.67322037374074</v>
      </c>
      <c r="H21" s="556">
        <v>21.658671581067718</v>
      </c>
      <c r="I21" s="466"/>
      <c r="J21" s="466"/>
      <c r="K21" s="466"/>
      <c r="L21" s="466"/>
      <c r="M21" s="466"/>
      <c r="N21" s="466"/>
      <c r="O21" s="467"/>
      <c r="P21" s="466"/>
      <c r="Q21" s="466"/>
      <c r="R21" s="467"/>
      <c r="S21" s="1"/>
    </row>
    <row r="22" spans="2:22" s="3" customFormat="1" ht="12.75" customHeight="1">
      <c r="B22" s="222" t="s">
        <v>114</v>
      </c>
      <c r="C22" s="463">
        <v>35.990495208904164</v>
      </c>
      <c r="D22" s="465">
        <v>65.241416987567504</v>
      </c>
      <c r="E22" s="465">
        <v>9.3314137989752162</v>
      </c>
      <c r="F22" s="464">
        <v>5.1983278789933687</v>
      </c>
      <c r="G22" s="465">
        <v>52.596402421090112</v>
      </c>
      <c r="H22" s="556">
        <v>28.37493264005289</v>
      </c>
      <c r="I22" s="466"/>
      <c r="J22" s="176"/>
      <c r="K22" s="49"/>
      <c r="L22" s="46"/>
      <c r="M22" s="46"/>
      <c r="N22" s="46"/>
      <c r="O22" s="467"/>
      <c r="P22" s="466"/>
      <c r="Q22" s="466"/>
      <c r="R22" s="467"/>
      <c r="S22" s="1"/>
    </row>
    <row r="23" spans="2:22" s="3" customFormat="1" ht="12.75" customHeight="1">
      <c r="B23" s="222" t="s">
        <v>115</v>
      </c>
      <c r="C23" s="463">
        <v>26.782198890413412</v>
      </c>
      <c r="D23" s="465">
        <v>58.094423603957317</v>
      </c>
      <c r="E23" s="465">
        <v>15.018194833860287</v>
      </c>
      <c r="F23" s="464">
        <v>9.2635425372699185</v>
      </c>
      <c r="G23" s="465">
        <v>58.199606275726303</v>
      </c>
      <c r="H23" s="556">
        <v>32.642033858772763</v>
      </c>
      <c r="I23" s="466"/>
      <c r="J23" s="18"/>
      <c r="K23" s="42"/>
      <c r="L23" s="42"/>
      <c r="M23" s="42"/>
      <c r="N23" s="42"/>
      <c r="O23" s="467"/>
      <c r="P23" s="466"/>
      <c r="Q23" s="466"/>
      <c r="R23" s="467"/>
      <c r="S23" s="1"/>
    </row>
    <row r="24" spans="2:22" s="3" customFormat="1" ht="12.75" customHeight="1">
      <c r="B24" s="222" t="s">
        <v>116</v>
      </c>
      <c r="C24" s="463">
        <v>46.676228724421499</v>
      </c>
      <c r="D24" s="465">
        <v>76.738131810282042</v>
      </c>
      <c r="E24" s="465">
        <v>16.997513864983745</v>
      </c>
      <c r="F24" s="464">
        <v>8.4589922765722694</v>
      </c>
      <c r="G24" s="465">
        <v>36.326257410594764</v>
      </c>
      <c r="H24" s="556">
        <v>14.802875913145693</v>
      </c>
      <c r="I24" s="466"/>
      <c r="J24" s="18"/>
      <c r="K24" s="41"/>
      <c r="L24" s="41"/>
      <c r="M24" s="41"/>
      <c r="N24" s="42"/>
      <c r="O24" s="467"/>
      <c r="P24" s="466"/>
      <c r="Q24" s="466"/>
      <c r="R24" s="467"/>
      <c r="S24" s="1"/>
    </row>
    <row r="25" spans="2:22" s="3" customFormat="1" ht="12.75" customHeight="1">
      <c r="B25" s="222" t="s">
        <v>2</v>
      </c>
      <c r="C25" s="463">
        <v>28.560304733042912</v>
      </c>
      <c r="D25" s="465">
        <v>48.362328700553988</v>
      </c>
      <c r="E25" s="465">
        <v>9.3671738535681968</v>
      </c>
      <c r="F25" s="464">
        <v>4.3428256714290345</v>
      </c>
      <c r="G25" s="465">
        <v>61.106551339520593</v>
      </c>
      <c r="H25" s="556">
        <v>46.655003725661707</v>
      </c>
      <c r="I25" s="466"/>
      <c r="J25" s="228"/>
      <c r="K25" s="73"/>
      <c r="L25" s="73"/>
      <c r="M25" s="73"/>
      <c r="N25" s="73"/>
      <c r="O25" s="468"/>
      <c r="P25" s="466"/>
      <c r="Q25" s="466"/>
      <c r="R25" s="467"/>
      <c r="S25" s="1"/>
    </row>
    <row r="26" spans="2:22" s="3" customFormat="1" ht="12.75" customHeight="1">
      <c r="B26" s="222" t="s">
        <v>117</v>
      </c>
      <c r="C26" s="463">
        <v>41.949819860634697</v>
      </c>
      <c r="D26" s="465">
        <v>66.0283272854969</v>
      </c>
      <c r="E26" s="465">
        <v>21.400988069812094</v>
      </c>
      <c r="F26" s="464">
        <v>9.0928245347067769</v>
      </c>
      <c r="G26" s="465">
        <v>36.353634068992299</v>
      </c>
      <c r="H26" s="556">
        <v>24.69038979281283</v>
      </c>
      <c r="I26" s="466"/>
      <c r="J26" s="466"/>
      <c r="K26" s="466"/>
      <c r="L26" s="466"/>
      <c r="M26" s="466"/>
      <c r="N26" s="466"/>
      <c r="O26" s="467"/>
      <c r="P26" s="466"/>
      <c r="Q26" s="466"/>
      <c r="R26" s="467"/>
      <c r="S26" s="1"/>
    </row>
    <row r="27" spans="2:22" s="7" customFormat="1" ht="12.75" customHeight="1">
      <c r="B27" s="33" t="s">
        <v>118</v>
      </c>
      <c r="C27" s="479">
        <v>30.542944746548272</v>
      </c>
      <c r="D27" s="480">
        <v>49.845207803995386</v>
      </c>
      <c r="E27" s="480">
        <v>1.6358541581942017</v>
      </c>
      <c r="F27" s="480">
        <v>1.4132806842589005</v>
      </c>
      <c r="G27" s="480">
        <v>67.821201095257535</v>
      </c>
      <c r="H27" s="557">
        <v>48.741511511745713</v>
      </c>
      <c r="I27" s="469"/>
      <c r="J27" s="8"/>
      <c r="K27" s="470"/>
      <c r="L27" s="470"/>
      <c r="M27" s="470"/>
      <c r="N27" s="470"/>
      <c r="O27" s="456"/>
      <c r="P27" s="471"/>
      <c r="Q27" s="73"/>
      <c r="R27" s="456"/>
      <c r="S27" s="8"/>
    </row>
    <row r="28" spans="2:22" s="3" customFormat="1" ht="11.25" customHeight="1">
      <c r="B28" s="63" t="s">
        <v>15</v>
      </c>
      <c r="C28" s="472">
        <v>32.875289490617007</v>
      </c>
      <c r="D28" s="473">
        <v>59.188864233912952</v>
      </c>
      <c r="E28" s="473">
        <v>14.044843632893365</v>
      </c>
      <c r="F28" s="474">
        <v>8.2165457537466189</v>
      </c>
      <c r="G28" s="473">
        <v>51.929857116348117</v>
      </c>
      <c r="H28" s="558">
        <v>32.01882190630203</v>
      </c>
      <c r="I28" s="466"/>
      <c r="J28" s="466"/>
      <c r="K28" s="470"/>
      <c r="L28" s="470"/>
      <c r="M28" s="470"/>
      <c r="N28" s="470"/>
      <c r="O28" s="467"/>
      <c r="P28" s="466"/>
      <c r="Q28" s="466"/>
      <c r="R28" s="467"/>
      <c r="S28" s="1"/>
    </row>
    <row r="29" spans="2:22" ht="7.5" customHeight="1">
      <c r="L29" s="21"/>
      <c r="M29" s="21"/>
      <c r="N29" s="475"/>
      <c r="O29" s="21"/>
      <c r="P29" s="21"/>
      <c r="Q29" s="21"/>
      <c r="R29" s="21"/>
      <c r="S29" s="21"/>
      <c r="T29" s="21"/>
      <c r="U29" s="21"/>
      <c r="V29" s="21"/>
    </row>
    <row r="30" spans="2:22" ht="12.75" customHeight="1">
      <c r="B30" s="79" t="s">
        <v>194</v>
      </c>
      <c r="C30" s="38"/>
      <c r="D30" s="38"/>
      <c r="F30" s="476"/>
      <c r="G30" s="74"/>
      <c r="H30" s="38"/>
      <c r="I30" s="477"/>
      <c r="J30" s="478"/>
      <c r="L30" s="475"/>
      <c r="M30" s="475"/>
      <c r="N30" s="475"/>
      <c r="O30" s="475"/>
      <c r="P30" s="475"/>
      <c r="Q30" s="475"/>
      <c r="R30" s="475"/>
      <c r="S30" s="475"/>
      <c r="T30" s="475"/>
      <c r="U30" s="475"/>
      <c r="V30" s="21"/>
    </row>
    <row r="31" spans="2:22">
      <c r="B31" s="79" t="s">
        <v>245</v>
      </c>
      <c r="C31" s="38"/>
      <c r="D31" s="38"/>
      <c r="E31" s="38"/>
      <c r="F31" s="38"/>
      <c r="G31" s="38"/>
      <c r="H31" s="38"/>
      <c r="I31" s="38"/>
    </row>
    <row r="32" spans="2:22">
      <c r="B32" s="79"/>
      <c r="C32" s="38"/>
      <c r="D32" s="38"/>
      <c r="E32" s="38"/>
      <c r="F32" s="38"/>
      <c r="G32" s="38"/>
      <c r="H32" s="38"/>
      <c r="I32" s="38"/>
    </row>
    <row r="33" spans="2:19" s="3" customFormat="1" ht="12.75" customHeight="1">
      <c r="B33" s="79" t="s">
        <v>193</v>
      </c>
      <c r="C33" s="34"/>
      <c r="D33" s="34"/>
      <c r="F33" s="34"/>
      <c r="G33" s="34"/>
      <c r="H33" s="34"/>
    </row>
    <row r="34" spans="2:19" ht="12.75" customHeight="1">
      <c r="B34" s="79" t="s">
        <v>61</v>
      </c>
      <c r="C34" s="38"/>
      <c r="D34" s="38"/>
      <c r="E34" s="38"/>
      <c r="F34" s="38"/>
      <c r="G34" s="38"/>
      <c r="H34" s="38"/>
    </row>
    <row r="35" spans="2:19" ht="12.75" customHeight="1">
      <c r="B35" s="35"/>
      <c r="C35" s="38"/>
      <c r="D35" s="38"/>
      <c r="E35" s="38"/>
      <c r="F35" s="38"/>
      <c r="G35" s="38"/>
      <c r="H35" s="38"/>
    </row>
    <row r="36" spans="2:19" s="2" customFormat="1">
      <c r="B36" s="22" t="s">
        <v>93</v>
      </c>
    </row>
    <row r="37" spans="2:19" s="3" customFormat="1" ht="11.25" customHeight="1">
      <c r="B37" s="86" t="s">
        <v>254</v>
      </c>
      <c r="C37" s="1"/>
      <c r="D37" s="1"/>
      <c r="E37" s="1"/>
      <c r="F37" s="1"/>
      <c r="G37" s="1"/>
      <c r="H37" s="1"/>
      <c r="I37" s="181"/>
      <c r="J37" s="181"/>
    </row>
    <row r="38" spans="2:19" s="3" customFormat="1" ht="11.25" customHeight="1">
      <c r="B38" s="631"/>
      <c r="C38" s="11"/>
      <c r="D38" s="11"/>
      <c r="E38" s="11"/>
      <c r="F38" s="11"/>
      <c r="G38" s="11"/>
      <c r="H38" s="11"/>
      <c r="I38" s="181"/>
      <c r="J38" s="181"/>
    </row>
    <row r="39" spans="2:19" s="75" customFormat="1" ht="43.5" customHeight="1">
      <c r="B39" s="24" t="s">
        <v>6</v>
      </c>
      <c r="C39" s="784" t="s">
        <v>104</v>
      </c>
      <c r="D39" s="785"/>
      <c r="E39" s="786" t="s">
        <v>123</v>
      </c>
      <c r="F39" s="787"/>
      <c r="G39" s="786" t="s">
        <v>105</v>
      </c>
      <c r="H39" s="788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2:19" s="75" customFormat="1" ht="10.199999999999999">
      <c r="B40" s="24"/>
      <c r="C40" s="545" t="s">
        <v>58</v>
      </c>
      <c r="D40" s="546" t="s">
        <v>59</v>
      </c>
      <c r="E40" s="547" t="s">
        <v>58</v>
      </c>
      <c r="F40" s="548" t="s">
        <v>59</v>
      </c>
      <c r="G40" s="547" t="s">
        <v>58</v>
      </c>
      <c r="H40" s="554" t="s">
        <v>59</v>
      </c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2:19" s="3" customFormat="1" ht="12.75" customHeight="1">
      <c r="B41" s="222" t="s">
        <v>106</v>
      </c>
      <c r="C41" s="459">
        <v>28.428402860719785</v>
      </c>
      <c r="D41" s="460">
        <v>56.528728532949025</v>
      </c>
      <c r="E41" s="461">
        <v>18.677420747413407</v>
      </c>
      <c r="F41" s="460">
        <v>11.680649201365656</v>
      </c>
      <c r="G41" s="461">
        <v>54.508367749269709</v>
      </c>
      <c r="H41" s="555">
        <v>32.356099987990461</v>
      </c>
      <c r="I41" s="559"/>
      <c r="J41" s="560"/>
      <c r="K41" s="1"/>
    </row>
    <row r="42" spans="2:19" s="28" customFormat="1">
      <c r="B42" s="222" t="s">
        <v>107</v>
      </c>
      <c r="C42" s="463">
        <v>32.010974551359219</v>
      </c>
      <c r="D42" s="464">
        <v>66.260882396340563</v>
      </c>
      <c r="E42" s="465">
        <v>8.5584702819227854</v>
      </c>
      <c r="F42" s="464">
        <v>3.904136540258718</v>
      </c>
      <c r="G42" s="465">
        <v>58.114728855791036</v>
      </c>
      <c r="H42" s="556">
        <v>29.318528355712949</v>
      </c>
      <c r="I42" s="560"/>
      <c r="J42" s="275"/>
      <c r="K42" s="275"/>
    </row>
    <row r="43" spans="2:19" s="3" customFormat="1" ht="12.75" customHeight="1">
      <c r="B43" s="222" t="s">
        <v>108</v>
      </c>
      <c r="C43" s="463">
        <v>36.487471270811142</v>
      </c>
      <c r="D43" s="464">
        <v>57.880917445362577</v>
      </c>
      <c r="E43" s="465">
        <v>7.4247435394360668</v>
      </c>
      <c r="F43" s="464">
        <v>6.0776893968646224</v>
      </c>
      <c r="G43" s="465">
        <v>55.555244128034083</v>
      </c>
      <c r="H43" s="556">
        <v>35.771102015599659</v>
      </c>
      <c r="I43" s="560"/>
      <c r="J43" s="1"/>
      <c r="K43" s="1"/>
    </row>
    <row r="44" spans="2:19" s="3" customFormat="1" ht="12.75" customHeight="1">
      <c r="B44" s="222" t="s">
        <v>109</v>
      </c>
      <c r="C44" s="463">
        <v>38.518017879635032</v>
      </c>
      <c r="D44" s="464">
        <v>59.577799473170373</v>
      </c>
      <c r="E44" s="465">
        <v>4.7771189825197382</v>
      </c>
      <c r="F44" s="464">
        <v>2.5880965977121595</v>
      </c>
      <c r="G44" s="465">
        <v>51.224232742465666</v>
      </c>
      <c r="H44" s="556">
        <v>40.396411663934273</v>
      </c>
      <c r="I44" s="560"/>
      <c r="J44" s="1"/>
      <c r="K44" s="1"/>
    </row>
    <row r="45" spans="2:19" s="3" customFormat="1" ht="12.75" customHeight="1">
      <c r="B45" s="222" t="s">
        <v>110</v>
      </c>
      <c r="C45" s="463">
        <v>28.223371498609907</v>
      </c>
      <c r="D45" s="465">
        <v>45.11345426414222</v>
      </c>
      <c r="E45" s="465">
        <v>20.956772592747601</v>
      </c>
      <c r="F45" s="464">
        <v>12.846930932801518</v>
      </c>
      <c r="G45" s="465">
        <v>50.529132163462975</v>
      </c>
      <c r="H45" s="556">
        <v>41.862789914953254</v>
      </c>
      <c r="I45" s="466"/>
      <c r="J45" s="466"/>
      <c r="K45" s="466"/>
      <c r="L45" s="466"/>
      <c r="M45" s="466"/>
      <c r="N45" s="466"/>
      <c r="O45" s="467"/>
      <c r="P45" s="466"/>
      <c r="Q45" s="466"/>
      <c r="R45" s="467"/>
      <c r="S45" s="1"/>
    </row>
    <row r="46" spans="2:19" s="3" customFormat="1" ht="12.75" customHeight="1">
      <c r="B46" s="549" t="s">
        <v>111</v>
      </c>
      <c r="C46" s="463">
        <v>31.039250326445963</v>
      </c>
      <c r="D46" s="465">
        <v>62.680424436295546</v>
      </c>
      <c r="E46" s="465">
        <v>13.342038559029112</v>
      </c>
      <c r="F46" s="464">
        <v>7.612935944448779</v>
      </c>
      <c r="G46" s="465">
        <v>53.517935325293799</v>
      </c>
      <c r="H46" s="556">
        <v>29.012249356323633</v>
      </c>
      <c r="I46" s="466"/>
      <c r="J46" s="466"/>
      <c r="K46" s="466"/>
      <c r="L46" s="466"/>
      <c r="M46" s="466"/>
      <c r="N46" s="466"/>
      <c r="O46" s="467"/>
      <c r="P46" s="466"/>
      <c r="Q46" s="466"/>
      <c r="R46" s="467"/>
      <c r="S46" s="1"/>
    </row>
    <row r="47" spans="2:19" s="3" customFormat="1" ht="12.75" customHeight="1">
      <c r="B47" s="549" t="s">
        <v>112</v>
      </c>
      <c r="C47" s="463">
        <v>46.408856573123877</v>
      </c>
      <c r="D47" s="465">
        <v>64.681901266358864</v>
      </c>
      <c r="E47" s="465">
        <v>13.738996157774427</v>
      </c>
      <c r="F47" s="464">
        <v>7.0984732136989699</v>
      </c>
      <c r="G47" s="465">
        <v>37.142527114439957</v>
      </c>
      <c r="H47" s="556">
        <v>27.163555735123385</v>
      </c>
      <c r="I47" s="466"/>
      <c r="J47" s="466"/>
      <c r="K47" s="466"/>
      <c r="L47" s="466"/>
      <c r="M47" s="466"/>
      <c r="N47" s="466"/>
      <c r="O47" s="467"/>
      <c r="P47" s="466"/>
      <c r="Q47" s="466"/>
      <c r="R47" s="467"/>
      <c r="S47" s="1"/>
    </row>
    <row r="48" spans="2:19" s="3" customFormat="1" ht="12.75" customHeight="1">
      <c r="B48" s="549" t="s">
        <v>113</v>
      </c>
      <c r="C48" s="463">
        <v>28.03851885819099</v>
      </c>
      <c r="D48" s="465">
        <v>58.200705866684423</v>
      </c>
      <c r="E48" s="465">
        <v>19.033971492987888</v>
      </c>
      <c r="F48" s="464">
        <v>10.722015049610441</v>
      </c>
      <c r="G48" s="465">
        <v>48.98544078871948</v>
      </c>
      <c r="H48" s="556">
        <v>29.178597589398681</v>
      </c>
      <c r="I48" s="466"/>
      <c r="J48" s="466"/>
      <c r="K48" s="466"/>
      <c r="L48" s="466"/>
      <c r="M48" s="466"/>
      <c r="N48" s="466"/>
      <c r="O48" s="467"/>
      <c r="P48" s="466"/>
      <c r="Q48" s="466"/>
      <c r="R48" s="467"/>
      <c r="S48" s="1"/>
    </row>
    <row r="49" spans="2:22" s="3" customFormat="1" ht="12.75" customHeight="1">
      <c r="B49" s="222" t="s">
        <v>114</v>
      </c>
      <c r="C49" s="463">
        <v>35.054453887315077</v>
      </c>
      <c r="D49" s="465">
        <v>65.705732995912669</v>
      </c>
      <c r="E49" s="465">
        <v>9.2498163886265861</v>
      </c>
      <c r="F49" s="464">
        <v>5.0922332241554491</v>
      </c>
      <c r="G49" s="465">
        <v>53.597314027908929</v>
      </c>
      <c r="H49" s="556">
        <v>27.912619827461079</v>
      </c>
      <c r="I49" s="466"/>
      <c r="J49" s="466"/>
      <c r="K49" s="466"/>
      <c r="L49" s="466"/>
      <c r="M49" s="466"/>
      <c r="N49" s="466"/>
      <c r="O49" s="467"/>
      <c r="P49" s="466"/>
      <c r="Q49" s="466"/>
      <c r="R49" s="467"/>
      <c r="S49" s="1"/>
    </row>
    <row r="50" spans="2:22" s="3" customFormat="1" ht="12.75" customHeight="1">
      <c r="B50" s="222" t="s">
        <v>115</v>
      </c>
      <c r="C50" s="463">
        <v>25.17364171632056</v>
      </c>
      <c r="D50" s="465">
        <v>55.075256975036709</v>
      </c>
      <c r="E50" s="465">
        <v>16.295878433169975</v>
      </c>
      <c r="F50" s="464">
        <v>10.673641703377386</v>
      </c>
      <c r="G50" s="465">
        <v>58.530479850509465</v>
      </c>
      <c r="H50" s="556">
        <v>34.251101321585907</v>
      </c>
      <c r="I50" s="466"/>
      <c r="J50" s="466"/>
      <c r="K50" s="466"/>
      <c r="L50" s="466"/>
      <c r="M50" s="466"/>
      <c r="N50" s="466"/>
      <c r="O50" s="467"/>
      <c r="P50" s="466"/>
      <c r="Q50" s="466"/>
      <c r="R50" s="467"/>
      <c r="S50" s="1"/>
    </row>
    <row r="51" spans="2:22" s="3" customFormat="1" ht="12.75" customHeight="1">
      <c r="B51" s="222" t="s">
        <v>116</v>
      </c>
      <c r="C51" s="463">
        <v>50.195906839833725</v>
      </c>
      <c r="D51" s="465">
        <v>77.235907118868823</v>
      </c>
      <c r="E51" s="465">
        <v>13.914357883012789</v>
      </c>
      <c r="F51" s="464">
        <v>7.8957609651335421</v>
      </c>
      <c r="G51" s="465">
        <v>35.889735277153484</v>
      </c>
      <c r="H51" s="556">
        <v>14.868331915997636</v>
      </c>
      <c r="I51" s="466"/>
      <c r="J51" s="466"/>
      <c r="K51" s="466"/>
      <c r="L51" s="466"/>
      <c r="M51" s="466"/>
      <c r="N51" s="466"/>
      <c r="O51" s="467"/>
      <c r="P51" s="466"/>
      <c r="Q51" s="466"/>
      <c r="R51" s="467"/>
      <c r="S51" s="1"/>
    </row>
    <row r="52" spans="2:22" s="3" customFormat="1" ht="12.75" customHeight="1">
      <c r="B52" s="222" t="s">
        <v>2</v>
      </c>
      <c r="C52" s="463">
        <v>28.443791261343225</v>
      </c>
      <c r="D52" s="465">
        <v>43.294813719145786</v>
      </c>
      <c r="E52" s="465">
        <v>8.318753353395385</v>
      </c>
      <c r="F52" s="464">
        <v>4.3764444855320326</v>
      </c>
      <c r="G52" s="465">
        <v>62.248349546271022</v>
      </c>
      <c r="H52" s="556">
        <v>51.663122862161416</v>
      </c>
      <c r="I52" s="466"/>
      <c r="J52" s="466"/>
      <c r="K52" s="466"/>
      <c r="L52" s="466"/>
      <c r="M52" s="466"/>
      <c r="N52" s="466"/>
      <c r="O52" s="467"/>
      <c r="P52" s="466"/>
      <c r="Q52" s="466"/>
      <c r="R52" s="467"/>
      <c r="S52" s="1"/>
    </row>
    <row r="53" spans="2:22" s="3" customFormat="1" ht="12.75" customHeight="1">
      <c r="B53" s="222" t="s">
        <v>117</v>
      </c>
      <c r="C53" s="463">
        <v>33.592109056463904</v>
      </c>
      <c r="D53" s="465">
        <v>57.854096362954628</v>
      </c>
      <c r="E53" s="465">
        <v>10.405255137762037</v>
      </c>
      <c r="F53" s="464">
        <v>8.5372140982377207</v>
      </c>
      <c r="G53" s="465">
        <v>55.477533874222644</v>
      </c>
      <c r="H53" s="556">
        <v>33.305211848518937</v>
      </c>
      <c r="I53" s="466"/>
      <c r="J53" s="466"/>
      <c r="K53" s="466"/>
      <c r="L53" s="466"/>
      <c r="M53" s="466"/>
      <c r="N53" s="466"/>
      <c r="O53" s="467"/>
      <c r="P53" s="466"/>
      <c r="Q53" s="466"/>
      <c r="R53" s="467"/>
      <c r="S53" s="1"/>
    </row>
    <row r="54" spans="2:22" s="7" customFormat="1" ht="12.75" customHeight="1">
      <c r="B54" s="33" t="s">
        <v>118</v>
      </c>
      <c r="C54" s="479">
        <v>30.33625142983103</v>
      </c>
      <c r="D54" s="480">
        <v>53.794546741919426</v>
      </c>
      <c r="E54" s="480">
        <v>1.7573434908229202</v>
      </c>
      <c r="F54" s="480">
        <v>1.3593783578131302</v>
      </c>
      <c r="G54" s="480">
        <v>67.906405079346044</v>
      </c>
      <c r="H54" s="557">
        <v>44.846074900267432</v>
      </c>
      <c r="I54" s="469"/>
      <c r="J54" s="8"/>
      <c r="K54" s="471"/>
      <c r="L54" s="469"/>
      <c r="M54" s="8"/>
      <c r="N54" s="73"/>
      <c r="O54" s="456"/>
      <c r="P54" s="471"/>
      <c r="Q54" s="73"/>
      <c r="R54" s="456"/>
      <c r="S54" s="8"/>
    </row>
    <row r="55" spans="2:22" s="3" customFormat="1" ht="11.25" customHeight="1">
      <c r="B55" s="63" t="s">
        <v>15</v>
      </c>
      <c r="C55" s="472">
        <v>29.711177576907463</v>
      </c>
      <c r="D55" s="473">
        <v>54.482293278703303</v>
      </c>
      <c r="E55" s="473">
        <v>14.930017592262718</v>
      </c>
      <c r="F55" s="474">
        <v>9.2690351503434325</v>
      </c>
      <c r="G55" s="473">
        <v>54.951655799232789</v>
      </c>
      <c r="H55" s="558">
        <v>36.418392700624196</v>
      </c>
      <c r="I55" s="466"/>
      <c r="J55" s="466"/>
      <c r="K55" s="466"/>
      <c r="L55" s="466"/>
      <c r="M55" s="466"/>
      <c r="N55" s="466"/>
      <c r="O55" s="467"/>
      <c r="P55" s="466"/>
      <c r="Q55" s="466"/>
      <c r="R55" s="467"/>
      <c r="S55" s="1"/>
    </row>
    <row r="56" spans="2:22" ht="7.5" customHeight="1">
      <c r="L56" s="21"/>
      <c r="M56" s="21"/>
      <c r="N56" s="475"/>
      <c r="O56" s="21"/>
      <c r="P56" s="21"/>
      <c r="Q56" s="21"/>
      <c r="R56" s="21"/>
      <c r="S56" s="21"/>
      <c r="T56" s="21"/>
      <c r="U56" s="21"/>
      <c r="V56" s="21"/>
    </row>
    <row r="57" spans="2:22" ht="12.75" customHeight="1">
      <c r="B57" s="79" t="s">
        <v>74</v>
      </c>
      <c r="C57" s="38"/>
      <c r="D57" s="38"/>
      <c r="F57" s="476"/>
      <c r="G57" s="74"/>
      <c r="H57" s="38"/>
      <c r="I57" s="477"/>
      <c r="J57" s="478"/>
      <c r="L57" s="475"/>
      <c r="M57" s="475"/>
      <c r="N57" s="475"/>
      <c r="O57" s="475"/>
      <c r="P57" s="475"/>
      <c r="Q57" s="475"/>
      <c r="R57" s="475"/>
      <c r="S57" s="475"/>
      <c r="T57" s="475"/>
      <c r="U57" s="475"/>
      <c r="V57" s="21"/>
    </row>
    <row r="58" spans="2:22">
      <c r="B58" s="79" t="s">
        <v>245</v>
      </c>
      <c r="C58" s="38"/>
      <c r="D58" s="38"/>
      <c r="E58" s="38"/>
      <c r="F58" s="38"/>
      <c r="G58" s="38"/>
      <c r="H58" s="38"/>
      <c r="I58" s="38"/>
    </row>
    <row r="59" spans="2:22" s="3" customFormat="1" ht="12.75" customHeight="1">
      <c r="B59" s="79"/>
      <c r="C59" s="34"/>
      <c r="D59" s="34"/>
      <c r="F59" s="34"/>
      <c r="G59" s="34"/>
      <c r="H59" s="34"/>
    </row>
    <row r="60" spans="2:22" ht="12.75" customHeight="1">
      <c r="B60" s="79" t="s">
        <v>193</v>
      </c>
      <c r="C60" s="38"/>
      <c r="D60" s="38"/>
      <c r="E60" s="38"/>
      <c r="F60" s="38"/>
      <c r="G60" s="38"/>
      <c r="H60" s="38"/>
    </row>
    <row r="61" spans="2:22" ht="12.75" customHeight="1">
      <c r="B61" s="79" t="s">
        <v>61</v>
      </c>
      <c r="C61" s="38"/>
      <c r="D61" s="38"/>
      <c r="E61" s="38"/>
      <c r="F61" s="38"/>
      <c r="G61" s="38"/>
      <c r="H61" s="38"/>
    </row>
    <row r="62" spans="2:22" ht="12.75" customHeight="1">
      <c r="B62" s="35"/>
      <c r="C62" s="38"/>
      <c r="D62" s="38"/>
      <c r="E62" s="38"/>
      <c r="F62" s="38"/>
      <c r="G62" s="38"/>
      <c r="H62" s="38"/>
    </row>
    <row r="63" spans="2:22" s="2" customFormat="1">
      <c r="B63" s="22" t="s">
        <v>94</v>
      </c>
    </row>
    <row r="64" spans="2:22" s="21" customFormat="1">
      <c r="B64" s="86" t="s">
        <v>254</v>
      </c>
    </row>
    <row r="65" spans="2:19" s="21" customFormat="1">
      <c r="B65" s="86"/>
    </row>
    <row r="66" spans="2:19" s="75" customFormat="1" ht="43.5" customHeight="1">
      <c r="B66" s="481" t="s">
        <v>46</v>
      </c>
      <c r="C66" s="784" t="s">
        <v>104</v>
      </c>
      <c r="D66" s="785"/>
      <c r="E66" s="786" t="s">
        <v>123</v>
      </c>
      <c r="F66" s="787"/>
      <c r="G66" s="786" t="s">
        <v>105</v>
      </c>
      <c r="H66" s="788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</row>
    <row r="67" spans="2:19" s="75" customFormat="1" ht="10.199999999999999">
      <c r="B67" s="24"/>
      <c r="C67" s="545" t="s">
        <v>58</v>
      </c>
      <c r="D67" s="546" t="s">
        <v>59</v>
      </c>
      <c r="E67" s="547" t="s">
        <v>58</v>
      </c>
      <c r="F67" s="548" t="s">
        <v>59</v>
      </c>
      <c r="G67" s="547" t="s">
        <v>58</v>
      </c>
      <c r="H67" s="554" t="s">
        <v>59</v>
      </c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</row>
    <row r="68" spans="2:19" s="3" customFormat="1" ht="12.75" customHeight="1">
      <c r="B68" s="222" t="s">
        <v>106</v>
      </c>
      <c r="C68" s="459">
        <v>30.557778641605498</v>
      </c>
      <c r="D68" s="460">
        <v>57.706000569204633</v>
      </c>
      <c r="E68" s="461">
        <v>18.470034070381633</v>
      </c>
      <c r="F68" s="460">
        <v>11.510504968318349</v>
      </c>
      <c r="G68" s="461">
        <v>53.549569737574217</v>
      </c>
      <c r="H68" s="555">
        <v>31.931506873233239</v>
      </c>
      <c r="I68" s="559"/>
      <c r="J68" s="462"/>
    </row>
    <row r="69" spans="2:19" s="28" customFormat="1">
      <c r="B69" s="222" t="s">
        <v>107</v>
      </c>
      <c r="C69" s="463">
        <v>30.720300478584843</v>
      </c>
      <c r="D69" s="464">
        <v>64.724094214986323</v>
      </c>
      <c r="E69" s="465">
        <v>9.1476343369479611</v>
      </c>
      <c r="F69" s="464">
        <v>4.2236605057716687</v>
      </c>
      <c r="G69" s="465">
        <v>58.784152177863938</v>
      </c>
      <c r="H69" s="556">
        <v>30.538466671114968</v>
      </c>
      <c r="I69" s="560"/>
    </row>
    <row r="70" spans="2:19" s="3" customFormat="1" ht="12.75" customHeight="1">
      <c r="B70" s="222" t="s">
        <v>108</v>
      </c>
      <c r="C70" s="463">
        <v>36.979942191468865</v>
      </c>
      <c r="D70" s="464">
        <v>55.470061323184815</v>
      </c>
      <c r="E70" s="465">
        <v>7.5501445213278444</v>
      </c>
      <c r="F70" s="464">
        <v>6.4181609692054575</v>
      </c>
      <c r="G70" s="465">
        <v>56.742868821348281</v>
      </c>
      <c r="H70" s="556">
        <v>38.091835208482209</v>
      </c>
      <c r="I70" s="560"/>
    </row>
    <row r="71" spans="2:19" s="3" customFormat="1" ht="12.75" customHeight="1">
      <c r="B71" s="222" t="s">
        <v>109</v>
      </c>
      <c r="C71" s="463">
        <v>40.164036286814962</v>
      </c>
      <c r="D71" s="464">
        <v>61.98708602374505</v>
      </c>
      <c r="E71" s="465">
        <v>4.060519448241581</v>
      </c>
      <c r="F71" s="464">
        <v>2.6604305921114921</v>
      </c>
      <c r="G71" s="465">
        <v>54.877594134460047</v>
      </c>
      <c r="H71" s="556">
        <v>35.129045085304199</v>
      </c>
      <c r="I71" s="560"/>
    </row>
    <row r="72" spans="2:19" s="3" customFormat="1" ht="12.75" customHeight="1">
      <c r="B72" s="222" t="s">
        <v>110</v>
      </c>
      <c r="C72" s="463">
        <v>27.485973194025931</v>
      </c>
      <c r="D72" s="465">
        <v>44.092556426773932</v>
      </c>
      <c r="E72" s="465">
        <v>21.378384491350442</v>
      </c>
      <c r="F72" s="464">
        <v>13.134831569844833</v>
      </c>
      <c r="G72" s="465">
        <v>50.824097651376412</v>
      </c>
      <c r="H72" s="556">
        <v>42.575373344604117</v>
      </c>
      <c r="I72" s="466"/>
      <c r="J72" s="466"/>
      <c r="K72" s="466"/>
      <c r="L72" s="466"/>
      <c r="M72" s="466"/>
      <c r="N72" s="466"/>
      <c r="O72" s="467"/>
      <c r="P72" s="466"/>
      <c r="Q72" s="466"/>
      <c r="R72" s="467"/>
      <c r="S72" s="1"/>
    </row>
    <row r="73" spans="2:19" s="3" customFormat="1" ht="12.75" customHeight="1">
      <c r="B73" s="549" t="s">
        <v>111</v>
      </c>
      <c r="C73" s="463">
        <v>30.100867759400728</v>
      </c>
      <c r="D73" s="465">
        <v>61.403274434225089</v>
      </c>
      <c r="E73" s="465">
        <v>14.477490172810205</v>
      </c>
      <c r="F73" s="464">
        <v>8.2929435560813651</v>
      </c>
      <c r="G73" s="465">
        <v>53.508121337981159</v>
      </c>
      <c r="H73" s="556">
        <v>29.685532190970498</v>
      </c>
      <c r="I73" s="466"/>
      <c r="J73" s="466"/>
      <c r="K73" s="466"/>
      <c r="L73" s="466"/>
      <c r="M73" s="466"/>
      <c r="N73" s="466"/>
      <c r="O73" s="467"/>
      <c r="P73" s="466"/>
      <c r="Q73" s="466"/>
      <c r="R73" s="467"/>
      <c r="S73" s="1"/>
    </row>
    <row r="74" spans="2:19" s="3" customFormat="1" ht="12.75" customHeight="1">
      <c r="B74" s="549" t="s">
        <v>112</v>
      </c>
      <c r="C74" s="463">
        <v>45.721025513687998</v>
      </c>
      <c r="D74" s="465">
        <v>64.761796542678013</v>
      </c>
      <c r="E74" s="465">
        <v>13.904028803774288</v>
      </c>
      <c r="F74" s="464">
        <v>7.2421953352337569</v>
      </c>
      <c r="G74" s="465">
        <v>37.634862499224035</v>
      </c>
      <c r="H74" s="556">
        <v>26.962467454832002</v>
      </c>
      <c r="I74" s="466"/>
      <c r="J74" s="466"/>
      <c r="K74" s="466"/>
      <c r="L74" s="466"/>
      <c r="M74" s="466"/>
      <c r="N74" s="466"/>
      <c r="O74" s="467"/>
      <c r="P74" s="466"/>
      <c r="Q74" s="466"/>
      <c r="R74" s="467"/>
      <c r="S74" s="1"/>
    </row>
    <row r="75" spans="2:19" s="3" customFormat="1" ht="12.75" customHeight="1">
      <c r="B75" s="549" t="s">
        <v>113</v>
      </c>
      <c r="C75" s="463">
        <v>25.442098392507475</v>
      </c>
      <c r="D75" s="465">
        <v>55.255700752933691</v>
      </c>
      <c r="E75" s="465">
        <v>18.411785242641812</v>
      </c>
      <c r="F75" s="464">
        <v>10.678672325494395</v>
      </c>
      <c r="G75" s="465">
        <v>52.755050926698949</v>
      </c>
      <c r="H75" s="556">
        <v>32.48966919937908</v>
      </c>
      <c r="I75" s="466"/>
      <c r="J75" s="466"/>
      <c r="K75" s="466"/>
      <c r="L75" s="466"/>
      <c r="M75" s="466"/>
      <c r="N75" s="466"/>
      <c r="O75" s="467"/>
      <c r="P75" s="466"/>
      <c r="Q75" s="466"/>
      <c r="R75" s="467"/>
      <c r="S75" s="1"/>
    </row>
    <row r="76" spans="2:19" s="3" customFormat="1" ht="12.75" customHeight="1">
      <c r="B76" s="222" t="s">
        <v>114</v>
      </c>
      <c r="C76" s="463">
        <v>35.219169509303576</v>
      </c>
      <c r="D76" s="465">
        <v>64.284341681815263</v>
      </c>
      <c r="E76" s="465">
        <v>9.4944072771504882</v>
      </c>
      <c r="F76" s="464">
        <v>5.4225742539266726</v>
      </c>
      <c r="G76" s="465">
        <v>53.170091052524882</v>
      </c>
      <c r="H76" s="556">
        <v>29.128721531485166</v>
      </c>
      <c r="I76" s="466"/>
      <c r="J76" s="466"/>
      <c r="K76" s="466"/>
      <c r="L76" s="466"/>
      <c r="M76" s="466"/>
      <c r="N76" s="466"/>
      <c r="O76" s="467"/>
      <c r="P76" s="466"/>
      <c r="Q76" s="466"/>
      <c r="R76" s="467"/>
      <c r="S76" s="1"/>
    </row>
    <row r="77" spans="2:19" s="3" customFormat="1" ht="12.75" customHeight="1">
      <c r="B77" s="222" t="s">
        <v>115</v>
      </c>
      <c r="C77" s="463">
        <v>24.321161048689138</v>
      </c>
      <c r="D77" s="465">
        <v>52.994833510493656</v>
      </c>
      <c r="E77" s="465">
        <v>17.400124843945068</v>
      </c>
      <c r="F77" s="464">
        <v>11.561565273280102</v>
      </c>
      <c r="G77" s="465">
        <v>58.278714107365793</v>
      </c>
      <c r="H77" s="556">
        <v>35.443601216226234</v>
      </c>
      <c r="I77" s="466"/>
      <c r="J77" s="466"/>
      <c r="K77" s="466"/>
      <c r="L77" s="466"/>
      <c r="M77" s="466"/>
      <c r="N77" s="466"/>
      <c r="O77" s="467"/>
      <c r="P77" s="466"/>
      <c r="Q77" s="466"/>
      <c r="R77" s="467"/>
      <c r="S77" s="1"/>
    </row>
    <row r="78" spans="2:19" s="3" customFormat="1" ht="12.75" customHeight="1">
      <c r="B78" s="222" t="s">
        <v>116</v>
      </c>
      <c r="C78" s="463">
        <v>49.012393891435266</v>
      </c>
      <c r="D78" s="465">
        <v>77.805961614591737</v>
      </c>
      <c r="E78" s="465">
        <v>15.842805171315232</v>
      </c>
      <c r="F78" s="464">
        <v>7.3838394205533477</v>
      </c>
      <c r="G78" s="465">
        <v>35.144800937249499</v>
      </c>
      <c r="H78" s="556">
        <v>14.810932070436785</v>
      </c>
      <c r="I78" s="466"/>
      <c r="J78" s="466"/>
      <c r="K78" s="466"/>
      <c r="L78" s="466"/>
      <c r="M78" s="466"/>
      <c r="N78" s="466"/>
      <c r="O78" s="467"/>
      <c r="P78" s="466"/>
      <c r="Q78" s="466"/>
      <c r="R78" s="467"/>
      <c r="S78" s="1"/>
    </row>
    <row r="79" spans="2:19" s="3" customFormat="1" ht="12.75" customHeight="1">
      <c r="B79" s="222" t="s">
        <v>2</v>
      </c>
      <c r="C79" s="463">
        <v>24.608046960988137</v>
      </c>
      <c r="D79" s="465">
        <v>39.860247254856795</v>
      </c>
      <c r="E79" s="465">
        <v>8.1399046104928452</v>
      </c>
      <c r="F79" s="464">
        <v>4.2079397988174767</v>
      </c>
      <c r="G79" s="465">
        <v>59.109697933227345</v>
      </c>
      <c r="H79" s="556">
        <v>47.667588113337942</v>
      </c>
      <c r="I79" s="466"/>
      <c r="J79" s="466"/>
      <c r="K79" s="466"/>
      <c r="L79" s="466"/>
      <c r="M79" s="466"/>
      <c r="N79" s="466"/>
      <c r="O79" s="467"/>
      <c r="P79" s="466"/>
      <c r="Q79" s="466"/>
      <c r="R79" s="467"/>
      <c r="S79" s="1"/>
    </row>
    <row r="80" spans="2:19" s="3" customFormat="1" ht="12.75" customHeight="1">
      <c r="B80" s="222" t="s">
        <v>117</v>
      </c>
      <c r="C80" s="463">
        <v>33.923653772825489</v>
      </c>
      <c r="D80" s="465">
        <v>58.300400295759921</v>
      </c>
      <c r="E80" s="465">
        <v>9.1068931915434472</v>
      </c>
      <c r="F80" s="464">
        <v>6.0809260345223226</v>
      </c>
      <c r="G80" s="465">
        <v>56.564843452103545</v>
      </c>
      <c r="H80" s="556">
        <v>35.338211672318401</v>
      </c>
      <c r="I80" s="466"/>
      <c r="J80" s="466"/>
      <c r="K80" s="466"/>
      <c r="L80" s="466"/>
      <c r="M80" s="466"/>
      <c r="N80" s="466"/>
      <c r="O80" s="467"/>
      <c r="P80" s="466"/>
      <c r="Q80" s="466"/>
      <c r="R80" s="467"/>
      <c r="S80" s="1"/>
    </row>
    <row r="81" spans="2:22" s="7" customFormat="1" ht="12.75" customHeight="1">
      <c r="B81" s="33" t="s">
        <v>118</v>
      </c>
      <c r="C81" s="479">
        <v>31.510423015969767</v>
      </c>
      <c r="D81" s="480">
        <v>50.745663378770836</v>
      </c>
      <c r="E81" s="480">
        <v>1.4068023893697428</v>
      </c>
      <c r="F81" s="480">
        <v>1.2859422830381204</v>
      </c>
      <c r="G81" s="480">
        <v>67.082774594660492</v>
      </c>
      <c r="H81" s="557">
        <v>47.968394338191047</v>
      </c>
      <c r="I81" s="469"/>
      <c r="J81" s="8"/>
      <c r="K81" s="471"/>
      <c r="L81" s="469"/>
      <c r="M81" s="8"/>
      <c r="N81" s="73"/>
      <c r="O81" s="456"/>
      <c r="P81" s="471"/>
      <c r="Q81" s="73"/>
      <c r="R81" s="456"/>
      <c r="S81" s="8"/>
    </row>
    <row r="82" spans="2:22" s="3" customFormat="1" ht="11.25" customHeight="1">
      <c r="B82" s="63" t="s">
        <v>15</v>
      </c>
      <c r="C82" s="472">
        <v>28.837044527800021</v>
      </c>
      <c r="D82" s="473">
        <v>53.11464219846286</v>
      </c>
      <c r="E82" s="473">
        <v>15.340265219793263</v>
      </c>
      <c r="F82" s="474">
        <v>9.4239030599539717</v>
      </c>
      <c r="G82" s="473">
        <v>56.150240399448563</v>
      </c>
      <c r="H82" s="558">
        <v>37.05688154719229</v>
      </c>
      <c r="I82" s="466"/>
      <c r="J82" s="466"/>
      <c r="K82" s="466"/>
      <c r="L82" s="466"/>
      <c r="M82" s="466"/>
      <c r="N82" s="466"/>
      <c r="O82" s="467"/>
      <c r="P82" s="466"/>
      <c r="Q82" s="466"/>
      <c r="R82" s="467"/>
      <c r="S82" s="1"/>
    </row>
    <row r="83" spans="2:22" ht="7.5" customHeight="1">
      <c r="L83" s="21"/>
      <c r="M83" s="21"/>
      <c r="N83" s="475"/>
      <c r="O83" s="21"/>
      <c r="P83" s="21"/>
      <c r="Q83" s="21"/>
      <c r="R83" s="21"/>
      <c r="S83" s="21"/>
      <c r="T83" s="21"/>
      <c r="U83" s="21"/>
      <c r="V83" s="21"/>
    </row>
    <row r="84" spans="2:22" ht="12.75" customHeight="1">
      <c r="B84" s="79" t="s">
        <v>102</v>
      </c>
      <c r="C84" s="38"/>
      <c r="D84" s="38"/>
      <c r="F84" s="476"/>
      <c r="G84" s="74"/>
      <c r="H84" s="38"/>
      <c r="I84" s="477"/>
      <c r="J84" s="478"/>
      <c r="L84" s="475"/>
      <c r="M84" s="475"/>
      <c r="N84" s="475"/>
      <c r="O84" s="475"/>
      <c r="P84" s="475"/>
      <c r="Q84" s="475"/>
      <c r="R84" s="475"/>
      <c r="S84" s="475"/>
      <c r="T84" s="475"/>
      <c r="U84" s="475"/>
      <c r="V84" s="21"/>
    </row>
    <row r="85" spans="2:22">
      <c r="B85" s="79" t="s">
        <v>245</v>
      </c>
      <c r="C85" s="38"/>
      <c r="D85" s="38"/>
      <c r="E85" s="38"/>
      <c r="F85" s="38"/>
      <c r="G85" s="38"/>
      <c r="H85" s="38"/>
      <c r="I85" s="38"/>
    </row>
    <row r="86" spans="2:22" s="3" customFormat="1" ht="12.75" customHeight="1">
      <c r="B86" s="79"/>
      <c r="C86" s="34"/>
      <c r="D86" s="34"/>
      <c r="F86" s="34"/>
      <c r="G86" s="34"/>
      <c r="H86" s="34"/>
    </row>
    <row r="87" spans="2:22" ht="12.75" customHeight="1">
      <c r="B87" s="79" t="s">
        <v>193</v>
      </c>
      <c r="C87" s="38"/>
      <c r="D87" s="38"/>
      <c r="E87" s="38"/>
      <c r="F87" s="38"/>
      <c r="G87" s="38"/>
      <c r="H87" s="38"/>
    </row>
    <row r="88" spans="2:22" s="21" customFormat="1">
      <c r="B88" s="79" t="s">
        <v>61</v>
      </c>
    </row>
    <row r="89" spans="2:22" s="21" customFormat="1">
      <c r="B89" s="35"/>
    </row>
    <row r="90" spans="2:22" s="2" customFormat="1">
      <c r="B90" s="22" t="s">
        <v>95</v>
      </c>
    </row>
    <row r="91" spans="2:22" s="3" customFormat="1" ht="11.25" customHeight="1">
      <c r="B91" s="86" t="s">
        <v>254</v>
      </c>
      <c r="C91" s="1"/>
      <c r="D91" s="1"/>
      <c r="E91" s="1"/>
      <c r="F91" s="1"/>
      <c r="G91" s="1"/>
      <c r="H91" s="1"/>
      <c r="I91" s="181"/>
      <c r="J91" s="181"/>
    </row>
    <row r="92" spans="2:22" s="3" customFormat="1" ht="11.25" customHeight="1">
      <c r="B92" s="631"/>
      <c r="C92" s="11"/>
      <c r="D92" s="11"/>
      <c r="E92" s="11"/>
      <c r="F92" s="11"/>
      <c r="G92" s="11"/>
      <c r="H92" s="11"/>
      <c r="I92" s="181"/>
      <c r="J92" s="181"/>
    </row>
    <row r="93" spans="2:22" s="75" customFormat="1" ht="22.5" customHeight="1">
      <c r="B93" s="24" t="s">
        <v>47</v>
      </c>
      <c r="C93" s="784" t="s">
        <v>104</v>
      </c>
      <c r="D93" s="785"/>
      <c r="E93" s="786" t="s">
        <v>123</v>
      </c>
      <c r="F93" s="787"/>
      <c r="G93" s="786" t="s">
        <v>105</v>
      </c>
      <c r="H93" s="788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</row>
    <row r="94" spans="2:22" s="75" customFormat="1" ht="10.199999999999999">
      <c r="B94" s="24"/>
      <c r="C94" s="545" t="s">
        <v>58</v>
      </c>
      <c r="D94" s="546" t="s">
        <v>59</v>
      </c>
      <c r="E94" s="547" t="s">
        <v>58</v>
      </c>
      <c r="F94" s="548" t="s">
        <v>59</v>
      </c>
      <c r="G94" s="547" t="s">
        <v>58</v>
      </c>
      <c r="H94" s="554" t="s">
        <v>59</v>
      </c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</row>
    <row r="95" spans="2:22" s="3" customFormat="1" ht="12.75" customHeight="1">
      <c r="B95" s="222" t="s">
        <v>106</v>
      </c>
      <c r="C95" s="459">
        <v>31.608501025363275</v>
      </c>
      <c r="D95" s="460">
        <v>58.61049534201716</v>
      </c>
      <c r="E95" s="461">
        <v>18.847704621309965</v>
      </c>
      <c r="F95" s="460">
        <v>10.846544629032353</v>
      </c>
      <c r="G95" s="461">
        <v>50.287703510306869</v>
      </c>
      <c r="H95" s="555">
        <v>30.22517703498777</v>
      </c>
      <c r="I95" s="559"/>
      <c r="J95" s="560"/>
      <c r="K95" s="1"/>
    </row>
    <row r="96" spans="2:22" s="28" customFormat="1">
      <c r="B96" s="222" t="s">
        <v>107</v>
      </c>
      <c r="C96" s="463">
        <v>30.529524669752739</v>
      </c>
      <c r="D96" s="464">
        <v>63.987787619062765</v>
      </c>
      <c r="E96" s="465">
        <v>9.3184298671483941</v>
      </c>
      <c r="F96" s="464">
        <v>4.808624994036923</v>
      </c>
      <c r="G96" s="465">
        <v>59.436980166346771</v>
      </c>
      <c r="H96" s="556">
        <v>30.969834783023519</v>
      </c>
      <c r="I96" s="560"/>
      <c r="J96" s="275"/>
      <c r="K96" s="275"/>
    </row>
    <row r="97" spans="2:22" s="3" customFormat="1" ht="12.75" customHeight="1">
      <c r="B97" s="222" t="s">
        <v>108</v>
      </c>
      <c r="C97" s="463">
        <v>35.463092488369824</v>
      </c>
      <c r="D97" s="464">
        <v>54.111093256200121</v>
      </c>
      <c r="E97" s="465">
        <v>6.1225153713523541</v>
      </c>
      <c r="F97" s="464">
        <v>5.8474833502954988</v>
      </c>
      <c r="G97" s="465">
        <v>57.412407690555973</v>
      </c>
      <c r="H97" s="556">
        <v>39.491492134911709</v>
      </c>
      <c r="I97" s="560"/>
      <c r="J97" s="1"/>
      <c r="K97" s="1"/>
    </row>
    <row r="98" spans="2:22" s="3" customFormat="1" ht="12.75" customHeight="1">
      <c r="B98" s="222" t="s">
        <v>109</v>
      </c>
      <c r="C98" s="463">
        <v>47.733978036387477</v>
      </c>
      <c r="D98" s="464">
        <v>68.926848131273218</v>
      </c>
      <c r="E98" s="465">
        <v>4.8639567284051797</v>
      </c>
      <c r="F98" s="464">
        <v>2.3571344508145731</v>
      </c>
      <c r="G98" s="465">
        <v>46.139977052942143</v>
      </c>
      <c r="H98" s="556">
        <v>28.613460212848231</v>
      </c>
      <c r="I98" s="560"/>
      <c r="J98" s="1"/>
      <c r="K98" s="1"/>
    </row>
    <row r="99" spans="2:22" s="3" customFormat="1" ht="12.75" customHeight="1">
      <c r="B99" s="222" t="s">
        <v>110</v>
      </c>
      <c r="C99" s="463">
        <v>29.448313582497722</v>
      </c>
      <c r="D99" s="465">
        <v>44.978328058435352</v>
      </c>
      <c r="E99" s="465">
        <v>20.910118505013674</v>
      </c>
      <c r="F99" s="464">
        <v>12.413335437104962</v>
      </c>
      <c r="G99" s="465">
        <v>49.292980856882409</v>
      </c>
      <c r="H99" s="556">
        <v>42.391617088813192</v>
      </c>
      <c r="I99" s="466"/>
      <c r="J99" s="466"/>
      <c r="K99" s="466"/>
      <c r="L99" s="466"/>
      <c r="M99" s="466"/>
      <c r="N99" s="466"/>
      <c r="O99" s="467"/>
      <c r="P99" s="466"/>
      <c r="Q99" s="466"/>
      <c r="R99" s="467"/>
      <c r="S99" s="1"/>
    </row>
    <row r="100" spans="2:22" s="3" customFormat="1" ht="12.75" customHeight="1">
      <c r="B100" s="549" t="s">
        <v>111</v>
      </c>
      <c r="C100" s="463">
        <v>32.549034093007791</v>
      </c>
      <c r="D100" s="465">
        <v>63.103263367550177</v>
      </c>
      <c r="E100" s="465">
        <v>15.218113988106232</v>
      </c>
      <c r="F100" s="464">
        <v>8.7904090700168531</v>
      </c>
      <c r="G100" s="465">
        <v>50.566985557566582</v>
      </c>
      <c r="H100" s="556">
        <v>27.570093457943926</v>
      </c>
      <c r="I100" s="466"/>
      <c r="J100" s="466"/>
      <c r="K100" s="466"/>
      <c r="L100" s="466"/>
      <c r="M100" s="466"/>
      <c r="N100" s="466"/>
      <c r="O100" s="467"/>
      <c r="P100" s="466"/>
      <c r="Q100" s="466"/>
      <c r="R100" s="467"/>
      <c r="S100" s="1"/>
    </row>
    <row r="101" spans="2:22" s="3" customFormat="1" ht="12.75" customHeight="1">
      <c r="B101" s="549" t="s">
        <v>112</v>
      </c>
      <c r="C101" s="463">
        <v>38.269737810672268</v>
      </c>
      <c r="D101" s="465">
        <v>57.773120316486896</v>
      </c>
      <c r="E101" s="465">
        <v>16.106776235662565</v>
      </c>
      <c r="F101" s="464">
        <v>9.6235827383185395</v>
      </c>
      <c r="G101" s="465">
        <v>42.942703802347523</v>
      </c>
      <c r="H101" s="556">
        <v>31.476928514514434</v>
      </c>
      <c r="I101" s="466"/>
      <c r="J101" s="466"/>
      <c r="K101" s="466"/>
      <c r="L101" s="466"/>
      <c r="M101" s="466"/>
      <c r="N101" s="466"/>
      <c r="O101" s="467"/>
      <c r="P101" s="466"/>
      <c r="Q101" s="466"/>
      <c r="R101" s="467"/>
      <c r="S101" s="1"/>
    </row>
    <row r="102" spans="2:22" s="3" customFormat="1" ht="12.75" customHeight="1">
      <c r="B102" s="549" t="s">
        <v>113</v>
      </c>
      <c r="C102" s="463">
        <v>21.619751358144491</v>
      </c>
      <c r="D102" s="465">
        <v>52.434254473860001</v>
      </c>
      <c r="E102" s="465">
        <v>19.074473246740851</v>
      </c>
      <c r="F102" s="464">
        <v>10.712213901487186</v>
      </c>
      <c r="G102" s="465">
        <v>54.370322057221031</v>
      </c>
      <c r="H102" s="556">
        <v>34.832384066378374</v>
      </c>
      <c r="I102" s="466"/>
      <c r="J102" s="466"/>
      <c r="K102" s="466"/>
      <c r="L102" s="466"/>
      <c r="M102" s="466"/>
      <c r="N102" s="466"/>
      <c r="O102" s="467"/>
      <c r="P102" s="466"/>
      <c r="Q102" s="466"/>
      <c r="R102" s="467"/>
      <c r="S102" s="1"/>
    </row>
    <row r="103" spans="2:22" s="3" customFormat="1" ht="12.75" customHeight="1">
      <c r="B103" s="222" t="s">
        <v>114</v>
      </c>
      <c r="C103" s="463">
        <v>38.714380071711645</v>
      </c>
      <c r="D103" s="465">
        <v>66.011614730280385</v>
      </c>
      <c r="E103" s="465">
        <v>9.3267597659935841</v>
      </c>
      <c r="F103" s="464">
        <v>5.368858426482598</v>
      </c>
      <c r="G103" s="465">
        <v>49.554161162483489</v>
      </c>
      <c r="H103" s="556">
        <v>27.349587765704893</v>
      </c>
      <c r="I103" s="466"/>
      <c r="J103" s="466"/>
      <c r="K103" s="466"/>
      <c r="L103" s="466"/>
      <c r="M103" s="466"/>
      <c r="N103" s="466"/>
      <c r="O103" s="467"/>
      <c r="P103" s="466"/>
      <c r="Q103" s="466"/>
      <c r="R103" s="467"/>
      <c r="S103" s="1"/>
    </row>
    <row r="104" spans="2:22" s="3" customFormat="1" ht="12.75" customHeight="1">
      <c r="B104" s="222" t="s">
        <v>115</v>
      </c>
      <c r="C104" s="463">
        <v>25.229630889607076</v>
      </c>
      <c r="D104" s="465">
        <v>52.505173867497895</v>
      </c>
      <c r="E104" s="465">
        <v>15.381017179792481</v>
      </c>
      <c r="F104" s="464">
        <v>11.402948465724725</v>
      </c>
      <c r="G104" s="465">
        <v>59.389351930600441</v>
      </c>
      <c r="H104" s="556">
        <v>36.091877666777386</v>
      </c>
      <c r="I104" s="466"/>
      <c r="J104" s="466"/>
      <c r="K104" s="466"/>
      <c r="L104" s="466"/>
      <c r="M104" s="466"/>
      <c r="N104" s="466"/>
      <c r="O104" s="467"/>
      <c r="P104" s="466"/>
      <c r="Q104" s="466"/>
      <c r="R104" s="467"/>
      <c r="S104" s="1"/>
    </row>
    <row r="105" spans="2:22" s="3" customFormat="1" ht="12.75" customHeight="1">
      <c r="B105" s="222" t="s">
        <v>116</v>
      </c>
      <c r="C105" s="463">
        <v>32.448239194345405</v>
      </c>
      <c r="D105" s="465">
        <v>63.19585938780768</v>
      </c>
      <c r="E105" s="465">
        <v>13.739288171639457</v>
      </c>
      <c r="F105" s="464">
        <v>11.071687861542426</v>
      </c>
      <c r="G105" s="465">
        <v>54.147119534621879</v>
      </c>
      <c r="H105" s="556">
        <v>25.607157076278131</v>
      </c>
      <c r="I105" s="466"/>
      <c r="J105" s="466"/>
      <c r="K105" s="466"/>
      <c r="L105" s="466"/>
      <c r="M105" s="466"/>
      <c r="N105" s="466"/>
      <c r="O105" s="467"/>
      <c r="P105" s="466"/>
      <c r="Q105" s="466"/>
      <c r="R105" s="467"/>
      <c r="S105" s="1"/>
    </row>
    <row r="106" spans="2:22" s="3" customFormat="1" ht="12.75" customHeight="1">
      <c r="B106" s="222" t="s">
        <v>2</v>
      </c>
      <c r="C106" s="463">
        <v>19.724908075718371</v>
      </c>
      <c r="D106" s="465">
        <v>37.565388397246807</v>
      </c>
      <c r="E106" s="465">
        <v>10.140269644559444</v>
      </c>
      <c r="F106" s="464">
        <v>5.0816125860373651</v>
      </c>
      <c r="G106" s="465">
        <v>61.541604248944573</v>
      </c>
      <c r="H106" s="556">
        <v>50.259587020648965</v>
      </c>
      <c r="I106" s="466"/>
      <c r="J106" s="466"/>
      <c r="K106" s="466"/>
      <c r="L106" s="466"/>
      <c r="M106" s="466"/>
      <c r="N106" s="466"/>
      <c r="O106" s="467"/>
      <c r="P106" s="466"/>
      <c r="Q106" s="466"/>
      <c r="R106" s="467"/>
      <c r="S106" s="1"/>
    </row>
    <row r="107" spans="2:22" s="3" customFormat="1" ht="12.75" customHeight="1">
      <c r="B107" s="222" t="s">
        <v>117</v>
      </c>
      <c r="C107" s="463">
        <v>38.797300554350443</v>
      </c>
      <c r="D107" s="465">
        <v>62.898312395535669</v>
      </c>
      <c r="E107" s="465">
        <v>4.7674138346589539</v>
      </c>
      <c r="F107" s="464">
        <v>4.5586887367229201</v>
      </c>
      <c r="G107" s="465">
        <v>56.213545432634369</v>
      </c>
      <c r="H107" s="556">
        <v>32.343505688251469</v>
      </c>
      <c r="I107" s="466"/>
      <c r="J107" s="466"/>
      <c r="K107" s="466"/>
      <c r="L107" s="466"/>
      <c r="M107" s="466"/>
      <c r="N107" s="466"/>
      <c r="O107" s="467"/>
      <c r="P107" s="466"/>
      <c r="Q107" s="466"/>
      <c r="R107" s="467"/>
      <c r="S107" s="1"/>
    </row>
    <row r="108" spans="2:22" s="7" customFormat="1" ht="12.75" customHeight="1">
      <c r="B108" s="33" t="s">
        <v>118</v>
      </c>
      <c r="C108" s="479">
        <v>29.629512649632041</v>
      </c>
      <c r="D108" s="480">
        <v>52.905712158591598</v>
      </c>
      <c r="E108" s="480">
        <v>1.7403114241495847</v>
      </c>
      <c r="F108" s="480">
        <v>1.4962848342408361</v>
      </c>
      <c r="G108" s="480">
        <v>68.630175926218371</v>
      </c>
      <c r="H108" s="557">
        <v>45.59800300716757</v>
      </c>
      <c r="I108" s="469"/>
      <c r="J108" s="8"/>
      <c r="K108" s="471"/>
      <c r="L108" s="469"/>
      <c r="M108" s="8"/>
      <c r="N108" s="73"/>
      <c r="O108" s="456"/>
      <c r="P108" s="471"/>
      <c r="Q108" s="73"/>
      <c r="R108" s="456"/>
      <c r="S108" s="8"/>
    </row>
    <row r="109" spans="2:22" s="3" customFormat="1" ht="11.25" customHeight="1">
      <c r="B109" s="63" t="s">
        <v>15</v>
      </c>
      <c r="C109" s="472">
        <v>27.726881228148471</v>
      </c>
      <c r="D109" s="473">
        <v>50.174834081919954</v>
      </c>
      <c r="E109" s="473">
        <v>16.019320743779467</v>
      </c>
      <c r="F109" s="474">
        <v>10.324238564501352</v>
      </c>
      <c r="G109" s="473">
        <v>57.680209741725854</v>
      </c>
      <c r="H109" s="558">
        <v>40.198029094321917</v>
      </c>
      <c r="I109" s="466"/>
      <c r="J109" s="466"/>
      <c r="K109" s="466"/>
      <c r="L109" s="466"/>
      <c r="M109" s="466"/>
      <c r="N109" s="466"/>
      <c r="O109" s="467"/>
      <c r="P109" s="466"/>
      <c r="Q109" s="466"/>
      <c r="R109" s="467"/>
      <c r="S109" s="1"/>
    </row>
    <row r="110" spans="2:22" ht="7.5" customHeight="1">
      <c r="L110" s="21"/>
      <c r="M110" s="21"/>
      <c r="N110" s="475"/>
      <c r="O110" s="21"/>
      <c r="P110" s="21"/>
      <c r="Q110" s="21"/>
      <c r="R110" s="21"/>
      <c r="S110" s="21"/>
      <c r="T110" s="21"/>
      <c r="U110" s="21"/>
      <c r="V110" s="21"/>
    </row>
    <row r="111" spans="2:22" s="81" customFormat="1" ht="12.75" customHeight="1">
      <c r="B111" s="79" t="s">
        <v>103</v>
      </c>
      <c r="C111" s="80"/>
      <c r="D111" s="80"/>
      <c r="E111" s="80"/>
      <c r="F111" s="80"/>
      <c r="G111" s="80"/>
      <c r="H111" s="80"/>
      <c r="I111" s="482"/>
      <c r="J111" s="483"/>
      <c r="L111" s="484"/>
      <c r="M111" s="484"/>
      <c r="N111" s="484"/>
      <c r="O111" s="484"/>
      <c r="P111" s="484"/>
      <c r="Q111" s="484"/>
      <c r="R111" s="484"/>
      <c r="S111" s="484"/>
      <c r="T111" s="484"/>
      <c r="U111" s="484"/>
      <c r="V111" s="88"/>
    </row>
    <row r="112" spans="2:22" s="81" customFormat="1">
      <c r="B112" s="79" t="s">
        <v>245</v>
      </c>
      <c r="C112" s="80"/>
      <c r="D112" s="80"/>
      <c r="E112" s="80"/>
      <c r="F112" s="80"/>
      <c r="G112" s="80"/>
      <c r="H112" s="80"/>
      <c r="I112" s="80"/>
    </row>
    <row r="113" spans="2:8" s="86" customFormat="1" ht="12.75" customHeight="1">
      <c r="B113" s="79"/>
      <c r="C113" s="79"/>
      <c r="D113" s="79"/>
      <c r="E113" s="79"/>
      <c r="F113" s="79"/>
      <c r="G113" s="79"/>
      <c r="H113" s="79"/>
    </row>
    <row r="114" spans="2:8" s="81" customFormat="1" ht="12.75" customHeight="1">
      <c r="B114" s="79" t="s">
        <v>193</v>
      </c>
      <c r="C114" s="80"/>
      <c r="D114" s="80"/>
      <c r="E114" s="80"/>
      <c r="F114" s="80"/>
      <c r="G114" s="80"/>
      <c r="H114" s="80"/>
    </row>
    <row r="115" spans="2:8" s="88" customFormat="1">
      <c r="B115" s="79" t="s">
        <v>61</v>
      </c>
    </row>
    <row r="116" spans="2:8" s="21" customFormat="1"/>
    <row r="117" spans="2:8" s="21" customFormat="1"/>
    <row r="118" spans="2:8" s="21" customFormat="1"/>
    <row r="119" spans="2:8" s="21" customFormat="1"/>
    <row r="120" spans="2:8" s="21" customFormat="1"/>
    <row r="121" spans="2:8" s="21" customFormat="1"/>
    <row r="122" spans="2:8" s="21" customFormat="1"/>
    <row r="123" spans="2:8" s="21" customFormat="1"/>
    <row r="124" spans="2:8" s="21" customFormat="1"/>
    <row r="125" spans="2:8" s="21" customFormat="1"/>
    <row r="126" spans="2:8" s="21" customFormat="1"/>
    <row r="127" spans="2:8" s="21" customFormat="1"/>
    <row r="128" spans="2:8" s="21" customFormat="1"/>
    <row r="129" s="21" customFormat="1"/>
  </sheetData>
  <mergeCells count="13">
    <mergeCell ref="C66:D66"/>
    <mergeCell ref="E66:F66"/>
    <mergeCell ref="G66:H66"/>
    <mergeCell ref="C93:D93"/>
    <mergeCell ref="E93:F93"/>
    <mergeCell ref="G93:H93"/>
    <mergeCell ref="C39:D39"/>
    <mergeCell ref="E39:F39"/>
    <mergeCell ref="G39:H39"/>
    <mergeCell ref="J1:K1"/>
    <mergeCell ref="C12:D12"/>
    <mergeCell ref="E12:F12"/>
    <mergeCell ref="G12:H12"/>
  </mergeCells>
  <hyperlinks>
    <hyperlink ref="J1" location="Index!A1" display="retour à l'index"/>
  </hyperlinks>
  <pageMargins left="0" right="0" top="0" bottom="0" header="0.51181102362204722" footer="0.51181102362204722"/>
  <pageSetup paperSize="9" scale="71" orientation="landscape" r:id="rId1"/>
  <headerFooter alignWithMargins="0"/>
  <rowBreaks count="1" manualBreakCount="1">
    <brk id="6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16"/>
  <sheetViews>
    <sheetView showGridLines="0" zoomScaleNormal="100" workbookViewId="0">
      <selection activeCell="B2" sqref="B2"/>
    </sheetView>
  </sheetViews>
  <sheetFormatPr baseColWidth="10" defaultRowHeight="13.2"/>
  <cols>
    <col min="1" max="1" width="0.88671875" customWidth="1"/>
    <col min="2" max="2" width="14.6640625" customWidth="1"/>
    <col min="3" max="10" width="11.6640625" customWidth="1"/>
    <col min="11" max="11" width="16.33203125" customWidth="1"/>
    <col min="14" max="16" width="11.5546875" bestFit="1" customWidth="1"/>
    <col min="17" max="17" width="12.5546875" bestFit="1" customWidth="1"/>
  </cols>
  <sheetData>
    <row r="1" spans="2:14">
      <c r="B1" s="113" t="s">
        <v>274</v>
      </c>
      <c r="E1" s="27"/>
      <c r="G1" s="27"/>
      <c r="I1" s="32"/>
      <c r="J1" s="746" t="s">
        <v>276</v>
      </c>
      <c r="K1" s="745"/>
    </row>
    <row r="2" spans="2:14">
      <c r="B2" s="28" t="s">
        <v>23</v>
      </c>
      <c r="E2" s="27"/>
      <c r="G2" s="27"/>
      <c r="I2" s="32"/>
      <c r="J2" s="486"/>
      <c r="K2" s="487"/>
    </row>
    <row r="3" spans="2:14">
      <c r="B3" s="28"/>
      <c r="E3" s="27"/>
      <c r="G3" s="27"/>
      <c r="I3" s="32"/>
      <c r="J3" s="486"/>
      <c r="K3" s="487"/>
    </row>
    <row r="4" spans="2:14" s="2" customFormat="1">
      <c r="B4" s="22" t="s">
        <v>96</v>
      </c>
    </row>
    <row r="5" spans="2:14" s="2" customFormat="1">
      <c r="B5" s="622" t="s">
        <v>246</v>
      </c>
    </row>
    <row r="6" spans="2:14">
      <c r="B6" s="86" t="s">
        <v>254</v>
      </c>
    </row>
    <row r="7" spans="2:14">
      <c r="B7" s="3"/>
    </row>
    <row r="8" spans="2:14">
      <c r="B8" s="3"/>
    </row>
    <row r="9" spans="2:14">
      <c r="B9" s="22" t="s">
        <v>70</v>
      </c>
    </row>
    <row r="10" spans="2:14">
      <c r="B10" s="86" t="s">
        <v>253</v>
      </c>
    </row>
    <row r="11" spans="2:14" s="3" customFormat="1" ht="11.25" customHeight="1">
      <c r="B11" s="11"/>
      <c r="C11" s="11"/>
      <c r="D11" s="11"/>
      <c r="E11" s="11"/>
      <c r="F11" s="11"/>
      <c r="G11" s="11"/>
      <c r="H11" s="11"/>
      <c r="I11" s="181"/>
      <c r="J11" s="181"/>
    </row>
    <row r="12" spans="2:14" s="75" customFormat="1" ht="22.5" customHeight="1">
      <c r="B12" s="24" t="s">
        <v>25</v>
      </c>
      <c r="C12" s="784" t="s">
        <v>104</v>
      </c>
      <c r="D12" s="785"/>
      <c r="E12" s="786" t="s">
        <v>123</v>
      </c>
      <c r="F12" s="787"/>
      <c r="G12" s="786" t="s">
        <v>105</v>
      </c>
      <c r="H12" s="787"/>
    </row>
    <row r="13" spans="2:14" s="75" customFormat="1" ht="12">
      <c r="B13" s="24"/>
      <c r="C13" s="545" t="s">
        <v>58</v>
      </c>
      <c r="D13" s="546" t="s">
        <v>59</v>
      </c>
      <c r="E13" s="547" t="s">
        <v>58</v>
      </c>
      <c r="F13" s="548" t="s">
        <v>59</v>
      </c>
      <c r="G13" s="547" t="s">
        <v>58</v>
      </c>
      <c r="H13" s="548" t="s">
        <v>59</v>
      </c>
      <c r="J13" s="76"/>
      <c r="M13" s="22"/>
    </row>
    <row r="14" spans="2:14" s="3" customFormat="1" ht="12.75" customHeight="1">
      <c r="B14" s="222" t="s">
        <v>106</v>
      </c>
      <c r="C14" s="459">
        <v>23.71502590673575</v>
      </c>
      <c r="D14" s="460">
        <v>53.157256494409523</v>
      </c>
      <c r="E14" s="461">
        <v>13.375359815774324</v>
      </c>
      <c r="F14" s="460">
        <v>9.0402180564054078</v>
      </c>
      <c r="G14" s="461">
        <v>62.909614277489922</v>
      </c>
      <c r="H14" s="460">
        <v>37.802302942648943</v>
      </c>
      <c r="J14" s="62"/>
      <c r="K14" s="62"/>
      <c r="L14" s="62"/>
      <c r="M14" s="542"/>
      <c r="N14" s="160"/>
    </row>
    <row r="15" spans="2:14" s="28" customFormat="1">
      <c r="B15" s="222" t="s">
        <v>107</v>
      </c>
      <c r="C15" s="463">
        <v>27.445911549475024</v>
      </c>
      <c r="D15" s="464">
        <v>54.991111718856828</v>
      </c>
      <c r="E15" s="465">
        <v>10.750079541839007</v>
      </c>
      <c r="F15" s="464">
        <v>6.6576644332011483</v>
      </c>
      <c r="G15" s="465">
        <v>60.559179128221444</v>
      </c>
      <c r="H15" s="464">
        <v>37.785450567482563</v>
      </c>
      <c r="J15" s="62"/>
      <c r="K15" s="62"/>
      <c r="L15" s="62"/>
      <c r="M15" s="3"/>
      <c r="N15" s="160"/>
    </row>
    <row r="16" spans="2:14" s="3" customFormat="1" ht="12.75" customHeight="1">
      <c r="B16" s="222" t="s">
        <v>108</v>
      </c>
      <c r="C16" s="463">
        <v>42.621518296013107</v>
      </c>
      <c r="D16" s="464">
        <v>56.704019298859969</v>
      </c>
      <c r="E16" s="465">
        <v>6.5938467139996355</v>
      </c>
      <c r="F16" s="464">
        <v>6.1106571728726511</v>
      </c>
      <c r="G16" s="465">
        <v>49.739668669215362</v>
      </c>
      <c r="H16" s="464">
        <v>36.59585230146687</v>
      </c>
      <c r="J16" s="62"/>
      <c r="K16" s="62"/>
      <c r="L16" s="62"/>
      <c r="M16" s="62"/>
      <c r="N16" s="160"/>
    </row>
    <row r="17" spans="2:22" s="3" customFormat="1" ht="12.75" customHeight="1">
      <c r="B17" s="222" t="s">
        <v>109</v>
      </c>
      <c r="C17" s="463">
        <v>41.760324983073801</v>
      </c>
      <c r="D17" s="464">
        <v>59.890468773551724</v>
      </c>
      <c r="E17" s="465">
        <v>6.5357707063868205</v>
      </c>
      <c r="F17" s="464">
        <v>3.3286439230266796</v>
      </c>
      <c r="G17" s="465">
        <v>51.040397201534645</v>
      </c>
      <c r="H17" s="464">
        <v>36.559815103250763</v>
      </c>
      <c r="J17" s="62"/>
      <c r="K17" s="62"/>
      <c r="L17" s="62"/>
      <c r="M17" s="62"/>
      <c r="N17" s="160"/>
    </row>
    <row r="18" spans="2:22" s="3" customFormat="1" ht="12.75" customHeight="1">
      <c r="B18" s="222" t="s">
        <v>110</v>
      </c>
      <c r="C18" s="463">
        <v>22.143411403403316</v>
      </c>
      <c r="D18" s="465">
        <v>33.661224125624557</v>
      </c>
      <c r="E18" s="465">
        <v>19.163050962305601</v>
      </c>
      <c r="F18" s="464">
        <v>12.386241970021413</v>
      </c>
      <c r="G18" s="465">
        <v>58.378780095957332</v>
      </c>
      <c r="H18" s="464">
        <v>53.754758505829173</v>
      </c>
      <c r="J18" s="62"/>
      <c r="K18" s="62"/>
      <c r="L18" s="62"/>
      <c r="M18" s="62"/>
      <c r="N18" s="160"/>
    </row>
    <row r="19" spans="2:22" s="3" customFormat="1" ht="12.75" customHeight="1">
      <c r="B19" s="549" t="s">
        <v>111</v>
      </c>
      <c r="C19" s="463">
        <v>25.434588812123913</v>
      </c>
      <c r="D19" s="465">
        <v>59.923737945898154</v>
      </c>
      <c r="E19" s="465">
        <v>11.522175172721195</v>
      </c>
      <c r="F19" s="464">
        <v>7.4797601613660856</v>
      </c>
      <c r="G19" s="465">
        <v>60.842433697347893</v>
      </c>
      <c r="H19" s="464">
        <v>31.811776408499352</v>
      </c>
      <c r="J19" s="62"/>
      <c r="K19" s="62"/>
      <c r="L19" s="62"/>
      <c r="M19" s="62"/>
      <c r="N19" s="160"/>
    </row>
    <row r="20" spans="2:22" s="3" customFormat="1" ht="12.75" customHeight="1">
      <c r="B20" s="549" t="s">
        <v>112</v>
      </c>
      <c r="C20" s="463">
        <v>46.415408393770065</v>
      </c>
      <c r="D20" s="465">
        <v>67.576550527201022</v>
      </c>
      <c r="E20" s="465">
        <v>9.5843877914975284</v>
      </c>
      <c r="F20" s="464">
        <v>6.4289375902540682</v>
      </c>
      <c r="G20" s="465">
        <v>41.94846884182278</v>
      </c>
      <c r="H20" s="464">
        <v>24.96021282370009</v>
      </c>
      <c r="J20" s="62"/>
      <c r="K20" s="62"/>
      <c r="L20" s="62"/>
      <c r="M20" s="62"/>
      <c r="N20" s="169"/>
      <c r="O20" s="1"/>
      <c r="P20" s="1"/>
      <c r="Q20" s="1"/>
      <c r="R20" s="1"/>
      <c r="S20" s="1"/>
      <c r="T20" s="1"/>
      <c r="U20" s="1"/>
      <c r="V20" s="1"/>
    </row>
    <row r="21" spans="2:22" s="3" customFormat="1" ht="12.75" customHeight="1">
      <c r="B21" s="549" t="s">
        <v>113</v>
      </c>
      <c r="C21" s="463">
        <v>26.314221447617346</v>
      </c>
      <c r="D21" s="465">
        <v>50.140544581052566</v>
      </c>
      <c r="E21" s="465">
        <v>21.258435000223443</v>
      </c>
      <c r="F21" s="464">
        <v>12.114865022697366</v>
      </c>
      <c r="G21" s="465">
        <v>47.688847179395509</v>
      </c>
      <c r="H21" s="464">
        <v>35.523908151585701</v>
      </c>
      <c r="J21" s="62"/>
      <c r="K21" s="62"/>
      <c r="L21" s="62"/>
      <c r="M21" s="62"/>
      <c r="N21" s="169"/>
      <c r="O21" s="1"/>
      <c r="P21" s="1"/>
      <c r="Q21" s="1"/>
      <c r="R21" s="1"/>
      <c r="S21" s="1"/>
      <c r="T21" s="1"/>
      <c r="U21" s="1"/>
      <c r="V21" s="1"/>
    </row>
    <row r="22" spans="2:22" s="3" customFormat="1" ht="12.75" customHeight="1">
      <c r="B22" s="222" t="s">
        <v>114</v>
      </c>
      <c r="C22" s="463">
        <v>35.575409346042711</v>
      </c>
      <c r="D22" s="465">
        <v>64.535905405838434</v>
      </c>
      <c r="E22" s="465">
        <v>4.2472350459995347</v>
      </c>
      <c r="F22" s="464">
        <v>3.6150863588297497</v>
      </c>
      <c r="G22" s="465">
        <v>59.188946826530277</v>
      </c>
      <c r="H22" s="464">
        <v>30.794244880956196</v>
      </c>
      <c r="J22" s="62"/>
      <c r="K22" s="62"/>
      <c r="L22" s="62"/>
      <c r="M22" s="62"/>
      <c r="N22" s="169"/>
      <c r="O22" s="1"/>
      <c r="P22" s="1"/>
      <c r="Q22" s="1"/>
      <c r="R22" s="1"/>
      <c r="S22" s="1"/>
      <c r="T22" s="1"/>
      <c r="U22" s="1"/>
      <c r="V22" s="1"/>
    </row>
    <row r="23" spans="2:22" s="3" customFormat="1" ht="12.75" customHeight="1">
      <c r="B23" s="222" t="s">
        <v>115</v>
      </c>
      <c r="C23" s="463">
        <v>26.478323961545438</v>
      </c>
      <c r="D23" s="465">
        <v>51.778050275904356</v>
      </c>
      <c r="E23" s="465">
        <v>13.713041900961365</v>
      </c>
      <c r="F23" s="464">
        <v>9.4727161250766407</v>
      </c>
      <c r="G23" s="465">
        <v>59.8086341374932</v>
      </c>
      <c r="H23" s="464">
        <v>38.749233599019007</v>
      </c>
      <c r="N23" s="252"/>
      <c r="O23" s="252"/>
      <c r="P23" s="252"/>
      <c r="Q23" s="252"/>
      <c r="R23" s="169"/>
      <c r="S23" s="1"/>
      <c r="T23" s="1"/>
      <c r="U23" s="1"/>
      <c r="V23" s="1"/>
    </row>
    <row r="24" spans="2:22" s="3" customFormat="1" ht="12.75" customHeight="1">
      <c r="B24" s="222" t="s">
        <v>116</v>
      </c>
      <c r="C24" s="463">
        <v>45.512147078135257</v>
      </c>
      <c r="D24" s="465">
        <v>73.362053703157272</v>
      </c>
      <c r="E24" s="465">
        <v>17.518056467498358</v>
      </c>
      <c r="F24" s="464">
        <v>9.1236352906462077</v>
      </c>
      <c r="G24" s="465">
        <v>36.969796454366382</v>
      </c>
      <c r="H24" s="464">
        <v>17.514311006196518</v>
      </c>
      <c r="N24" s="176"/>
      <c r="O24" s="49"/>
      <c r="P24" s="46"/>
      <c r="Q24" s="46"/>
      <c r="R24" s="46"/>
      <c r="S24" s="1"/>
      <c r="T24" s="1"/>
      <c r="U24" s="1"/>
      <c r="V24" s="1"/>
    </row>
    <row r="25" spans="2:22" s="3" customFormat="1" ht="12.75" customHeight="1">
      <c r="B25" s="222" t="s">
        <v>2</v>
      </c>
      <c r="C25" s="463">
        <v>22.412383774394605</v>
      </c>
      <c r="D25" s="465">
        <v>40.854467343746904</v>
      </c>
      <c r="E25" s="465">
        <v>8.209870236027383</v>
      </c>
      <c r="F25" s="464">
        <v>4.1832472134782526</v>
      </c>
      <c r="G25" s="465">
        <v>68.585879227546741</v>
      </c>
      <c r="H25" s="464">
        <v>54.358456573815602</v>
      </c>
      <c r="N25" s="18"/>
      <c r="O25" s="42"/>
      <c r="P25" s="42"/>
      <c r="Q25" s="42"/>
      <c r="R25" s="42"/>
      <c r="S25" s="169"/>
      <c r="T25" s="1"/>
      <c r="U25" s="1"/>
      <c r="V25" s="1"/>
    </row>
    <row r="26" spans="2:22" s="3" customFormat="1" ht="12.75" customHeight="1">
      <c r="B26" s="222" t="s">
        <v>117</v>
      </c>
      <c r="C26" s="463">
        <v>38.158083078068195</v>
      </c>
      <c r="D26" s="465">
        <v>64.952642453994542</v>
      </c>
      <c r="E26" s="465">
        <v>20.088173828404567</v>
      </c>
      <c r="F26" s="464">
        <v>8.8238964929067691</v>
      </c>
      <c r="G26" s="465">
        <v>41.753743093527241</v>
      </c>
      <c r="H26" s="464">
        <v>26.223461053098696</v>
      </c>
      <c r="N26" s="18"/>
      <c r="O26" s="41"/>
      <c r="P26" s="41"/>
      <c r="Q26" s="41"/>
      <c r="R26" s="42"/>
      <c r="S26" s="1"/>
      <c r="T26" s="1"/>
      <c r="U26" s="1"/>
      <c r="V26" s="1"/>
    </row>
    <row r="27" spans="2:22" s="7" customFormat="1" ht="12.75" customHeight="1">
      <c r="B27" s="33" t="s">
        <v>118</v>
      </c>
      <c r="C27" s="479">
        <v>24.793206208821239</v>
      </c>
      <c r="D27" s="480">
        <v>36.367815075966071</v>
      </c>
      <c r="E27" s="480">
        <v>1.4994550373472004</v>
      </c>
      <c r="F27" s="480">
        <v>1.4489261217307767</v>
      </c>
      <c r="G27" s="480">
        <v>73.707338753831564</v>
      </c>
      <c r="H27" s="632">
        <v>62.183258802303158</v>
      </c>
      <c r="N27" s="228"/>
      <c r="O27" s="73"/>
      <c r="P27" s="73"/>
      <c r="Q27" s="73"/>
      <c r="R27" s="73"/>
      <c r="S27" s="8"/>
      <c r="T27" s="8"/>
      <c r="U27" s="8"/>
      <c r="V27" s="8"/>
    </row>
    <row r="28" spans="2:22" s="3" customFormat="1" ht="11.25" customHeight="1">
      <c r="B28" s="63" t="s">
        <v>15</v>
      </c>
      <c r="C28" s="472">
        <v>26.237601046215499</v>
      </c>
      <c r="D28" s="473">
        <v>50.567600344547394</v>
      </c>
      <c r="E28" s="473">
        <v>11.810744357854647</v>
      </c>
      <c r="F28" s="474">
        <v>7.7689580369583204</v>
      </c>
      <c r="G28" s="473">
        <v>60.853529830142939</v>
      </c>
      <c r="H28" s="474">
        <v>41.074538875047885</v>
      </c>
      <c r="J28" s="466"/>
      <c r="N28" s="1"/>
      <c r="O28" s="1"/>
      <c r="P28" s="1"/>
      <c r="Q28" s="1"/>
      <c r="R28" s="1"/>
      <c r="S28" s="1"/>
      <c r="T28" s="1"/>
      <c r="U28" s="1"/>
      <c r="V28" s="1"/>
    </row>
    <row r="29" spans="2:22" ht="7.5" customHeight="1"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2:22" s="81" customFormat="1">
      <c r="B30" s="79" t="s">
        <v>100</v>
      </c>
      <c r="C30" s="80"/>
      <c r="D30" s="80"/>
      <c r="E30" s="80"/>
      <c r="F30" s="80"/>
      <c r="G30" s="90"/>
      <c r="H30" s="91"/>
      <c r="I30" s="482"/>
      <c r="J30" s="483"/>
      <c r="M30" s="88"/>
      <c r="N30" s="633"/>
      <c r="O30" s="633"/>
      <c r="P30" s="633"/>
      <c r="Q30" s="633"/>
      <c r="R30" s="88"/>
      <c r="S30" s="88"/>
      <c r="T30" s="88"/>
      <c r="U30" s="88"/>
      <c r="V30" s="88"/>
    </row>
    <row r="31" spans="2:22" s="81" customFormat="1" ht="18" customHeight="1">
      <c r="B31" s="79" t="s">
        <v>245</v>
      </c>
      <c r="C31" s="79"/>
      <c r="D31" s="79"/>
      <c r="E31" s="79"/>
      <c r="F31" s="79"/>
      <c r="G31" s="79"/>
      <c r="H31" s="79"/>
      <c r="I31" s="79"/>
      <c r="J31" s="79"/>
      <c r="K31" s="79"/>
      <c r="M31" s="88"/>
      <c r="N31" s="633"/>
      <c r="O31" s="633"/>
      <c r="P31" s="633"/>
      <c r="Q31" s="633"/>
      <c r="R31" s="88"/>
      <c r="S31" s="88"/>
      <c r="T31" s="88"/>
      <c r="U31" s="88"/>
      <c r="V31" s="88"/>
    </row>
    <row r="32" spans="2:22" s="81" customFormat="1" ht="10.5" customHeight="1">
      <c r="B32" s="79"/>
      <c r="C32" s="79"/>
      <c r="D32" s="79"/>
      <c r="E32" s="79"/>
      <c r="F32" s="79"/>
      <c r="G32" s="79"/>
      <c r="H32" s="79"/>
      <c r="I32" s="79"/>
      <c r="J32" s="79"/>
      <c r="K32" s="79"/>
      <c r="M32" s="88"/>
      <c r="N32" s="633"/>
      <c r="O32" s="633"/>
      <c r="P32" s="633"/>
      <c r="Q32" s="633"/>
      <c r="R32" s="88"/>
      <c r="S32" s="88"/>
      <c r="T32" s="88"/>
      <c r="U32" s="88"/>
      <c r="V32" s="88"/>
    </row>
    <row r="33" spans="2:22" s="86" customFormat="1" ht="12.75" customHeight="1">
      <c r="B33" s="79" t="s">
        <v>195</v>
      </c>
      <c r="C33" s="79"/>
      <c r="D33" s="79"/>
      <c r="E33" s="79"/>
      <c r="F33" s="79"/>
      <c r="G33" s="79"/>
      <c r="H33" s="79"/>
      <c r="I33" s="79"/>
      <c r="J33" s="541"/>
      <c r="M33" s="181"/>
      <c r="N33" s="181"/>
      <c r="O33" s="181"/>
      <c r="P33" s="181"/>
      <c r="Q33" s="181"/>
      <c r="R33" s="181"/>
      <c r="S33" s="181"/>
      <c r="T33" s="181"/>
      <c r="U33" s="181"/>
      <c r="V33" s="181"/>
    </row>
    <row r="34" spans="2:22" s="81" customFormat="1" ht="12.75" customHeight="1">
      <c r="B34" s="79" t="s">
        <v>61</v>
      </c>
      <c r="C34" s="80"/>
      <c r="D34" s="80"/>
      <c r="E34" s="80"/>
      <c r="F34" s="80"/>
      <c r="G34" s="80"/>
      <c r="H34" s="80"/>
      <c r="I34" s="80"/>
    </row>
    <row r="35" spans="2:22" s="81" customFormat="1" ht="12.75" customHeight="1">
      <c r="B35" s="82"/>
      <c r="C35" s="80"/>
      <c r="D35" s="80"/>
      <c r="E35" s="80"/>
      <c r="F35" s="80"/>
      <c r="G35" s="80"/>
      <c r="H35" s="80"/>
      <c r="I35" s="80"/>
    </row>
    <row r="36" spans="2:22" s="2" customFormat="1">
      <c r="B36" s="22" t="s">
        <v>71</v>
      </c>
    </row>
    <row r="37" spans="2:22" s="3" customFormat="1" ht="11.25" customHeight="1">
      <c r="B37" s="86" t="s">
        <v>254</v>
      </c>
      <c r="C37" s="1"/>
      <c r="D37" s="1"/>
      <c r="E37" s="1"/>
      <c r="F37" s="1"/>
      <c r="G37" s="1"/>
      <c r="H37" s="1"/>
      <c r="I37" s="181"/>
      <c r="J37" s="181"/>
      <c r="N37" s="540"/>
      <c r="O37" s="540"/>
      <c r="P37" s="540"/>
      <c r="Q37" s="540"/>
    </row>
    <row r="38" spans="2:22" s="3" customFormat="1" ht="11.25" customHeight="1">
      <c r="B38" s="631"/>
      <c r="C38" s="11"/>
      <c r="D38" s="11"/>
      <c r="E38" s="11"/>
      <c r="F38" s="11"/>
      <c r="G38" s="11"/>
      <c r="H38" s="11"/>
      <c r="I38" s="181"/>
      <c r="J38" s="181"/>
      <c r="N38" s="540"/>
      <c r="O38" s="540"/>
      <c r="P38" s="540"/>
      <c r="Q38" s="540"/>
    </row>
    <row r="39" spans="2:22" s="75" customFormat="1" ht="22.5" customHeight="1">
      <c r="B39" s="24" t="s">
        <v>6</v>
      </c>
      <c r="C39" s="784" t="s">
        <v>104</v>
      </c>
      <c r="D39" s="785"/>
      <c r="E39" s="786" t="s">
        <v>123</v>
      </c>
      <c r="F39" s="787"/>
      <c r="G39" s="786" t="s">
        <v>105</v>
      </c>
      <c r="H39" s="788"/>
      <c r="I39" s="76"/>
      <c r="J39" s="76"/>
      <c r="K39" s="76"/>
    </row>
    <row r="40" spans="2:22" s="75" customFormat="1" ht="10.199999999999999">
      <c r="B40" s="24"/>
      <c r="C40" s="545" t="s">
        <v>58</v>
      </c>
      <c r="D40" s="546" t="s">
        <v>59</v>
      </c>
      <c r="E40" s="547" t="s">
        <v>58</v>
      </c>
      <c r="F40" s="548" t="s">
        <v>59</v>
      </c>
      <c r="G40" s="547" t="s">
        <v>58</v>
      </c>
      <c r="H40" s="554" t="s">
        <v>59</v>
      </c>
      <c r="I40" s="76"/>
      <c r="J40" s="76"/>
      <c r="K40" s="76"/>
    </row>
    <row r="41" spans="2:22" s="3" customFormat="1" ht="12.75" customHeight="1">
      <c r="B41" s="222" t="s">
        <v>106</v>
      </c>
      <c r="C41" s="459">
        <v>20.305243067543007</v>
      </c>
      <c r="D41" s="460">
        <v>48.056174608228098</v>
      </c>
      <c r="E41" s="461">
        <v>13.9326589237674</v>
      </c>
      <c r="F41" s="460">
        <v>10.06529110636083</v>
      </c>
      <c r="G41" s="461">
        <v>66.129484031084502</v>
      </c>
      <c r="H41" s="555">
        <v>41.537423629114173</v>
      </c>
      <c r="I41" s="251"/>
      <c r="J41" s="252"/>
      <c r="K41" s="252"/>
      <c r="L41" s="62"/>
      <c r="M41" s="62"/>
      <c r="N41" s="160"/>
    </row>
    <row r="42" spans="2:22" s="28" customFormat="1">
      <c r="B42" s="222" t="s">
        <v>107</v>
      </c>
      <c r="C42" s="463">
        <v>27.940411444786001</v>
      </c>
      <c r="D42" s="464">
        <v>55.135876587877462</v>
      </c>
      <c r="E42" s="465">
        <v>7.5100496571293451</v>
      </c>
      <c r="F42" s="464">
        <v>3.7453034610261815</v>
      </c>
      <c r="G42" s="465">
        <v>63.428706550011825</v>
      </c>
      <c r="H42" s="556">
        <v>40.492614754587201</v>
      </c>
      <c r="I42" s="251"/>
      <c r="J42" s="252"/>
      <c r="K42" s="252"/>
      <c r="L42" s="62"/>
      <c r="M42" s="62"/>
      <c r="N42" s="160"/>
    </row>
    <row r="43" spans="2:22" s="3" customFormat="1" ht="12.75" customHeight="1">
      <c r="B43" s="222" t="s">
        <v>108</v>
      </c>
      <c r="C43" s="463">
        <v>33.976487480929734</v>
      </c>
      <c r="D43" s="464">
        <v>51.311940231333544</v>
      </c>
      <c r="E43" s="465">
        <v>6.645427622722786</v>
      </c>
      <c r="F43" s="464">
        <v>5.8058418470678248</v>
      </c>
      <c r="G43" s="465">
        <v>58.956295432109847</v>
      </c>
      <c r="H43" s="556">
        <v>42.616679418515687</v>
      </c>
      <c r="I43" s="251"/>
      <c r="J43" s="252"/>
      <c r="K43" s="252"/>
      <c r="L43" s="62"/>
      <c r="M43" s="62"/>
      <c r="N43" s="160"/>
    </row>
    <row r="44" spans="2:22" s="3" customFormat="1" ht="12.75" customHeight="1">
      <c r="B44" s="222" t="s">
        <v>109</v>
      </c>
      <c r="C44" s="463">
        <v>37.751205787781352</v>
      </c>
      <c r="D44" s="464">
        <v>53.335195388873373</v>
      </c>
      <c r="E44" s="465">
        <v>5.822950160771704</v>
      </c>
      <c r="F44" s="464">
        <v>3.1358708072010768</v>
      </c>
      <c r="G44" s="465">
        <v>59.71663987138264</v>
      </c>
      <c r="H44" s="556">
        <v>41.203057156641194</v>
      </c>
      <c r="I44" s="251"/>
      <c r="J44" s="252"/>
      <c r="K44" s="252"/>
      <c r="L44" s="62"/>
      <c r="M44" s="62"/>
      <c r="N44" s="160"/>
    </row>
    <row r="45" spans="2:22" s="3" customFormat="1" ht="12.75" customHeight="1">
      <c r="B45" s="222" t="s">
        <v>110</v>
      </c>
      <c r="C45" s="463">
        <v>21.808280438545875</v>
      </c>
      <c r="D45" s="465">
        <v>32.392845887173024</v>
      </c>
      <c r="E45" s="465">
        <v>18.145316407001346</v>
      </c>
      <c r="F45" s="464">
        <v>12.606366214938545</v>
      </c>
      <c r="G45" s="465">
        <v>59.75668397768802</v>
      </c>
      <c r="H45" s="556">
        <v>54.823510872990859</v>
      </c>
      <c r="I45" s="251"/>
      <c r="J45" s="252"/>
      <c r="K45" s="252"/>
      <c r="L45" s="62"/>
      <c r="M45" s="62"/>
      <c r="N45" s="160"/>
    </row>
    <row r="46" spans="2:22" s="3" customFormat="1" ht="12.75" customHeight="1">
      <c r="B46" s="549" t="s">
        <v>111</v>
      </c>
      <c r="C46" s="463">
        <v>25.47985183522281</v>
      </c>
      <c r="D46" s="465">
        <v>60.553890229991779</v>
      </c>
      <c r="E46" s="465">
        <v>12.762375126276799</v>
      </c>
      <c r="F46" s="464">
        <v>7.7061835159296495</v>
      </c>
      <c r="G46" s="465">
        <v>59.496015265461892</v>
      </c>
      <c r="H46" s="556">
        <v>30.965328806005783</v>
      </c>
      <c r="I46" s="251"/>
      <c r="J46" s="252"/>
      <c r="K46" s="252"/>
      <c r="L46" s="62"/>
      <c r="M46" s="62"/>
      <c r="N46" s="160"/>
    </row>
    <row r="47" spans="2:22" s="3" customFormat="1" ht="12.75" customHeight="1">
      <c r="B47" s="549" t="s">
        <v>112</v>
      </c>
      <c r="C47" s="463">
        <v>46.926739298275713</v>
      </c>
      <c r="D47" s="465">
        <v>64.663441289467229</v>
      </c>
      <c r="E47" s="465">
        <v>10.922621600754912</v>
      </c>
      <c r="F47" s="464">
        <v>6.7146932900678644</v>
      </c>
      <c r="G47" s="465">
        <v>40.261216436475934</v>
      </c>
      <c r="H47" s="556">
        <v>27.65571723135184</v>
      </c>
      <c r="I47" s="251"/>
      <c r="J47" s="252"/>
      <c r="K47" s="252"/>
      <c r="L47" s="62"/>
      <c r="M47" s="62"/>
      <c r="N47" s="160"/>
    </row>
    <row r="48" spans="2:22" s="3" customFormat="1" ht="12.75" customHeight="1">
      <c r="B48" s="549" t="s">
        <v>113</v>
      </c>
      <c r="C48" s="463">
        <v>19.999339192493228</v>
      </c>
      <c r="D48" s="465">
        <v>39.156794554685611</v>
      </c>
      <c r="E48" s="465">
        <v>22.031322275821054</v>
      </c>
      <c r="F48" s="464">
        <v>14.002901192092391</v>
      </c>
      <c r="G48" s="465">
        <v>52.780347584748561</v>
      </c>
      <c r="H48" s="556">
        <v>43.955849807517062</v>
      </c>
      <c r="I48" s="251"/>
      <c r="J48" s="252"/>
      <c r="K48" s="252"/>
      <c r="L48" s="62"/>
      <c r="M48" s="62"/>
      <c r="N48" s="160"/>
    </row>
    <row r="49" spans="2:14" s="3" customFormat="1" ht="12.75" customHeight="1">
      <c r="B49" s="222" t="s">
        <v>114</v>
      </c>
      <c r="C49" s="463">
        <v>33.462549373742711</v>
      </c>
      <c r="D49" s="465">
        <v>65.137355860158266</v>
      </c>
      <c r="E49" s="465">
        <v>4.2149391363082387</v>
      </c>
      <c r="F49" s="464">
        <v>3.5834603682642494</v>
      </c>
      <c r="G49" s="465">
        <v>61.251339882237197</v>
      </c>
      <c r="H49" s="556">
        <v>30.126950592372843</v>
      </c>
      <c r="I49" s="251"/>
      <c r="J49" s="252"/>
      <c r="K49" s="252"/>
      <c r="L49" s="62"/>
      <c r="M49" s="62"/>
      <c r="N49" s="160"/>
    </row>
    <row r="50" spans="2:14" s="3" customFormat="1" ht="12.75" customHeight="1">
      <c r="B50" s="222" t="s">
        <v>115</v>
      </c>
      <c r="C50" s="463">
        <v>25.607476635514018</v>
      </c>
      <c r="D50" s="465">
        <v>49.81789137380192</v>
      </c>
      <c r="E50" s="465">
        <v>15.236315086782376</v>
      </c>
      <c r="F50" s="464">
        <v>10.798722044728434</v>
      </c>
      <c r="G50" s="465">
        <v>59.156208277703605</v>
      </c>
      <c r="H50" s="556">
        <v>39.383386581469651</v>
      </c>
      <c r="I50" s="251"/>
      <c r="J50" s="252"/>
      <c r="K50" s="252"/>
      <c r="L50" s="62"/>
      <c r="M50" s="62"/>
      <c r="N50" s="160"/>
    </row>
    <row r="51" spans="2:14" s="3" customFormat="1" ht="12.75" customHeight="1">
      <c r="B51" s="222" t="s">
        <v>116</v>
      </c>
      <c r="C51" s="463">
        <v>43.452289784040438</v>
      </c>
      <c r="D51" s="465">
        <v>74.644895481973407</v>
      </c>
      <c r="E51" s="465">
        <v>15.902128963087762</v>
      </c>
      <c r="F51" s="464">
        <v>8.1035026085738622</v>
      </c>
      <c r="G51" s="465">
        <v>40.649410323173534</v>
      </c>
      <c r="H51" s="556">
        <v>17.250434762310483</v>
      </c>
      <c r="I51" s="251"/>
      <c r="J51" s="252"/>
      <c r="K51" s="252"/>
      <c r="L51" s="62"/>
      <c r="M51" s="62"/>
      <c r="N51" s="160"/>
    </row>
    <row r="52" spans="2:14" s="3" customFormat="1" ht="12.75" customHeight="1">
      <c r="B52" s="222" t="s">
        <v>2</v>
      </c>
      <c r="C52" s="463">
        <v>19.865802603658885</v>
      </c>
      <c r="D52" s="465">
        <v>33.555241439058868</v>
      </c>
      <c r="E52" s="465">
        <v>7.5844468658599533</v>
      </c>
      <c r="F52" s="464">
        <v>4.2519720942957457</v>
      </c>
      <c r="G52" s="465">
        <v>71.566209783793084</v>
      </c>
      <c r="H52" s="556">
        <v>61.47918471569924</v>
      </c>
      <c r="I52" s="251"/>
      <c r="J52" s="252"/>
      <c r="K52" s="252"/>
      <c r="L52" s="62"/>
      <c r="M52" s="62"/>
      <c r="N52" s="160"/>
    </row>
    <row r="53" spans="2:14" s="3" customFormat="1" ht="12.75" customHeight="1">
      <c r="B53" s="222" t="s">
        <v>117</v>
      </c>
      <c r="C53" s="463">
        <v>33.41008383516354</v>
      </c>
      <c r="D53" s="465">
        <v>55.402978923819617</v>
      </c>
      <c r="E53" s="465">
        <v>9.7030345967646703</v>
      </c>
      <c r="F53" s="464">
        <v>9.1840339102790534</v>
      </c>
      <c r="G53" s="465">
        <v>56.275829495808239</v>
      </c>
      <c r="H53" s="556">
        <v>35.07300129518427</v>
      </c>
      <c r="I53" s="251"/>
      <c r="J53" s="252"/>
      <c r="K53" s="252"/>
      <c r="L53" s="62"/>
      <c r="M53" s="62"/>
      <c r="N53" s="160"/>
    </row>
    <row r="54" spans="2:14" s="7" customFormat="1" ht="12.75" customHeight="1">
      <c r="B54" s="33" t="s">
        <v>118</v>
      </c>
      <c r="C54" s="479">
        <v>23.374159627095434</v>
      </c>
      <c r="D54" s="480">
        <v>38.776815238164538</v>
      </c>
      <c r="E54" s="480">
        <v>1.6580943050815244</v>
      </c>
      <c r="F54" s="480">
        <v>1.4892068606838083</v>
      </c>
      <c r="G54" s="480">
        <v>74.967746067823043</v>
      </c>
      <c r="H54" s="557">
        <v>59.733977901151668</v>
      </c>
      <c r="I54" s="251"/>
      <c r="J54" s="8"/>
      <c r="K54" s="8"/>
    </row>
    <row r="55" spans="2:14" s="3" customFormat="1" ht="11.25" customHeight="1">
      <c r="B55" s="63" t="s">
        <v>15</v>
      </c>
      <c r="C55" s="472">
        <v>23.332769088908588</v>
      </c>
      <c r="D55" s="473">
        <v>46.383083873050552</v>
      </c>
      <c r="E55" s="473">
        <v>12.246145690880176</v>
      </c>
      <c r="F55" s="474">
        <v>8.5417574180252647</v>
      </c>
      <c r="G55" s="473">
        <v>64.832909407587906</v>
      </c>
      <c r="H55" s="558">
        <v>45.59766541439005</v>
      </c>
      <c r="I55" s="251"/>
      <c r="J55" s="466"/>
      <c r="K55" s="1"/>
    </row>
    <row r="56" spans="2:14" ht="7.5" customHeight="1">
      <c r="M56" s="21"/>
    </row>
    <row r="57" spans="2:14" s="81" customFormat="1">
      <c r="B57" s="79" t="s">
        <v>101</v>
      </c>
      <c r="C57" s="80"/>
      <c r="D57" s="80"/>
      <c r="E57" s="80"/>
      <c r="F57" s="80"/>
      <c r="G57" s="90"/>
      <c r="H57" s="91"/>
      <c r="I57" s="482"/>
      <c r="J57" s="483"/>
      <c r="M57" s="88"/>
    </row>
    <row r="58" spans="2:14" s="81" customFormat="1" ht="18" customHeight="1">
      <c r="B58" s="779" t="s">
        <v>247</v>
      </c>
      <c r="C58" s="779"/>
      <c r="D58" s="779"/>
      <c r="E58" s="779"/>
      <c r="F58" s="779"/>
      <c r="G58" s="779"/>
      <c r="H58" s="779"/>
      <c r="I58" s="779"/>
      <c r="J58" s="779"/>
      <c r="K58" s="779"/>
      <c r="M58" s="88"/>
    </row>
    <row r="59" spans="2:14" s="81" customFormat="1" ht="10.5" customHeight="1">
      <c r="B59" s="617"/>
      <c r="C59" s="617"/>
      <c r="D59" s="617"/>
      <c r="E59" s="617"/>
      <c r="F59" s="617"/>
      <c r="G59" s="617"/>
      <c r="H59" s="617"/>
      <c r="I59" s="617"/>
      <c r="J59" s="617"/>
      <c r="K59" s="617"/>
      <c r="M59" s="88"/>
    </row>
    <row r="60" spans="2:14" s="86" customFormat="1" ht="12.75" customHeight="1">
      <c r="B60" s="79" t="s">
        <v>195</v>
      </c>
      <c r="C60" s="79"/>
      <c r="D60" s="79"/>
      <c r="E60" s="79"/>
      <c r="F60" s="79"/>
      <c r="G60" s="79"/>
      <c r="H60" s="79"/>
      <c r="I60" s="79"/>
      <c r="J60" s="541"/>
      <c r="M60" s="181"/>
    </row>
    <row r="61" spans="2:14" s="81" customFormat="1" ht="12.75" customHeight="1">
      <c r="B61" s="79" t="s">
        <v>61</v>
      </c>
      <c r="C61" s="80"/>
      <c r="D61" s="80"/>
      <c r="E61" s="80"/>
      <c r="F61" s="80"/>
      <c r="G61" s="80"/>
      <c r="H61" s="80"/>
      <c r="I61" s="80"/>
    </row>
    <row r="62" spans="2:14" s="81" customFormat="1" ht="12.75" customHeight="1">
      <c r="B62" s="82"/>
      <c r="C62" s="80"/>
      <c r="D62" s="80"/>
      <c r="E62" s="80"/>
      <c r="F62" s="80"/>
      <c r="G62" s="80"/>
      <c r="H62" s="80"/>
      <c r="I62" s="80"/>
    </row>
    <row r="63" spans="2:14" s="2" customFormat="1">
      <c r="B63" s="22" t="s">
        <v>97</v>
      </c>
    </row>
    <row r="64" spans="2:14" s="3" customFormat="1" ht="11.25" customHeight="1">
      <c r="B64" s="86" t="s">
        <v>254</v>
      </c>
      <c r="C64" s="1"/>
      <c r="D64" s="1"/>
      <c r="E64" s="1"/>
      <c r="F64" s="1"/>
      <c r="G64" s="1"/>
      <c r="H64" s="1"/>
      <c r="I64" s="181"/>
      <c r="J64" s="181"/>
    </row>
    <row r="65" spans="2:14" s="3" customFormat="1" ht="11.25" customHeight="1">
      <c r="B65" s="631"/>
      <c r="C65" s="11"/>
      <c r="D65" s="11"/>
      <c r="E65" s="11"/>
      <c r="F65" s="11"/>
      <c r="G65" s="11"/>
      <c r="H65" s="11"/>
      <c r="I65" s="181"/>
      <c r="J65" s="181"/>
    </row>
    <row r="66" spans="2:14" s="75" customFormat="1" ht="22.5" customHeight="1">
      <c r="B66" s="24" t="s">
        <v>46</v>
      </c>
      <c r="C66" s="784" t="s">
        <v>104</v>
      </c>
      <c r="D66" s="785"/>
      <c r="E66" s="786" t="s">
        <v>123</v>
      </c>
      <c r="F66" s="787"/>
      <c r="G66" s="786" t="s">
        <v>105</v>
      </c>
      <c r="H66" s="788"/>
      <c r="I66" s="76"/>
      <c r="J66" s="76"/>
      <c r="K66" s="76"/>
    </row>
    <row r="67" spans="2:14" s="75" customFormat="1" ht="10.199999999999999">
      <c r="B67" s="24"/>
      <c r="C67" s="545" t="s">
        <v>58</v>
      </c>
      <c r="D67" s="546" t="s">
        <v>59</v>
      </c>
      <c r="E67" s="547" t="s">
        <v>58</v>
      </c>
      <c r="F67" s="548" t="s">
        <v>59</v>
      </c>
      <c r="G67" s="547" t="s">
        <v>58</v>
      </c>
      <c r="H67" s="554" t="s">
        <v>59</v>
      </c>
      <c r="I67" s="76"/>
      <c r="J67" s="76"/>
      <c r="K67" s="76"/>
    </row>
    <row r="68" spans="2:14" s="3" customFormat="1" ht="12.75" customHeight="1">
      <c r="B68" s="222" t="s">
        <v>106</v>
      </c>
      <c r="C68" s="459">
        <v>21.903216351275031</v>
      </c>
      <c r="D68" s="460">
        <v>48.591189932248362</v>
      </c>
      <c r="E68" s="461">
        <v>16.119646265701071</v>
      </c>
      <c r="F68" s="460">
        <v>11.250068693720216</v>
      </c>
      <c r="G68" s="461">
        <v>66.456008407266282</v>
      </c>
      <c r="H68" s="555">
        <v>41.60405724738375</v>
      </c>
      <c r="I68" s="251"/>
      <c r="J68" s="252"/>
      <c r="K68" s="252"/>
      <c r="L68" s="62"/>
      <c r="M68" s="62"/>
      <c r="N68" s="160"/>
    </row>
    <row r="69" spans="2:14" s="28" customFormat="1">
      <c r="B69" s="222" t="s">
        <v>107</v>
      </c>
      <c r="C69" s="463">
        <v>25.546792849631967</v>
      </c>
      <c r="D69" s="464">
        <v>53.392431689883878</v>
      </c>
      <c r="E69" s="465">
        <v>7.7129337539432177</v>
      </c>
      <c r="F69" s="464">
        <v>4.0138230054304662</v>
      </c>
      <c r="G69" s="465">
        <v>65.53101997896951</v>
      </c>
      <c r="H69" s="556">
        <v>41.949816480285044</v>
      </c>
      <c r="I69" s="251"/>
      <c r="J69" s="252"/>
      <c r="K69" s="252"/>
      <c r="L69" s="62"/>
      <c r="M69" s="62"/>
      <c r="N69" s="160"/>
    </row>
    <row r="70" spans="2:14" s="3" customFormat="1" ht="12.75" customHeight="1">
      <c r="B70" s="222" t="s">
        <v>108</v>
      </c>
      <c r="C70" s="463">
        <v>34.935942892261146</v>
      </c>
      <c r="D70" s="464">
        <v>49.781233651971277</v>
      </c>
      <c r="E70" s="465">
        <v>6.7129957925589752</v>
      </c>
      <c r="F70" s="464">
        <v>6.0446093118371618</v>
      </c>
      <c r="G70" s="465">
        <v>60.388597362076304</v>
      </c>
      <c r="H70" s="556">
        <v>44.378656013696677</v>
      </c>
      <c r="I70" s="251"/>
      <c r="J70" s="252"/>
      <c r="K70" s="252"/>
      <c r="L70" s="62"/>
      <c r="M70" s="62"/>
      <c r="N70" s="160"/>
    </row>
    <row r="71" spans="2:14" s="3" customFormat="1" ht="12.75" customHeight="1">
      <c r="B71" s="222" t="s">
        <v>109</v>
      </c>
      <c r="C71" s="463">
        <v>40.055967401443368</v>
      </c>
      <c r="D71" s="464">
        <v>56.849075395009557</v>
      </c>
      <c r="E71" s="465">
        <v>4.5019392213658014</v>
      </c>
      <c r="F71" s="464">
        <v>3.1627681623644048</v>
      </c>
      <c r="G71" s="465">
        <v>54.592763513181794</v>
      </c>
      <c r="H71" s="556">
        <v>39.73513498963689</v>
      </c>
      <c r="I71" s="251"/>
      <c r="J71" s="252"/>
      <c r="K71" s="252"/>
      <c r="L71" s="62"/>
      <c r="M71" s="62"/>
      <c r="N71" s="160"/>
    </row>
    <row r="72" spans="2:14" s="3" customFormat="1" ht="12.75" customHeight="1">
      <c r="B72" s="222" t="s">
        <v>110</v>
      </c>
      <c r="C72" s="463">
        <v>20.929426252047392</v>
      </c>
      <c r="D72" s="465">
        <v>31.916361513559412</v>
      </c>
      <c r="E72" s="465">
        <v>18.649498463708859</v>
      </c>
      <c r="F72" s="464">
        <v>12.57988946255146</v>
      </c>
      <c r="G72" s="465">
        <v>60.132945972765206</v>
      </c>
      <c r="H72" s="556">
        <v>55.30511520003639</v>
      </c>
      <c r="I72" s="251"/>
      <c r="J72" s="252"/>
      <c r="K72" s="252"/>
      <c r="L72" s="62"/>
      <c r="M72" s="62"/>
      <c r="N72" s="160"/>
    </row>
    <row r="73" spans="2:14" s="3" customFormat="1" ht="12.75" customHeight="1">
      <c r="B73" s="549" t="s">
        <v>111</v>
      </c>
      <c r="C73" s="463">
        <v>24.30821393415728</v>
      </c>
      <c r="D73" s="465">
        <v>59.295122078192513</v>
      </c>
      <c r="E73" s="465">
        <v>13.72087936125998</v>
      </c>
      <c r="F73" s="464">
        <v>8.2461346243948146</v>
      </c>
      <c r="G73" s="465">
        <v>59.958438149403918</v>
      </c>
      <c r="H73" s="556">
        <v>31.779374251652872</v>
      </c>
      <c r="I73" s="251"/>
      <c r="J73" s="252"/>
      <c r="K73" s="252"/>
      <c r="L73" s="62"/>
      <c r="M73" s="62"/>
      <c r="N73" s="160"/>
    </row>
    <row r="74" spans="2:14" s="3" customFormat="1" ht="12.75" customHeight="1">
      <c r="B74" s="549" t="s">
        <v>112</v>
      </c>
      <c r="C74" s="463">
        <v>46.514931289640593</v>
      </c>
      <c r="D74" s="465">
        <v>64.352160343938351</v>
      </c>
      <c r="E74" s="465">
        <v>10.93199436222692</v>
      </c>
      <c r="F74" s="464">
        <v>6.8226737291485495</v>
      </c>
      <c r="G74" s="465">
        <v>40.713090204369273</v>
      </c>
      <c r="H74" s="556">
        <v>27.881744839607123</v>
      </c>
      <c r="I74" s="251"/>
      <c r="J74" s="252"/>
      <c r="K74" s="252"/>
      <c r="L74" s="62"/>
      <c r="M74" s="62"/>
      <c r="N74" s="160"/>
    </row>
    <row r="75" spans="2:14" s="3" customFormat="1" ht="12.75" customHeight="1">
      <c r="B75" s="549" t="s">
        <v>113</v>
      </c>
      <c r="C75" s="463">
        <v>19.251756482042868</v>
      </c>
      <c r="D75" s="465">
        <v>38.430733593765339</v>
      </c>
      <c r="E75" s="465">
        <v>21.229359106958164</v>
      </c>
      <c r="F75" s="464">
        <v>13.76592528611531</v>
      </c>
      <c r="G75" s="465">
        <v>54.55080423695567</v>
      </c>
      <c r="H75" s="556">
        <v>45.212108125085884</v>
      </c>
      <c r="I75" s="251"/>
      <c r="J75" s="252"/>
      <c r="K75" s="252"/>
      <c r="L75" s="62"/>
      <c r="M75" s="62"/>
      <c r="N75" s="160"/>
    </row>
    <row r="76" spans="2:14" s="3" customFormat="1" ht="12.75" customHeight="1">
      <c r="B76" s="222" t="s">
        <v>114</v>
      </c>
      <c r="C76" s="463">
        <v>33.044682249131696</v>
      </c>
      <c r="D76" s="465">
        <v>63.57259636135344</v>
      </c>
      <c r="E76" s="465">
        <v>4.3282017585030816</v>
      </c>
      <c r="F76" s="464">
        <v>3.8316962475639902</v>
      </c>
      <c r="G76" s="465">
        <v>61.698582558903595</v>
      </c>
      <c r="H76" s="556">
        <v>30.915547301097348</v>
      </c>
      <c r="I76" s="251"/>
      <c r="J76" s="252"/>
      <c r="K76" s="252"/>
      <c r="L76" s="62"/>
      <c r="M76" s="62"/>
      <c r="N76" s="160"/>
    </row>
    <row r="77" spans="2:14" s="3" customFormat="1" ht="12.75" customHeight="1">
      <c r="B77" s="222" t="s">
        <v>115</v>
      </c>
      <c r="C77" s="463">
        <v>24.404656384801751</v>
      </c>
      <c r="D77" s="465">
        <v>48.618562231759654</v>
      </c>
      <c r="E77" s="465">
        <v>16.445074750339774</v>
      </c>
      <c r="F77" s="464">
        <v>11.510863733905579</v>
      </c>
      <c r="G77" s="465">
        <v>59.150268864858475</v>
      </c>
      <c r="H77" s="556">
        <v>39.870574034334766</v>
      </c>
      <c r="I77" s="251"/>
      <c r="J77" s="252"/>
      <c r="K77" s="252"/>
      <c r="L77" s="62"/>
      <c r="M77" s="62"/>
      <c r="N77" s="160"/>
    </row>
    <row r="78" spans="2:14" s="3" customFormat="1" ht="12.75" customHeight="1">
      <c r="B78" s="222" t="s">
        <v>116</v>
      </c>
      <c r="C78" s="463">
        <v>42.607307003193895</v>
      </c>
      <c r="D78" s="465">
        <v>73.9308060360692</v>
      </c>
      <c r="E78" s="465">
        <v>18.286982939939239</v>
      </c>
      <c r="F78" s="464">
        <v>8.4480431848852895</v>
      </c>
      <c r="G78" s="465">
        <v>39.105710056866869</v>
      </c>
      <c r="H78" s="556">
        <v>17.621150779045514</v>
      </c>
      <c r="I78" s="251"/>
      <c r="J78" s="252"/>
      <c r="K78" s="252"/>
      <c r="L78" s="62"/>
      <c r="M78" s="62"/>
      <c r="N78" s="160"/>
    </row>
    <row r="79" spans="2:14" s="3" customFormat="1" ht="12.75" customHeight="1">
      <c r="B79" s="222" t="s">
        <v>2</v>
      </c>
      <c r="C79" s="463">
        <v>19.220214644749355</v>
      </c>
      <c r="D79" s="465">
        <v>32.032484147291136</v>
      </c>
      <c r="E79" s="465">
        <v>7.9065344382556715</v>
      </c>
      <c r="F79" s="464">
        <v>4.1695405495605744</v>
      </c>
      <c r="G79" s="465">
        <v>64.018475750577366</v>
      </c>
      <c r="H79" s="556">
        <v>54.388697296695959</v>
      </c>
      <c r="I79" s="251"/>
      <c r="J79" s="252"/>
      <c r="K79" s="252"/>
      <c r="L79" s="62"/>
      <c r="M79" s="62"/>
      <c r="N79" s="160"/>
    </row>
    <row r="80" spans="2:14" s="3" customFormat="1" ht="12.75" customHeight="1">
      <c r="B80" s="222" t="s">
        <v>117</v>
      </c>
      <c r="C80" s="463">
        <v>28.049720239890107</v>
      </c>
      <c r="D80" s="465">
        <v>48.219929632059156</v>
      </c>
      <c r="E80" s="465">
        <v>10.717995108386102</v>
      </c>
      <c r="F80" s="464">
        <v>6.3510048303417017</v>
      </c>
      <c r="G80" s="465">
        <v>60.850336717258017</v>
      </c>
      <c r="H80" s="556">
        <v>45.109030552408214</v>
      </c>
      <c r="I80" s="251"/>
      <c r="J80" s="252"/>
      <c r="K80" s="252"/>
      <c r="L80" s="62"/>
      <c r="M80" s="62"/>
      <c r="N80" s="160"/>
    </row>
    <row r="81" spans="2:13" s="7" customFormat="1" ht="12.75" customHeight="1">
      <c r="B81" s="33" t="s">
        <v>118</v>
      </c>
      <c r="C81" s="479">
        <v>21.364590264626095</v>
      </c>
      <c r="D81" s="480">
        <v>33.702132600830154</v>
      </c>
      <c r="E81" s="480">
        <v>1.6686287556943236</v>
      </c>
      <c r="F81" s="480">
        <v>1.6053388287043382</v>
      </c>
      <c r="G81" s="480">
        <v>76.966780979679584</v>
      </c>
      <c r="H81" s="557">
        <v>64.699573160533561</v>
      </c>
      <c r="I81" s="251"/>
      <c r="J81" s="8"/>
      <c r="K81" s="8"/>
    </row>
    <row r="82" spans="2:13" s="3" customFormat="1" ht="11.25" customHeight="1">
      <c r="B82" s="63" t="s">
        <v>15</v>
      </c>
      <c r="C82" s="472">
        <v>22.902879566045357</v>
      </c>
      <c r="D82" s="473">
        <v>44.186928652282141</v>
      </c>
      <c r="E82" s="473">
        <v>12.47873506838248</v>
      </c>
      <c r="F82" s="474">
        <v>9.1654288154921453</v>
      </c>
      <c r="G82" s="473">
        <v>63.276011310519941</v>
      </c>
      <c r="H82" s="558">
        <v>47.181997486024954</v>
      </c>
      <c r="I82" s="251"/>
      <c r="J82" s="466"/>
      <c r="K82" s="1"/>
    </row>
    <row r="83" spans="2:13" ht="7.5" customHeight="1">
      <c r="M83" s="21"/>
    </row>
    <row r="84" spans="2:13" s="81" customFormat="1" ht="12.75" customHeight="1">
      <c r="B84" s="79" t="s">
        <v>102</v>
      </c>
      <c r="C84" s="80"/>
      <c r="D84" s="80"/>
      <c r="E84" s="80"/>
      <c r="F84" s="80"/>
      <c r="G84" s="90"/>
      <c r="H84" s="91"/>
      <c r="I84" s="482"/>
      <c r="J84" s="483"/>
      <c r="M84" s="88"/>
    </row>
    <row r="85" spans="2:13" s="81" customFormat="1">
      <c r="B85" s="79" t="s">
        <v>248</v>
      </c>
      <c r="C85" s="80"/>
      <c r="D85" s="80"/>
      <c r="E85" s="80"/>
      <c r="F85" s="80"/>
      <c r="G85" s="80"/>
      <c r="H85" s="80"/>
      <c r="I85" s="80"/>
      <c r="M85" s="88"/>
    </row>
    <row r="86" spans="2:13" s="81" customFormat="1">
      <c r="B86" s="79"/>
      <c r="C86" s="80"/>
      <c r="D86" s="80"/>
      <c r="E86" s="80"/>
      <c r="F86" s="80"/>
      <c r="G86" s="80"/>
      <c r="H86" s="80"/>
      <c r="I86" s="80"/>
      <c r="M86" s="88"/>
    </row>
    <row r="87" spans="2:13" s="86" customFormat="1" ht="12.75" customHeight="1">
      <c r="B87" s="34" t="s">
        <v>195</v>
      </c>
      <c r="C87" s="79"/>
      <c r="D87" s="79"/>
      <c r="E87" s="79"/>
      <c r="F87" s="79"/>
      <c r="G87" s="79"/>
      <c r="H87" s="79"/>
      <c r="I87" s="79"/>
      <c r="J87" s="541"/>
      <c r="M87" s="181"/>
    </row>
    <row r="88" spans="2:13" s="81" customFormat="1" ht="12.75" customHeight="1">
      <c r="B88" s="35" t="s">
        <v>61</v>
      </c>
      <c r="C88" s="80"/>
      <c r="D88" s="80"/>
      <c r="E88" s="80"/>
      <c r="F88" s="80"/>
      <c r="G88" s="80"/>
      <c r="H88" s="80"/>
      <c r="I88" s="80"/>
    </row>
    <row r="89" spans="2:13" ht="12.75" customHeight="1">
      <c r="B89" s="35"/>
      <c r="C89" s="38"/>
      <c r="D89" s="38"/>
      <c r="E89" s="38"/>
      <c r="F89" s="38"/>
      <c r="G89" s="38"/>
      <c r="H89" s="38"/>
      <c r="I89" s="38"/>
    </row>
    <row r="90" spans="2:13" s="2" customFormat="1">
      <c r="B90" s="22" t="s">
        <v>98</v>
      </c>
    </row>
    <row r="91" spans="2:13" s="3" customFormat="1" ht="11.25" customHeight="1">
      <c r="B91" s="86" t="s">
        <v>254</v>
      </c>
      <c r="C91" s="1"/>
      <c r="D91" s="1"/>
      <c r="E91" s="1"/>
      <c r="F91" s="1"/>
      <c r="G91" s="1"/>
      <c r="H91" s="1"/>
      <c r="I91" s="181"/>
      <c r="J91" s="181"/>
    </row>
    <row r="92" spans="2:13" s="3" customFormat="1" ht="11.25" customHeight="1">
      <c r="B92" s="631"/>
      <c r="C92" s="11"/>
      <c r="D92" s="11"/>
      <c r="E92" s="11"/>
      <c r="F92" s="11"/>
      <c r="G92" s="11"/>
      <c r="H92" s="11"/>
      <c r="I92" s="181"/>
      <c r="J92" s="181"/>
    </row>
    <row r="93" spans="2:13" s="75" customFormat="1" ht="22.5" customHeight="1">
      <c r="B93" s="24" t="s">
        <v>47</v>
      </c>
      <c r="C93" s="784" t="s">
        <v>104</v>
      </c>
      <c r="D93" s="785"/>
      <c r="E93" s="786" t="s">
        <v>123</v>
      </c>
      <c r="F93" s="787"/>
      <c r="G93" s="786" t="s">
        <v>105</v>
      </c>
      <c r="H93" s="788"/>
      <c r="I93" s="76"/>
      <c r="J93" s="76"/>
      <c r="K93" s="76"/>
    </row>
    <row r="94" spans="2:13" s="75" customFormat="1" ht="10.199999999999999">
      <c r="B94" s="24"/>
      <c r="C94" s="545" t="s">
        <v>58</v>
      </c>
      <c r="D94" s="546" t="s">
        <v>59</v>
      </c>
      <c r="E94" s="547" t="s">
        <v>58</v>
      </c>
      <c r="F94" s="548" t="s">
        <v>59</v>
      </c>
      <c r="G94" s="547" t="s">
        <v>58</v>
      </c>
      <c r="H94" s="554" t="s">
        <v>59</v>
      </c>
      <c r="I94" s="76"/>
      <c r="J94" s="76"/>
      <c r="K94" s="76"/>
    </row>
    <row r="95" spans="2:13" s="3" customFormat="1" ht="12.75" customHeight="1">
      <c r="B95" s="222" t="s">
        <v>106</v>
      </c>
      <c r="C95" s="459">
        <v>23.54116038134968</v>
      </c>
      <c r="D95" s="460">
        <v>51.387066736875298</v>
      </c>
      <c r="E95" s="461">
        <v>14.849614813211463</v>
      </c>
      <c r="F95" s="460">
        <v>10.238560604032237</v>
      </c>
      <c r="G95" s="461">
        <v>61.609224805438856</v>
      </c>
      <c r="H95" s="555">
        <v>38.374372659092465</v>
      </c>
      <c r="I95" s="1"/>
      <c r="J95" s="1"/>
      <c r="K95" s="1"/>
    </row>
    <row r="96" spans="2:13" s="28" customFormat="1">
      <c r="B96" s="222" t="s">
        <v>107</v>
      </c>
      <c r="C96" s="463">
        <v>24.731865650578605</v>
      </c>
      <c r="D96" s="464">
        <v>53.554213810949314</v>
      </c>
      <c r="E96" s="465">
        <v>7.719446796500141</v>
      </c>
      <c r="F96" s="464">
        <v>4.2848444872900702</v>
      </c>
      <c r="G96" s="465">
        <v>66.786621507197296</v>
      </c>
      <c r="H96" s="556">
        <v>41.864122989497183</v>
      </c>
      <c r="I96" s="275"/>
      <c r="J96" s="275"/>
      <c r="K96" s="275"/>
    </row>
    <row r="97" spans="2:11" s="3" customFormat="1" ht="12.75" customHeight="1">
      <c r="B97" s="222" t="s">
        <v>108</v>
      </c>
      <c r="C97" s="463">
        <v>29.635733363641531</v>
      </c>
      <c r="D97" s="464">
        <v>44.999594890215249</v>
      </c>
      <c r="E97" s="465">
        <v>5.67142126498835</v>
      </c>
      <c r="F97" s="464">
        <v>5.6553325951332809</v>
      </c>
      <c r="G97" s="465">
        <v>63.999545377052904</v>
      </c>
      <c r="H97" s="556">
        <v>48.837334917762711</v>
      </c>
      <c r="I97" s="1"/>
      <c r="J97" s="1"/>
      <c r="K97" s="1"/>
    </row>
    <row r="98" spans="2:11" s="3" customFormat="1" ht="12.75" customHeight="1">
      <c r="B98" s="222" t="s">
        <v>109</v>
      </c>
      <c r="C98" s="463">
        <v>46.096997690531175</v>
      </c>
      <c r="D98" s="464">
        <v>65.708563691752232</v>
      </c>
      <c r="E98" s="465">
        <v>5.4118552732871441</v>
      </c>
      <c r="F98" s="464">
        <v>2.987137538079657</v>
      </c>
      <c r="G98" s="465">
        <v>47.005388760585063</v>
      </c>
      <c r="H98" s="556">
        <v>31.202753018165406</v>
      </c>
      <c r="I98" s="1"/>
      <c r="J98" s="1"/>
      <c r="K98" s="1"/>
    </row>
    <row r="99" spans="2:11" s="3" customFormat="1" ht="12.75" customHeight="1">
      <c r="B99" s="222" t="s">
        <v>110</v>
      </c>
      <c r="C99" s="463">
        <v>21.98801455900195</v>
      </c>
      <c r="D99" s="465">
        <v>32.544796021070105</v>
      </c>
      <c r="E99" s="465">
        <v>19.212245248103532</v>
      </c>
      <c r="F99" s="464">
        <v>12.471623676689907</v>
      </c>
      <c r="G99" s="465">
        <v>58.443118175467838</v>
      </c>
      <c r="H99" s="556">
        <v>54.71616330068985</v>
      </c>
      <c r="I99" s="1"/>
      <c r="J99" s="1"/>
      <c r="K99" s="1"/>
    </row>
    <row r="100" spans="2:11" s="3" customFormat="1" ht="12.75" customHeight="1">
      <c r="B100" s="549" t="s">
        <v>111</v>
      </c>
      <c r="C100" s="463">
        <v>27.190706451232458</v>
      </c>
      <c r="D100" s="465">
        <v>62.068153882365252</v>
      </c>
      <c r="E100" s="465">
        <v>14.370798443212642</v>
      </c>
      <c r="F100" s="464">
        <v>8.4996207861495403</v>
      </c>
      <c r="G100" s="465">
        <v>56.681212407123482</v>
      </c>
      <c r="H100" s="556">
        <v>28.862096921829643</v>
      </c>
      <c r="I100" s="1"/>
      <c r="J100" s="1"/>
      <c r="K100" s="1"/>
    </row>
    <row r="101" spans="2:11" s="3" customFormat="1" ht="12.75" customHeight="1">
      <c r="B101" s="549" t="s">
        <v>112</v>
      </c>
      <c r="C101" s="463">
        <v>37.299933047839211</v>
      </c>
      <c r="D101" s="465">
        <v>55.728035067657707</v>
      </c>
      <c r="E101" s="465">
        <v>12.810601179873927</v>
      </c>
      <c r="F101" s="464">
        <v>9.0837621497998864</v>
      </c>
      <c r="G101" s="465">
        <v>47.630777781988606</v>
      </c>
      <c r="H101" s="556">
        <v>34.070897655803314</v>
      </c>
      <c r="I101" s="1"/>
      <c r="J101" s="1"/>
      <c r="K101" s="1"/>
    </row>
    <row r="102" spans="2:11" s="3" customFormat="1" ht="12.75" customHeight="1">
      <c r="B102" s="549" t="s">
        <v>113</v>
      </c>
      <c r="C102" s="463">
        <v>18.515220542555394</v>
      </c>
      <c r="D102" s="465">
        <v>36.466126777933077</v>
      </c>
      <c r="E102" s="465">
        <v>18.653965624352868</v>
      </c>
      <c r="F102" s="464">
        <v>11.692222313573954</v>
      </c>
      <c r="G102" s="465">
        <v>56.962103955270244</v>
      </c>
      <c r="H102" s="556">
        <v>48.747225191153497</v>
      </c>
      <c r="I102" s="1"/>
      <c r="J102" s="1"/>
      <c r="K102" s="1"/>
    </row>
    <row r="103" spans="2:11" s="3" customFormat="1" ht="12.75" customHeight="1">
      <c r="B103" s="222" t="s">
        <v>114</v>
      </c>
      <c r="C103" s="463">
        <v>33.110261312938178</v>
      </c>
      <c r="D103" s="465">
        <v>64.700740933920159</v>
      </c>
      <c r="E103" s="465">
        <v>4.2599004358086576</v>
      </c>
      <c r="F103" s="464">
        <v>3.8909681975513934</v>
      </c>
      <c r="G103" s="465">
        <v>61.497252510636834</v>
      </c>
      <c r="H103" s="556">
        <v>30.268035008127164</v>
      </c>
      <c r="I103" s="1"/>
      <c r="J103" s="1"/>
      <c r="K103" s="1"/>
    </row>
    <row r="104" spans="2:11" s="3" customFormat="1" ht="12.75" customHeight="1">
      <c r="B104" s="222" t="s">
        <v>115</v>
      </c>
      <c r="C104" s="463">
        <v>25.18802041364491</v>
      </c>
      <c r="D104" s="465">
        <v>48.036935467073974</v>
      </c>
      <c r="E104" s="465">
        <v>15.202793446145581</v>
      </c>
      <c r="F104" s="464">
        <v>11.302808345193876</v>
      </c>
      <c r="G104" s="465">
        <v>59.609186140209509</v>
      </c>
      <c r="H104" s="556">
        <v>40.660256187732145</v>
      </c>
      <c r="I104" s="1"/>
      <c r="J104" s="1"/>
      <c r="K104" s="1"/>
    </row>
    <row r="105" spans="2:11" s="3" customFormat="1" ht="12.75" customHeight="1">
      <c r="B105" s="222" t="s">
        <v>116</v>
      </c>
      <c r="C105" s="463">
        <v>29.729534278275963</v>
      </c>
      <c r="D105" s="465">
        <v>58.076833329797843</v>
      </c>
      <c r="E105" s="465">
        <v>16.488284639861153</v>
      </c>
      <c r="F105" s="464">
        <v>11.715916081542606</v>
      </c>
      <c r="G105" s="465">
        <v>56.154179924790277</v>
      </c>
      <c r="H105" s="556">
        <v>29.51146560319043</v>
      </c>
      <c r="I105" s="1"/>
      <c r="J105" s="1"/>
      <c r="K105" s="1"/>
    </row>
    <row r="106" spans="2:11" s="3" customFormat="1" ht="12.75" customHeight="1">
      <c r="B106" s="222" t="s">
        <v>2</v>
      </c>
      <c r="C106" s="463">
        <v>16.708461038357946</v>
      </c>
      <c r="D106" s="465">
        <v>29.947161694566539</v>
      </c>
      <c r="E106" s="465">
        <v>8.293860871180458</v>
      </c>
      <c r="F106" s="464">
        <v>4.0727578789862529</v>
      </c>
      <c r="G106" s="465">
        <v>66.552119129438722</v>
      </c>
      <c r="H106" s="556">
        <v>58.353595810343215</v>
      </c>
      <c r="I106" s="1"/>
      <c r="J106" s="1"/>
      <c r="K106" s="1"/>
    </row>
    <row r="107" spans="2:11" s="3" customFormat="1" ht="12.75" customHeight="1">
      <c r="B107" s="222" t="s">
        <v>117</v>
      </c>
      <c r="C107" s="463">
        <v>33.099607340331758</v>
      </c>
      <c r="D107" s="465">
        <v>53.709545002808625</v>
      </c>
      <c r="E107" s="465">
        <v>4.6037342735796134</v>
      </c>
      <c r="F107" s="464">
        <v>3.659853951518818</v>
      </c>
      <c r="G107" s="465">
        <v>62.144402596361886</v>
      </c>
      <c r="H107" s="556">
        <v>42.457762606403662</v>
      </c>
      <c r="I107" s="1"/>
      <c r="J107" s="1"/>
      <c r="K107" s="1"/>
    </row>
    <row r="108" spans="2:11" s="7" customFormat="1" ht="12.75" customHeight="1">
      <c r="B108" s="33" t="s">
        <v>118</v>
      </c>
      <c r="C108" s="479">
        <v>15.174057489527661</v>
      </c>
      <c r="D108" s="480">
        <v>28.525040589484203</v>
      </c>
      <c r="E108" s="480">
        <v>2.4339159323992487</v>
      </c>
      <c r="F108" s="480">
        <v>2.1762208067940554</v>
      </c>
      <c r="G108" s="480">
        <v>82.392026578073086</v>
      </c>
      <c r="H108" s="557">
        <v>69.298738603721745</v>
      </c>
      <c r="I108" s="8"/>
      <c r="J108" s="8"/>
      <c r="K108" s="8"/>
    </row>
    <row r="109" spans="2:11" s="3" customFormat="1" ht="11.25" customHeight="1">
      <c r="B109" s="63" t="s">
        <v>15</v>
      </c>
      <c r="C109" s="472">
        <v>21.295621856457235</v>
      </c>
      <c r="D109" s="473">
        <v>42.084440139601625</v>
      </c>
      <c r="E109" s="473">
        <v>13.403332191317416</v>
      </c>
      <c r="F109" s="474">
        <v>9.5900540959683216</v>
      </c>
      <c r="G109" s="473">
        <v>64.407826359838666</v>
      </c>
      <c r="H109" s="558">
        <v>47.630547785223889</v>
      </c>
      <c r="I109" s="1"/>
      <c r="J109" s="1"/>
      <c r="K109" s="1"/>
    </row>
    <row r="110" spans="2:11" ht="7.5" customHeight="1"/>
    <row r="111" spans="2:11" s="81" customFormat="1" ht="12.75" customHeight="1">
      <c r="B111" s="79" t="s">
        <v>103</v>
      </c>
      <c r="C111" s="80"/>
      <c r="D111" s="80"/>
      <c r="E111" s="80"/>
      <c r="F111" s="80"/>
      <c r="G111" s="80"/>
      <c r="H111" s="80"/>
      <c r="J111" s="483"/>
    </row>
    <row r="112" spans="2:11" s="81" customFormat="1">
      <c r="B112" s="79" t="s">
        <v>249</v>
      </c>
      <c r="C112" s="80"/>
      <c r="D112" s="80"/>
      <c r="E112" s="80"/>
      <c r="F112" s="80"/>
      <c r="G112" s="80"/>
      <c r="H112" s="80"/>
    </row>
    <row r="113" spans="2:10" s="81" customFormat="1">
      <c r="B113" s="79"/>
      <c r="C113" s="80"/>
      <c r="D113" s="80"/>
      <c r="E113" s="80"/>
      <c r="F113" s="80"/>
      <c r="G113" s="80"/>
      <c r="H113" s="80"/>
    </row>
    <row r="114" spans="2:10" s="86" customFormat="1" ht="12.75" customHeight="1">
      <c r="B114" s="79" t="s">
        <v>195</v>
      </c>
      <c r="C114" s="79"/>
      <c r="D114" s="79"/>
      <c r="E114" s="79"/>
      <c r="F114" s="79"/>
      <c r="G114" s="79"/>
      <c r="H114" s="79"/>
      <c r="J114" s="541"/>
    </row>
    <row r="115" spans="2:10" s="81" customFormat="1" ht="12.75" customHeight="1">
      <c r="B115" s="79" t="s">
        <v>61</v>
      </c>
      <c r="C115" s="80"/>
      <c r="D115" s="80"/>
      <c r="E115" s="80"/>
      <c r="F115" s="80"/>
      <c r="G115" s="80"/>
      <c r="H115" s="80"/>
    </row>
    <row r="116" spans="2:10" s="81" customFormat="1"/>
  </sheetData>
  <mergeCells count="14">
    <mergeCell ref="J1:K1"/>
    <mergeCell ref="C12:D12"/>
    <mergeCell ref="E12:F12"/>
    <mergeCell ref="G12:H12"/>
    <mergeCell ref="C93:D93"/>
    <mergeCell ref="E93:F93"/>
    <mergeCell ref="G93:H93"/>
    <mergeCell ref="C39:D39"/>
    <mergeCell ref="E39:F39"/>
    <mergeCell ref="G39:H39"/>
    <mergeCell ref="B58:K58"/>
    <mergeCell ref="C66:D66"/>
    <mergeCell ref="E66:F66"/>
    <mergeCell ref="G66:H66"/>
  </mergeCells>
  <hyperlinks>
    <hyperlink ref="J1" location="Index!A1" display="retour à l'index"/>
  </hyperlinks>
  <pageMargins left="0" right="0" top="0" bottom="0" header="0.51181102362204722" footer="0.51181102362204722"/>
  <pageSetup paperSize="9" scale="75" orientation="landscape" r:id="rId1"/>
  <headerFooter alignWithMargins="0"/>
  <rowBreaks count="1" manualBreakCount="1">
    <brk id="6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A1:S131"/>
  <sheetViews>
    <sheetView showGridLines="0" zoomScaleNormal="100" workbookViewId="0">
      <selection activeCell="B2" sqref="B2"/>
    </sheetView>
  </sheetViews>
  <sheetFormatPr baseColWidth="10" defaultRowHeight="13.2"/>
  <cols>
    <col min="1" max="1" width="0.88671875" customWidth="1"/>
    <col min="2" max="2" width="19" customWidth="1"/>
    <col min="3" max="13" width="11.6640625" customWidth="1"/>
  </cols>
  <sheetData>
    <row r="1" spans="2:19">
      <c r="B1" s="113" t="s">
        <v>272</v>
      </c>
      <c r="E1" s="27"/>
      <c r="G1" s="27"/>
      <c r="I1" s="244"/>
      <c r="J1" s="746" t="s">
        <v>276</v>
      </c>
      <c r="K1" s="745"/>
    </row>
    <row r="2" spans="2:19" ht="11.25" customHeight="1">
      <c r="B2" s="113" t="s">
        <v>24</v>
      </c>
    </row>
    <row r="3" spans="2:19" ht="11.25" customHeight="1">
      <c r="B3" s="113"/>
    </row>
    <row r="4" spans="2:19" ht="11.25" customHeight="1">
      <c r="B4" s="22" t="s">
        <v>69</v>
      </c>
    </row>
    <row r="5" spans="2:19" ht="11.25" customHeight="1">
      <c r="B5" s="22" t="s">
        <v>251</v>
      </c>
    </row>
    <row r="6" spans="2:19" ht="11.25" customHeight="1">
      <c r="B6" s="86" t="s">
        <v>250</v>
      </c>
    </row>
    <row r="7" spans="2:19" ht="11.25" customHeight="1">
      <c r="B7" s="86"/>
    </row>
    <row r="8" spans="2:19" ht="12.75" customHeight="1">
      <c r="B8" s="113"/>
    </row>
    <row r="9" spans="2:19" s="2" customFormat="1" ht="12.75" customHeight="1">
      <c r="B9" s="22" t="s">
        <v>70</v>
      </c>
      <c r="O9" s="22"/>
    </row>
    <row r="10" spans="2:19" ht="12.75" customHeight="1">
      <c r="B10" s="3" t="s">
        <v>250</v>
      </c>
      <c r="O10" s="3"/>
    </row>
    <row r="11" spans="2:19" ht="12.75" customHeight="1">
      <c r="B11" s="238"/>
      <c r="I11" s="245"/>
      <c r="J11" s="245"/>
      <c r="K11" s="245"/>
      <c r="L11" s="245"/>
      <c r="M11" s="245"/>
    </row>
    <row r="12" spans="2:19" s="75" customFormat="1" ht="36" customHeight="1">
      <c r="B12" s="24" t="s">
        <v>25</v>
      </c>
      <c r="C12" s="784" t="s">
        <v>104</v>
      </c>
      <c r="D12" s="785"/>
      <c r="E12" s="786" t="s">
        <v>123</v>
      </c>
      <c r="F12" s="787"/>
      <c r="G12" s="786" t="s">
        <v>105</v>
      </c>
      <c r="H12" s="787"/>
      <c r="I12" s="794" t="s">
        <v>131</v>
      </c>
      <c r="J12" s="795"/>
      <c r="K12" s="785"/>
      <c r="L12" s="789" t="s">
        <v>124</v>
      </c>
      <c r="M12" s="790"/>
      <c r="N12" s="246"/>
    </row>
    <row r="13" spans="2:19" s="75" customFormat="1" ht="10.199999999999999">
      <c r="B13" s="24"/>
      <c r="C13" s="262" t="s">
        <v>58</v>
      </c>
      <c r="D13" s="261" t="s">
        <v>59</v>
      </c>
      <c r="E13" s="262" t="s">
        <v>58</v>
      </c>
      <c r="F13" s="261" t="s">
        <v>59</v>
      </c>
      <c r="G13" s="262" t="s">
        <v>58</v>
      </c>
      <c r="H13" s="261" t="s">
        <v>59</v>
      </c>
      <c r="I13" s="262" t="s">
        <v>58</v>
      </c>
      <c r="J13" s="260" t="s">
        <v>59</v>
      </c>
      <c r="K13" s="260" t="s">
        <v>0</v>
      </c>
      <c r="L13" s="262" t="s">
        <v>58</v>
      </c>
      <c r="M13" s="550" t="s">
        <v>59</v>
      </c>
      <c r="N13" s="246"/>
    </row>
    <row r="14" spans="2:19" s="3" customFormat="1" ht="12.75" customHeight="1">
      <c r="B14" s="222" t="s">
        <v>106</v>
      </c>
      <c r="C14" s="259">
        <v>14.706795908531035</v>
      </c>
      <c r="D14" s="276">
        <v>85.293204091468965</v>
      </c>
      <c r="E14" s="259">
        <v>36.380006889856254</v>
      </c>
      <c r="F14" s="276">
        <v>63.619993110143746</v>
      </c>
      <c r="G14" s="276">
        <v>39.142878635368795</v>
      </c>
      <c r="H14" s="276">
        <v>60.857121364631205</v>
      </c>
      <c r="I14" s="265">
        <v>173700</v>
      </c>
      <c r="J14" s="266">
        <v>449425</v>
      </c>
      <c r="K14" s="266">
        <v>623125</v>
      </c>
      <c r="L14" s="259">
        <v>27.875626880641924</v>
      </c>
      <c r="M14" s="259">
        <v>72.124373119358069</v>
      </c>
      <c r="N14" s="222"/>
      <c r="O14" s="62"/>
      <c r="P14" s="160"/>
    </row>
    <row r="15" spans="2:19" s="28" customFormat="1">
      <c r="B15" s="222" t="s">
        <v>107</v>
      </c>
      <c r="C15" s="259">
        <v>17.661812504798711</v>
      </c>
      <c r="D15" s="259">
        <v>82.338187495201296</v>
      </c>
      <c r="E15" s="259">
        <v>40.966959684752958</v>
      </c>
      <c r="F15" s="259">
        <v>59.033040315247042</v>
      </c>
      <c r="G15" s="259">
        <v>40.786971312243857</v>
      </c>
      <c r="H15" s="259">
        <v>59.213028687756143</v>
      </c>
      <c r="I15" s="265">
        <v>25144</v>
      </c>
      <c r="J15" s="266">
        <v>58504</v>
      </c>
      <c r="K15" s="266">
        <v>83648</v>
      </c>
      <c r="L15" s="259">
        <v>30.059296097934201</v>
      </c>
      <c r="M15" s="259">
        <v>69.940703902065806</v>
      </c>
      <c r="N15" s="222"/>
      <c r="O15" s="62"/>
      <c r="P15" s="160"/>
      <c r="Q15" s="235"/>
      <c r="R15" s="235"/>
      <c r="S15" s="233"/>
    </row>
    <row r="16" spans="2:19" s="3" customFormat="1" ht="12.75" customHeight="1">
      <c r="B16" s="222" t="s">
        <v>108</v>
      </c>
      <c r="C16" s="259">
        <v>28.653954421951877</v>
      </c>
      <c r="D16" s="259">
        <v>71.34604557804812</v>
      </c>
      <c r="E16" s="259">
        <v>36.571082390953151</v>
      </c>
      <c r="F16" s="259">
        <v>63.428917609046849</v>
      </c>
      <c r="G16" s="259">
        <v>42.070091155457007</v>
      </c>
      <c r="H16" s="259">
        <v>57.929908844542993</v>
      </c>
      <c r="I16" s="265">
        <v>27465</v>
      </c>
      <c r="J16" s="266">
        <v>51402</v>
      </c>
      <c r="K16" s="266">
        <v>78867</v>
      </c>
      <c r="L16" s="259">
        <v>34.824451291414661</v>
      </c>
      <c r="M16" s="259">
        <v>65.175548708585339</v>
      </c>
      <c r="N16" s="222"/>
      <c r="O16" s="62"/>
      <c r="P16" s="160"/>
      <c r="Q16" s="235"/>
      <c r="R16" s="236"/>
      <c r="S16" s="234"/>
    </row>
    <row r="17" spans="2:19" s="3" customFormat="1" ht="12.75" customHeight="1">
      <c r="B17" s="549" t="s">
        <v>119</v>
      </c>
      <c r="C17" s="259">
        <v>15.950280603552468</v>
      </c>
      <c r="D17" s="259">
        <v>84.049719396447529</v>
      </c>
      <c r="E17" s="259">
        <v>26.072041166380789</v>
      </c>
      <c r="F17" s="259">
        <v>73.927958833619215</v>
      </c>
      <c r="G17" s="259">
        <v>31.658193765370296</v>
      </c>
      <c r="H17" s="259">
        <v>68.341806234629701</v>
      </c>
      <c r="I17" s="266">
        <v>97042</v>
      </c>
      <c r="J17" s="266">
        <v>385754</v>
      </c>
      <c r="K17" s="266">
        <v>482796</v>
      </c>
      <c r="L17" s="259">
        <v>20.10000082850728</v>
      </c>
      <c r="M17" s="259">
        <v>79.899999171492723</v>
      </c>
      <c r="N17" s="222"/>
      <c r="O17" s="62"/>
      <c r="P17" s="160"/>
    </row>
    <row r="18" spans="2:19" s="3" customFormat="1" ht="12.75" customHeight="1">
      <c r="B18" s="222" t="s">
        <v>109</v>
      </c>
      <c r="C18" s="259">
        <v>27.958418953221322</v>
      </c>
      <c r="D18" s="259">
        <v>72.041581046778674</v>
      </c>
      <c r="E18" s="259">
        <v>52.217814641182834</v>
      </c>
      <c r="F18" s="259">
        <v>47.782185358817166</v>
      </c>
      <c r="G18" s="259">
        <v>43.726074011059126</v>
      </c>
      <c r="H18" s="259">
        <v>56.273925988940874</v>
      </c>
      <c r="I18" s="266">
        <v>22155</v>
      </c>
      <c r="J18" s="266">
        <v>39806</v>
      </c>
      <c r="K18" s="266">
        <v>61961</v>
      </c>
      <c r="L18" s="259">
        <v>35.756362873420379</v>
      </c>
      <c r="M18" s="259">
        <v>64.243637126579628</v>
      </c>
      <c r="N18" s="222"/>
      <c r="O18" s="62"/>
      <c r="P18" s="160"/>
      <c r="Q18" s="235"/>
      <c r="R18" s="236"/>
      <c r="S18" s="234"/>
    </row>
    <row r="19" spans="2:19" s="3" customFormat="1" ht="12.75" customHeight="1">
      <c r="B19" s="222" t="s">
        <v>110</v>
      </c>
      <c r="C19" s="259">
        <v>30.916776024658954</v>
      </c>
      <c r="D19" s="259">
        <v>69.083223975341042</v>
      </c>
      <c r="E19" s="259">
        <v>51.279501652384994</v>
      </c>
      <c r="F19" s="259">
        <v>48.720498347615006</v>
      </c>
      <c r="G19" s="259">
        <v>42.490096568401292</v>
      </c>
      <c r="H19" s="259">
        <v>57.509903431598708</v>
      </c>
      <c r="I19" s="266">
        <v>91499</v>
      </c>
      <c r="J19" s="266">
        <v>134496</v>
      </c>
      <c r="K19" s="266">
        <v>225995</v>
      </c>
      <c r="L19" s="259">
        <v>40.487178919887612</v>
      </c>
      <c r="M19" s="259">
        <v>59.512821080112388</v>
      </c>
      <c r="N19" s="549"/>
      <c r="O19" s="62"/>
      <c r="P19" s="160"/>
      <c r="Q19" s="235"/>
      <c r="R19" s="236"/>
      <c r="S19" s="234"/>
    </row>
    <row r="20" spans="2:19" s="3" customFormat="1" ht="12.75" customHeight="1">
      <c r="B20" s="549" t="s">
        <v>111</v>
      </c>
      <c r="C20" s="259">
        <v>17.389151302757885</v>
      </c>
      <c r="D20" s="259">
        <v>82.610848697242119</v>
      </c>
      <c r="E20" s="259">
        <v>43.308900523560212</v>
      </c>
      <c r="F20" s="259">
        <v>56.691099476439788</v>
      </c>
      <c r="G20" s="259">
        <v>48.678286452993355</v>
      </c>
      <c r="H20" s="259">
        <v>51.321713547006645</v>
      </c>
      <c r="I20" s="266">
        <v>17948</v>
      </c>
      <c r="J20" s="266">
        <v>36191</v>
      </c>
      <c r="K20" s="266">
        <v>54139</v>
      </c>
      <c r="L20" s="259">
        <v>33.151702100149613</v>
      </c>
      <c r="M20" s="259">
        <v>66.84829789985038</v>
      </c>
      <c r="N20" s="549"/>
      <c r="O20" s="62"/>
      <c r="P20" s="160"/>
    </row>
    <row r="21" spans="2:19" s="3" customFormat="1" ht="12.75" customHeight="1">
      <c r="B21" s="549" t="s">
        <v>112</v>
      </c>
      <c r="C21" s="259">
        <v>21.321099915349116</v>
      </c>
      <c r="D21" s="259">
        <v>78.678900084650877</v>
      </c>
      <c r="E21" s="259">
        <v>37.034849379799176</v>
      </c>
      <c r="F21" s="259">
        <v>62.965150620200824</v>
      </c>
      <c r="G21" s="259">
        <v>39.869887725698788</v>
      </c>
      <c r="H21" s="259">
        <v>60.130112274301212</v>
      </c>
      <c r="I21" s="266">
        <v>117754</v>
      </c>
      <c r="J21" s="266">
        <v>298463</v>
      </c>
      <c r="K21" s="266">
        <v>416217</v>
      </c>
      <c r="L21" s="259">
        <v>28.291492178358887</v>
      </c>
      <c r="M21" s="259">
        <v>71.70850782164112</v>
      </c>
      <c r="N21" s="549"/>
      <c r="O21" s="62"/>
      <c r="P21" s="160"/>
    </row>
    <row r="22" spans="2:19" s="3" customFormat="1" ht="12.75" customHeight="1">
      <c r="B22" s="549" t="s">
        <v>113</v>
      </c>
      <c r="C22" s="259">
        <v>21.526931513526687</v>
      </c>
      <c r="D22" s="259">
        <v>78.473068486473309</v>
      </c>
      <c r="E22" s="259">
        <v>47.841099564197116</v>
      </c>
      <c r="F22" s="259">
        <v>52.158900435802884</v>
      </c>
      <c r="G22" s="259">
        <v>41.235493385885597</v>
      </c>
      <c r="H22" s="259">
        <v>58.764506614114403</v>
      </c>
      <c r="I22" s="266">
        <v>67131</v>
      </c>
      <c r="J22" s="266">
        <v>128429</v>
      </c>
      <c r="K22" s="266">
        <v>195560</v>
      </c>
      <c r="L22" s="259">
        <v>34.327572100634079</v>
      </c>
      <c r="M22" s="259">
        <v>65.672427899365928</v>
      </c>
      <c r="N22" s="222"/>
      <c r="O22" s="62"/>
      <c r="P22" s="160"/>
    </row>
    <row r="23" spans="2:19" s="3" customFormat="1" ht="12.75" customHeight="1">
      <c r="B23" s="222" t="s">
        <v>120</v>
      </c>
      <c r="C23" s="259">
        <v>35.81979320531758</v>
      </c>
      <c r="D23" s="259">
        <v>64.18020679468242</v>
      </c>
      <c r="E23" s="259">
        <v>45.098039215686278</v>
      </c>
      <c r="F23" s="259">
        <v>54.901960784313722</v>
      </c>
      <c r="G23" s="259">
        <v>53.127874885004601</v>
      </c>
      <c r="H23" s="259">
        <v>46.872125114995399</v>
      </c>
      <c r="I23" s="266">
        <v>1755</v>
      </c>
      <c r="J23" s="266">
        <v>2028</v>
      </c>
      <c r="K23" s="266">
        <v>3783</v>
      </c>
      <c r="L23" s="259">
        <v>46.391752577319586</v>
      </c>
      <c r="M23" s="259">
        <v>53.608247422680414</v>
      </c>
      <c r="N23" s="222"/>
      <c r="O23" s="62"/>
      <c r="P23" s="160"/>
    </row>
    <row r="24" spans="2:19" s="3" customFormat="1" ht="12.75" customHeight="1">
      <c r="B24" s="222" t="s">
        <v>114</v>
      </c>
      <c r="C24" s="259">
        <v>9.6143972713400956</v>
      </c>
      <c r="D24" s="259">
        <v>90.385602728659904</v>
      </c>
      <c r="E24" s="259">
        <v>18.480837042603618</v>
      </c>
      <c r="F24" s="259">
        <v>81.519162957396375</v>
      </c>
      <c r="G24" s="259">
        <v>27.05469781846336</v>
      </c>
      <c r="H24" s="259">
        <v>72.945302181536633</v>
      </c>
      <c r="I24" s="266">
        <v>150545</v>
      </c>
      <c r="J24" s="266">
        <v>780175</v>
      </c>
      <c r="K24" s="266">
        <v>930720</v>
      </c>
      <c r="L24" s="259">
        <v>16.175111741447481</v>
      </c>
      <c r="M24" s="259">
        <v>83.824888258552519</v>
      </c>
      <c r="N24" s="222"/>
      <c r="O24" s="62"/>
      <c r="P24" s="160"/>
    </row>
    <row r="25" spans="2:19" s="3" customFormat="1" ht="12.75" customHeight="1">
      <c r="B25" s="222" t="s">
        <v>115</v>
      </c>
      <c r="C25" s="259">
        <v>23.912687361782293</v>
      </c>
      <c r="D25" s="259">
        <v>76.087312638217711</v>
      </c>
      <c r="E25" s="259">
        <v>47.080803362914523</v>
      </c>
      <c r="F25" s="259">
        <v>52.919196637085477</v>
      </c>
      <c r="G25" s="259">
        <v>48.680470970361348</v>
      </c>
      <c r="H25" s="259">
        <v>51.319529029638652</v>
      </c>
      <c r="I25" s="266">
        <v>22052</v>
      </c>
      <c r="J25" s="266">
        <v>35882</v>
      </c>
      <c r="K25" s="266">
        <v>57934</v>
      </c>
      <c r="L25" s="259">
        <v>38.064003866468738</v>
      </c>
      <c r="M25" s="259">
        <v>61.935996133531262</v>
      </c>
      <c r="N25" s="222"/>
      <c r="O25" s="62"/>
      <c r="P25" s="160"/>
    </row>
    <row r="26" spans="2:19" s="3" customFormat="1" ht="12.75" customHeight="1">
      <c r="B26" s="222" t="s">
        <v>116</v>
      </c>
      <c r="C26" s="259">
        <v>18.23623041608019</v>
      </c>
      <c r="D26" s="259">
        <v>81.76376958391981</v>
      </c>
      <c r="E26" s="259">
        <v>40.838818307056485</v>
      </c>
      <c r="F26" s="259">
        <v>59.161181692943515</v>
      </c>
      <c r="G26" s="259">
        <v>43.145593869731798</v>
      </c>
      <c r="H26" s="259">
        <v>56.854406130268202</v>
      </c>
      <c r="I26" s="266">
        <v>30460</v>
      </c>
      <c r="J26" s="266">
        <v>84725</v>
      </c>
      <c r="K26" s="266">
        <v>115185</v>
      </c>
      <c r="L26" s="259">
        <v>26.444415505491165</v>
      </c>
      <c r="M26" s="259">
        <v>73.555584494508835</v>
      </c>
      <c r="N26" s="222"/>
      <c r="O26" s="237"/>
      <c r="P26" s="160"/>
    </row>
    <row r="27" spans="2:19" s="3" customFormat="1" ht="12.75" customHeight="1">
      <c r="B27" s="222" t="s">
        <v>2</v>
      </c>
      <c r="C27" s="259">
        <v>29.833390003400204</v>
      </c>
      <c r="D27" s="259">
        <v>70.166609996599803</v>
      </c>
      <c r="E27" s="259">
        <v>60.334146799324195</v>
      </c>
      <c r="F27" s="259">
        <v>39.665853200675805</v>
      </c>
      <c r="G27" s="259">
        <v>49.441140184506601</v>
      </c>
      <c r="H27" s="259">
        <v>50.558859815493399</v>
      </c>
      <c r="I27" s="266">
        <v>39148</v>
      </c>
      <c r="J27" s="266">
        <v>50511</v>
      </c>
      <c r="K27" s="266">
        <v>89659</v>
      </c>
      <c r="L27" s="259">
        <v>43.663212839759531</v>
      </c>
      <c r="M27" s="259">
        <v>56.336787160240469</v>
      </c>
      <c r="N27" s="33"/>
      <c r="O27" s="237"/>
      <c r="P27" s="160"/>
    </row>
    <row r="28" spans="2:19" s="3" customFormat="1" ht="12.75" customHeight="1">
      <c r="B28" s="222" t="s">
        <v>122</v>
      </c>
      <c r="C28" s="259">
        <v>21.095627779774869</v>
      </c>
      <c r="D28" s="259">
        <v>78.904372220225127</v>
      </c>
      <c r="E28" s="259">
        <v>38.088894271527188</v>
      </c>
      <c r="F28" s="259">
        <v>61.911105728472812</v>
      </c>
      <c r="G28" s="259">
        <v>45.515511603123407</v>
      </c>
      <c r="H28" s="259">
        <v>54.484488396876593</v>
      </c>
      <c r="I28" s="266">
        <v>197576</v>
      </c>
      <c r="J28" s="266">
        <v>313404</v>
      </c>
      <c r="K28" s="266">
        <v>510980</v>
      </c>
      <c r="L28" s="259">
        <v>38.666092606364238</v>
      </c>
      <c r="M28" s="259">
        <v>61.333907393635762</v>
      </c>
      <c r="N28" s="551"/>
      <c r="O28" s="237"/>
      <c r="P28" s="160"/>
    </row>
    <row r="29" spans="2:19" s="3" customFormat="1" ht="12.75" customHeight="1">
      <c r="B29" s="222" t="s">
        <v>121</v>
      </c>
      <c r="C29" s="259">
        <v>35.463409660472131</v>
      </c>
      <c r="D29" s="259">
        <v>64.536590339527876</v>
      </c>
      <c r="E29" s="259">
        <v>43.158493554016346</v>
      </c>
      <c r="F29" s="259">
        <v>56.841506445983654</v>
      </c>
      <c r="G29" s="259">
        <v>46.341984660318666</v>
      </c>
      <c r="H29" s="259">
        <v>53.658015339681334</v>
      </c>
      <c r="I29" s="266">
        <v>142290</v>
      </c>
      <c r="J29" s="266">
        <v>217503</v>
      </c>
      <c r="K29" s="266">
        <v>359793</v>
      </c>
      <c r="L29" s="259">
        <v>39.547739950471524</v>
      </c>
      <c r="M29" s="259">
        <v>60.452260049528476</v>
      </c>
      <c r="N29" s="248"/>
      <c r="O29" s="253"/>
      <c r="P29" s="160"/>
    </row>
    <row r="30" spans="2:19" s="3" customFormat="1" ht="12.75" customHeight="1">
      <c r="B30" s="222" t="s">
        <v>117</v>
      </c>
      <c r="C30" s="259">
        <v>22.153339870693237</v>
      </c>
      <c r="D30" s="259">
        <v>77.84666012930677</v>
      </c>
      <c r="E30" s="259">
        <v>52.44394618834081</v>
      </c>
      <c r="F30" s="259">
        <v>47.55605381165919</v>
      </c>
      <c r="G30" s="259">
        <v>43.543812509329747</v>
      </c>
      <c r="H30" s="259">
        <v>56.456187490670253</v>
      </c>
      <c r="I30" s="266">
        <v>34931</v>
      </c>
      <c r="J30" s="266">
        <v>72111</v>
      </c>
      <c r="K30" s="266">
        <v>107042</v>
      </c>
      <c r="L30" s="259">
        <v>32.632985183385962</v>
      </c>
      <c r="M30" s="259">
        <v>67.367014816614045</v>
      </c>
      <c r="N30" s="247"/>
      <c r="O30" s="62"/>
      <c r="P30" s="160"/>
    </row>
    <row r="31" spans="2:19" s="7" customFormat="1" ht="12.75" customHeight="1">
      <c r="B31" s="33" t="s">
        <v>118</v>
      </c>
      <c r="C31" s="269">
        <v>26.855062093110632</v>
      </c>
      <c r="D31" s="269">
        <v>73.144937906889368</v>
      </c>
      <c r="E31" s="269">
        <v>35.965746907706944</v>
      </c>
      <c r="F31" s="269">
        <v>64.034253092293056</v>
      </c>
      <c r="G31" s="269">
        <v>39.147564469914037</v>
      </c>
      <c r="H31" s="269">
        <v>60.852435530085963</v>
      </c>
      <c r="I31" s="361">
        <v>25669.356299999999</v>
      </c>
      <c r="J31" s="361">
        <v>47072.036699999997</v>
      </c>
      <c r="K31" s="361">
        <v>73502.305099999998</v>
      </c>
      <c r="L31" s="269">
        <v>34.923199027672396</v>
      </c>
      <c r="M31" s="269">
        <v>64.041578881041104</v>
      </c>
      <c r="N31" s="394"/>
      <c r="O31" s="458"/>
      <c r="P31" s="395"/>
    </row>
    <row r="32" spans="2:19" s="7" customFormat="1" ht="12.75" customHeight="1">
      <c r="B32" s="63" t="s">
        <v>15</v>
      </c>
      <c r="C32" s="258">
        <v>20.941185985596164</v>
      </c>
      <c r="D32" s="258">
        <v>79.058814014403836</v>
      </c>
      <c r="E32" s="258">
        <v>43.696637876762232</v>
      </c>
      <c r="F32" s="258">
        <v>56.303362123237768</v>
      </c>
      <c r="G32" s="258">
        <v>43.063145461458014</v>
      </c>
      <c r="H32" s="258">
        <v>56.936854538541986</v>
      </c>
      <c r="I32" s="271">
        <v>1046056</v>
      </c>
      <c r="J32" s="271">
        <v>2049065</v>
      </c>
      <c r="K32" s="272">
        <v>3095121</v>
      </c>
      <c r="L32" s="258">
        <v>33.7969339486243</v>
      </c>
      <c r="M32" s="277">
        <v>66.2030660513757</v>
      </c>
      <c r="N32" s="249"/>
    </row>
    <row r="33" spans="2:16" ht="15" customHeight="1">
      <c r="L33" s="232"/>
      <c r="M33" s="257"/>
    </row>
    <row r="34" spans="2:16" s="81" customFormat="1" ht="12.75" customHeight="1">
      <c r="B34" s="79" t="s">
        <v>99</v>
      </c>
      <c r="C34" s="79"/>
      <c r="D34" s="79"/>
      <c r="E34" s="79"/>
      <c r="F34" s="79"/>
      <c r="G34" s="79"/>
      <c r="H34" s="79"/>
      <c r="I34" s="79"/>
      <c r="L34" s="88"/>
    </row>
    <row r="35" spans="2:16" s="81" customFormat="1" ht="12.75" customHeight="1">
      <c r="B35" s="79"/>
      <c r="C35" s="79"/>
      <c r="D35" s="79"/>
      <c r="E35" s="79"/>
      <c r="F35" s="79"/>
      <c r="G35" s="79"/>
      <c r="H35" s="79"/>
      <c r="I35" s="79"/>
      <c r="L35" s="88"/>
    </row>
    <row r="36" spans="2:16" s="86" customFormat="1" ht="12.75" customHeight="1">
      <c r="B36" s="79" t="s">
        <v>302</v>
      </c>
      <c r="C36" s="79"/>
      <c r="D36" s="79"/>
      <c r="E36" s="79"/>
      <c r="F36" s="79"/>
      <c r="G36" s="79"/>
      <c r="H36" s="79"/>
      <c r="I36" s="79"/>
      <c r="L36" s="181"/>
    </row>
    <row r="37" spans="2:16" s="81" customFormat="1" ht="12.75" customHeight="1">
      <c r="B37" s="79" t="s">
        <v>61</v>
      </c>
      <c r="C37" s="79"/>
      <c r="D37" s="79"/>
      <c r="E37" s="79"/>
      <c r="F37" s="79"/>
      <c r="G37" s="79"/>
      <c r="H37" s="79"/>
      <c r="I37" s="79"/>
    </row>
    <row r="38" spans="2:16" ht="12.75" customHeight="1"/>
    <row r="39" spans="2:16" s="2" customFormat="1" ht="19.5" customHeight="1">
      <c r="B39" s="22" t="s">
        <v>71</v>
      </c>
    </row>
    <row r="40" spans="2:16">
      <c r="B40" s="3" t="s">
        <v>250</v>
      </c>
    </row>
    <row r="41" spans="2:16" s="4" customFormat="1" ht="11.2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2:16" s="26" customFormat="1" ht="45.75" customHeight="1">
      <c r="B42" s="24" t="s">
        <v>6</v>
      </c>
      <c r="C42" s="784" t="s">
        <v>104</v>
      </c>
      <c r="D42" s="785"/>
      <c r="E42" s="786" t="s">
        <v>123</v>
      </c>
      <c r="F42" s="787"/>
      <c r="G42" s="786" t="s">
        <v>105</v>
      </c>
      <c r="H42" s="787"/>
      <c r="I42" s="794" t="s">
        <v>126</v>
      </c>
      <c r="J42" s="795"/>
      <c r="K42" s="785"/>
      <c r="L42" s="789" t="s">
        <v>124</v>
      </c>
      <c r="M42" s="790"/>
      <c r="N42" s="256"/>
      <c r="O42" s="111"/>
    </row>
    <row r="43" spans="2:16" s="26" customFormat="1">
      <c r="B43" s="24"/>
      <c r="C43" s="262" t="s">
        <v>58</v>
      </c>
      <c r="D43" s="261" t="s">
        <v>59</v>
      </c>
      <c r="E43" s="262" t="s">
        <v>58</v>
      </c>
      <c r="F43" s="261" t="s">
        <v>59</v>
      </c>
      <c r="G43" s="262" t="s">
        <v>58</v>
      </c>
      <c r="H43" s="261" t="s">
        <v>59</v>
      </c>
      <c r="I43" s="262" t="s">
        <v>58</v>
      </c>
      <c r="J43" s="260" t="s">
        <v>59</v>
      </c>
      <c r="K43" s="260" t="s">
        <v>0</v>
      </c>
      <c r="L43" s="262" t="s">
        <v>58</v>
      </c>
      <c r="M43" s="550" t="s">
        <v>59</v>
      </c>
      <c r="N43" s="76"/>
      <c r="O43" s="232"/>
    </row>
    <row r="44" spans="2:16" s="4" customFormat="1" ht="12.75" customHeight="1">
      <c r="B44" s="222" t="s">
        <v>106</v>
      </c>
      <c r="C44" s="263">
        <v>14.719826648793777</v>
      </c>
      <c r="D44" s="264">
        <v>85.28017335120623</v>
      </c>
      <c r="E44" s="263">
        <v>35.430801082974995</v>
      </c>
      <c r="F44" s="263">
        <v>64.569198917025005</v>
      </c>
      <c r="G44" s="263">
        <v>38.699725903759294</v>
      </c>
      <c r="H44" s="263">
        <v>61.300274096240706</v>
      </c>
      <c r="I44" s="265">
        <v>164095</v>
      </c>
      <c r="J44" s="266">
        <f>K44-I44</f>
        <v>421935</v>
      </c>
      <c r="K44" s="266">
        <v>586030</v>
      </c>
      <c r="L44" s="263">
        <v>28.001126222207056</v>
      </c>
      <c r="M44" s="263">
        <v>71.998873777792937</v>
      </c>
      <c r="N44" s="252"/>
      <c r="O44" s="232"/>
      <c r="P44" s="77"/>
    </row>
    <row r="45" spans="2:16" s="28" customFormat="1">
      <c r="B45" s="222" t="s">
        <v>107</v>
      </c>
      <c r="C45" s="264">
        <v>17.088470690028121</v>
      </c>
      <c r="D45" s="264">
        <v>82.911529309971883</v>
      </c>
      <c r="E45" s="264">
        <v>46.490525753936481</v>
      </c>
      <c r="F45" s="264">
        <v>53.509474246063519</v>
      </c>
      <c r="G45" s="264">
        <v>39.932968200768414</v>
      </c>
      <c r="H45" s="264">
        <v>60.067031799231586</v>
      </c>
      <c r="I45" s="265">
        <v>23020</v>
      </c>
      <c r="J45" s="266">
        <f t="shared" ref="J45:J62" si="0">K45-I45</f>
        <v>55031</v>
      </c>
      <c r="K45" s="266">
        <v>78051</v>
      </c>
      <c r="L45" s="264">
        <v>29.493536277562104</v>
      </c>
      <c r="M45" s="264">
        <v>70.5064637224379</v>
      </c>
      <c r="N45" s="252"/>
      <c r="O45" s="62"/>
      <c r="P45" s="77"/>
    </row>
    <row r="46" spans="2:16" s="4" customFormat="1" ht="12.75" customHeight="1">
      <c r="B46" s="222" t="s">
        <v>108</v>
      </c>
      <c r="C46" s="264">
        <v>27.146994343248437</v>
      </c>
      <c r="D46" s="264">
        <v>72.853005656751563</v>
      </c>
      <c r="E46" s="264">
        <v>37.213952455009995</v>
      </c>
      <c r="F46" s="264">
        <v>62.786047544990005</v>
      </c>
      <c r="G46" s="264">
        <v>41.587013068413299</v>
      </c>
      <c r="H46" s="264">
        <v>58.412986931586701</v>
      </c>
      <c r="I46" s="265">
        <v>25148</v>
      </c>
      <c r="J46" s="266">
        <f t="shared" si="0"/>
        <v>48561</v>
      </c>
      <c r="K46" s="266">
        <v>73709</v>
      </c>
      <c r="L46" s="264">
        <v>34.117950318142967</v>
      </c>
      <c r="M46" s="264">
        <v>65.88204968185704</v>
      </c>
      <c r="N46" s="252"/>
      <c r="O46" s="62"/>
      <c r="P46" s="77"/>
    </row>
    <row r="47" spans="2:16" s="4" customFormat="1" ht="12.75" customHeight="1">
      <c r="B47" s="549" t="s">
        <v>119</v>
      </c>
      <c r="C47" s="264">
        <v>14.845111722176426</v>
      </c>
      <c r="D47" s="264">
        <v>85.154888277823574</v>
      </c>
      <c r="E47" s="264">
        <v>24.91892637825157</v>
      </c>
      <c r="F47" s="264">
        <v>75.08107362174843</v>
      </c>
      <c r="G47" s="264">
        <v>29.475317913287274</v>
      </c>
      <c r="H47" s="264">
        <v>70.52468208671273</v>
      </c>
      <c r="I47" s="266">
        <v>85652</v>
      </c>
      <c r="J47" s="266">
        <f t="shared" si="0"/>
        <v>367610</v>
      </c>
      <c r="K47" s="266">
        <v>453262</v>
      </c>
      <c r="L47" s="264">
        <v>18.896796995997899</v>
      </c>
      <c r="M47" s="264">
        <v>81.103203004002097</v>
      </c>
      <c r="N47" s="252"/>
      <c r="O47" s="62"/>
      <c r="P47" s="77"/>
    </row>
    <row r="48" spans="2:16" s="4" customFormat="1" ht="12.75" customHeight="1">
      <c r="B48" s="222" t="s">
        <v>109</v>
      </c>
      <c r="C48" s="264">
        <v>24.467080410145709</v>
      </c>
      <c r="D48" s="264">
        <v>75.532919589854288</v>
      </c>
      <c r="E48" s="264">
        <v>49.67117988394584</v>
      </c>
      <c r="F48" s="264">
        <v>50.32882011605416</v>
      </c>
      <c r="G48" s="264">
        <v>42.032142857142858</v>
      </c>
      <c r="H48" s="264">
        <v>57.967857142857142</v>
      </c>
      <c r="I48" s="266">
        <v>20469</v>
      </c>
      <c r="J48" s="266">
        <f t="shared" si="0"/>
        <v>40023</v>
      </c>
      <c r="K48" s="266">
        <v>60492</v>
      </c>
      <c r="L48" s="264">
        <v>33.837532235667531</v>
      </c>
      <c r="M48" s="264">
        <v>66.162467764332462</v>
      </c>
      <c r="N48" s="252"/>
      <c r="O48" s="62"/>
      <c r="P48" s="77"/>
    </row>
    <row r="49" spans="1:16" s="4" customFormat="1" ht="12.75" customHeight="1">
      <c r="B49" s="222" t="s">
        <v>110</v>
      </c>
      <c r="C49" s="264">
        <v>30.674306593589108</v>
      </c>
      <c r="D49" s="264">
        <v>69.325693406410892</v>
      </c>
      <c r="E49" s="264">
        <v>50.220876710636063</v>
      </c>
      <c r="F49" s="264">
        <v>49.779123289363937</v>
      </c>
      <c r="G49" s="264">
        <v>41.912826734675349</v>
      </c>
      <c r="H49" s="264">
        <v>58.087173265324651</v>
      </c>
      <c r="I49" s="266">
        <v>85759</v>
      </c>
      <c r="J49" s="266">
        <f t="shared" si="0"/>
        <v>128468</v>
      </c>
      <c r="K49" s="266">
        <v>214227</v>
      </c>
      <c r="L49" s="264">
        <v>40.031835389563412</v>
      </c>
      <c r="M49" s="264">
        <v>59.968164610436588</v>
      </c>
      <c r="N49" s="252"/>
      <c r="O49" s="62"/>
      <c r="P49" s="77"/>
    </row>
    <row r="50" spans="1:16" s="4" customFormat="1" ht="12.75" customHeight="1">
      <c r="B50" s="549" t="s">
        <v>111</v>
      </c>
      <c r="C50" s="264">
        <v>17.332094220252351</v>
      </c>
      <c r="D50" s="264">
        <v>82.667905779747656</v>
      </c>
      <c r="E50" s="264">
        <v>44.189852700491002</v>
      </c>
      <c r="F50" s="264">
        <v>55.810147299508998</v>
      </c>
      <c r="G50" s="264">
        <v>47.729220222793487</v>
      </c>
      <c r="H50" s="264">
        <v>52.270779777206513</v>
      </c>
      <c r="I50" s="266">
        <v>17995</v>
      </c>
      <c r="J50" s="266">
        <f t="shared" si="0"/>
        <v>37733</v>
      </c>
      <c r="K50" s="266">
        <v>55728</v>
      </c>
      <c r="L50" s="264">
        <v>32.290769451622161</v>
      </c>
      <c r="M50" s="264">
        <v>67.709230548377832</v>
      </c>
      <c r="N50" s="252"/>
      <c r="O50" s="62"/>
      <c r="P50" s="77"/>
    </row>
    <row r="51" spans="1:16" s="4" customFormat="1" ht="12.75" customHeight="1">
      <c r="B51" s="549" t="s">
        <v>112</v>
      </c>
      <c r="C51" s="259">
        <v>19.994995554085996</v>
      </c>
      <c r="D51" s="259">
        <v>80.005004445914011</v>
      </c>
      <c r="E51" s="259">
        <v>34.95405414920959</v>
      </c>
      <c r="F51" s="259">
        <v>65.045945850790417</v>
      </c>
      <c r="G51" s="259">
        <v>35.436374396071265</v>
      </c>
      <c r="H51" s="259">
        <v>64.563625603928728</v>
      </c>
      <c r="I51" s="267">
        <v>96708</v>
      </c>
      <c r="J51" s="267">
        <v>273291</v>
      </c>
      <c r="K51" s="266">
        <v>369999</v>
      </c>
      <c r="L51" s="259">
        <v>26.137367938832266</v>
      </c>
      <c r="M51" s="259">
        <v>73.86263206116773</v>
      </c>
      <c r="N51" s="252"/>
      <c r="O51" s="62"/>
      <c r="P51" s="77"/>
    </row>
    <row r="52" spans="1:16" s="4" customFormat="1" ht="12.75" customHeight="1">
      <c r="B52" s="549" t="s">
        <v>113</v>
      </c>
      <c r="C52" s="264">
        <v>23.060961878719642</v>
      </c>
      <c r="D52" s="264">
        <v>76.939038121280362</v>
      </c>
      <c r="E52" s="264">
        <v>47.621997384541267</v>
      </c>
      <c r="F52" s="264">
        <v>52.378002615458733</v>
      </c>
      <c r="G52" s="264">
        <v>40.833475125322302</v>
      </c>
      <c r="H52" s="264">
        <v>59.166524874677698</v>
      </c>
      <c r="I52" s="266">
        <v>62828</v>
      </c>
      <c r="J52" s="266">
        <f t="shared" si="0"/>
        <v>111499</v>
      </c>
      <c r="K52" s="266">
        <v>174327</v>
      </c>
      <c r="L52" s="264">
        <v>36.040315040125741</v>
      </c>
      <c r="M52" s="264">
        <v>63.959684959874259</v>
      </c>
      <c r="N52" s="252"/>
      <c r="O52" s="62"/>
      <c r="P52" s="77"/>
    </row>
    <row r="53" spans="1:16" s="4" customFormat="1" ht="12.75" customHeight="1">
      <c r="B53" s="222" t="s">
        <v>120</v>
      </c>
      <c r="C53" s="264">
        <v>36.849507735583686</v>
      </c>
      <c r="D53" s="264">
        <v>63.150492264416314</v>
      </c>
      <c r="E53" s="264">
        <v>40.082644628099175</v>
      </c>
      <c r="F53" s="264">
        <v>59.917355371900825</v>
      </c>
      <c r="G53" s="264">
        <v>52.380952380952387</v>
      </c>
      <c r="H53" s="264">
        <v>47.619047619047613</v>
      </c>
      <c r="I53" s="266">
        <v>1699</v>
      </c>
      <c r="J53" s="266">
        <f t="shared" si="0"/>
        <v>2023</v>
      </c>
      <c r="K53" s="266">
        <v>3722</v>
      </c>
      <c r="L53" s="264">
        <v>45.647501343363786</v>
      </c>
      <c r="M53" s="264">
        <v>54.352498656636214</v>
      </c>
      <c r="N53" s="252"/>
      <c r="O53" s="62"/>
      <c r="P53" s="77"/>
    </row>
    <row r="54" spans="1:16" s="4" customFormat="1" ht="12.75" customHeight="1">
      <c r="B54" s="222" t="s">
        <v>114</v>
      </c>
      <c r="C54" s="264">
        <v>8.5565590364118727</v>
      </c>
      <c r="D54" s="264">
        <v>91.443440963588131</v>
      </c>
      <c r="E54" s="264">
        <v>17.750578313958595</v>
      </c>
      <c r="F54" s="264">
        <v>82.249421686041401</v>
      </c>
      <c r="G54" s="264">
        <v>26.271965228190002</v>
      </c>
      <c r="H54" s="264">
        <v>73.728034771810002</v>
      </c>
      <c r="I54" s="266">
        <v>138420</v>
      </c>
      <c r="J54" s="266">
        <f t="shared" si="0"/>
        <v>769035</v>
      </c>
      <c r="K54" s="266">
        <v>907455</v>
      </c>
      <c r="L54" s="264">
        <v>15.253648941269816</v>
      </c>
      <c r="M54" s="264">
        <v>84.746351058730184</v>
      </c>
      <c r="N54" s="252"/>
      <c r="O54" s="62"/>
      <c r="P54" s="77"/>
    </row>
    <row r="55" spans="1:16" s="4" customFormat="1" ht="12.75" customHeight="1">
      <c r="B55" s="222" t="s">
        <v>115</v>
      </c>
      <c r="C55" s="264">
        <v>22.814297840233895</v>
      </c>
      <c r="D55" s="264">
        <v>77.185702159766109</v>
      </c>
      <c r="E55" s="264">
        <v>46.460524250510119</v>
      </c>
      <c r="F55" s="264">
        <v>53.539475749489881</v>
      </c>
      <c r="G55" s="264">
        <v>47.589822793041783</v>
      </c>
      <c r="H55" s="264">
        <v>52.410177206958217</v>
      </c>
      <c r="I55" s="266">
        <v>19507</v>
      </c>
      <c r="J55" s="266">
        <f t="shared" si="0"/>
        <v>32674</v>
      </c>
      <c r="K55" s="266">
        <v>52181</v>
      </c>
      <c r="L55" s="264">
        <v>37.383338763151336</v>
      </c>
      <c r="M55" s="264">
        <v>62.616661236848664</v>
      </c>
      <c r="N55" s="252"/>
      <c r="O55" s="62"/>
      <c r="P55" s="77"/>
    </row>
    <row r="56" spans="1:16" s="4" customFormat="1" ht="12.75" customHeight="1">
      <c r="B56" s="222" t="s">
        <v>116</v>
      </c>
      <c r="C56" s="264">
        <v>17.013463892288861</v>
      </c>
      <c r="D56" s="264">
        <v>82.986536107711146</v>
      </c>
      <c r="E56" s="264">
        <v>41.630471099231542</v>
      </c>
      <c r="F56" s="264">
        <v>58.369528900768458</v>
      </c>
      <c r="G56" s="264">
        <v>42.231693142192952</v>
      </c>
      <c r="H56" s="264">
        <v>57.768306857807048</v>
      </c>
      <c r="I56" s="266">
        <v>28671</v>
      </c>
      <c r="J56" s="266">
        <f t="shared" si="0"/>
        <v>84275</v>
      </c>
      <c r="K56" s="266">
        <v>112946</v>
      </c>
      <c r="L56" s="264">
        <v>25.384697111894177</v>
      </c>
      <c r="M56" s="264">
        <v>74.615302888105816</v>
      </c>
      <c r="N56" s="252"/>
      <c r="O56" s="457"/>
      <c r="P56" s="77"/>
    </row>
    <row r="57" spans="1:16" s="4" customFormat="1" ht="12.75" customHeight="1">
      <c r="B57" s="222" t="s">
        <v>2</v>
      </c>
      <c r="C57" s="264">
        <v>31.147331687803216</v>
      </c>
      <c r="D57" s="264">
        <v>68.852668312196784</v>
      </c>
      <c r="E57" s="264">
        <v>58.939393939393938</v>
      </c>
      <c r="F57" s="264">
        <v>41.060606060606062</v>
      </c>
      <c r="G57" s="264">
        <v>48.596273291925471</v>
      </c>
      <c r="H57" s="264">
        <v>51.403726708074529</v>
      </c>
      <c r="I57" s="266">
        <v>35757</v>
      </c>
      <c r="J57" s="266">
        <f t="shared" si="0"/>
        <v>45248</v>
      </c>
      <c r="K57" s="266">
        <v>81005</v>
      </c>
      <c r="L57" s="264">
        <v>44.141719646935371</v>
      </c>
      <c r="M57" s="264">
        <v>55.858280353064629</v>
      </c>
      <c r="N57" s="252"/>
      <c r="O57" s="457"/>
      <c r="P57" s="77"/>
    </row>
    <row r="58" spans="1:16" s="4" customFormat="1" ht="12.75" customHeight="1">
      <c r="B58" s="222" t="s">
        <v>122</v>
      </c>
      <c r="C58" s="264">
        <v>21.119232827701488</v>
      </c>
      <c r="D58" s="264">
        <v>78.880767172298505</v>
      </c>
      <c r="E58" s="264">
        <v>37.802407341198901</v>
      </c>
      <c r="F58" s="264">
        <v>62.197592658801099</v>
      </c>
      <c r="G58" s="264">
        <v>45.326736553345739</v>
      </c>
      <c r="H58" s="264">
        <v>54.673263446654261</v>
      </c>
      <c r="I58" s="266">
        <v>191774</v>
      </c>
      <c r="J58" s="266">
        <f t="shared" si="0"/>
        <v>305179</v>
      </c>
      <c r="K58" s="266">
        <v>496953</v>
      </c>
      <c r="L58" s="264">
        <v>38.589967260485395</v>
      </c>
      <c r="M58" s="264">
        <v>61.410032739514605</v>
      </c>
      <c r="N58" s="252"/>
      <c r="O58" s="457"/>
      <c r="P58" s="77"/>
    </row>
    <row r="59" spans="1:16" s="4" customFormat="1" ht="12.75" customHeight="1">
      <c r="A59" s="3"/>
      <c r="B59" s="222" t="s">
        <v>121</v>
      </c>
      <c r="C59" s="264">
        <v>36.393553499593686</v>
      </c>
      <c r="D59" s="264">
        <v>63.606446500406314</v>
      </c>
      <c r="E59" s="264">
        <v>43.988604834043059</v>
      </c>
      <c r="F59" s="264">
        <v>56.011395165956941</v>
      </c>
      <c r="G59" s="264">
        <v>46.35499379989993</v>
      </c>
      <c r="H59" s="264">
        <v>53.64500620010007</v>
      </c>
      <c r="I59" s="266">
        <v>152929</v>
      </c>
      <c r="J59" s="266">
        <f t="shared" si="0"/>
        <v>226482</v>
      </c>
      <c r="K59" s="266">
        <v>379411</v>
      </c>
      <c r="L59" s="264">
        <v>40.30694945586712</v>
      </c>
      <c r="M59" s="264">
        <v>59.69305054413288</v>
      </c>
      <c r="N59" s="252"/>
      <c r="O59" s="62"/>
      <c r="P59" s="77"/>
    </row>
    <row r="60" spans="1:16" s="4" customFormat="1" ht="12.75" customHeight="1">
      <c r="B60" s="222" t="s">
        <v>117</v>
      </c>
      <c r="C60" s="264">
        <v>21.553238619003974</v>
      </c>
      <c r="D60" s="264">
        <v>78.446761380996023</v>
      </c>
      <c r="E60" s="264">
        <v>45.572725042923715</v>
      </c>
      <c r="F60" s="264">
        <v>54.427274957076285</v>
      </c>
      <c r="G60" s="264">
        <v>44.854364510031651</v>
      </c>
      <c r="H60" s="264">
        <v>55.145635489968349</v>
      </c>
      <c r="I60" s="266">
        <v>36673</v>
      </c>
      <c r="J60" s="266">
        <f t="shared" si="0"/>
        <v>72088</v>
      </c>
      <c r="K60" s="266">
        <v>108761</v>
      </c>
      <c r="L60" s="264">
        <v>33.718888204411506</v>
      </c>
      <c r="M60" s="264">
        <v>66.281111795588487</v>
      </c>
      <c r="N60" s="252"/>
      <c r="O60" s="62"/>
      <c r="P60" s="77"/>
    </row>
    <row r="61" spans="1:16" s="7" customFormat="1" ht="12.75" customHeight="1">
      <c r="B61" s="33" t="s">
        <v>118</v>
      </c>
      <c r="C61" s="269">
        <v>23.329272902927713</v>
      </c>
      <c r="D61" s="269">
        <v>76.670727097072287</v>
      </c>
      <c r="E61" s="269">
        <v>35.981735159817354</v>
      </c>
      <c r="F61" s="269">
        <v>64.018264840182638</v>
      </c>
      <c r="G61" s="269">
        <v>38.783418967168856</v>
      </c>
      <c r="H61" s="269">
        <v>61.216581032831144</v>
      </c>
      <c r="I61" s="361">
        <v>23762</v>
      </c>
      <c r="J61" s="361">
        <f t="shared" si="0"/>
        <v>47072</v>
      </c>
      <c r="K61" s="361">
        <v>70834</v>
      </c>
      <c r="L61" s="269">
        <v>33.546037213767399</v>
      </c>
      <c r="M61" s="269">
        <v>66.453962786232609</v>
      </c>
      <c r="N61" s="384"/>
    </row>
    <row r="62" spans="1:16" s="4" customFormat="1" ht="11.25" customHeight="1">
      <c r="B62" s="63" t="s">
        <v>15</v>
      </c>
      <c r="C62" s="270">
        <v>20.167749616806734</v>
      </c>
      <c r="D62" s="270">
        <v>79.832250383193269</v>
      </c>
      <c r="E62" s="270">
        <v>42.494628755380226</v>
      </c>
      <c r="F62" s="270">
        <v>57.505371244619774</v>
      </c>
      <c r="G62" s="270">
        <v>42.117930119814929</v>
      </c>
      <c r="H62" s="270">
        <v>57.882069880185071</v>
      </c>
      <c r="I62" s="271">
        <v>957481</v>
      </c>
      <c r="J62" s="271">
        <f t="shared" si="0"/>
        <v>1907202</v>
      </c>
      <c r="K62" s="272">
        <v>2864683</v>
      </c>
      <c r="L62" s="270">
        <v>33.423628373540808</v>
      </c>
      <c r="M62" s="270">
        <v>66.576371626459192</v>
      </c>
      <c r="N62" s="252"/>
    </row>
    <row r="63" spans="1:16" ht="7.5" customHeight="1">
      <c r="I63" s="250"/>
      <c r="J63" s="251"/>
      <c r="K63" s="251"/>
      <c r="L63" s="252"/>
      <c r="M63" s="253"/>
    </row>
    <row r="64" spans="1:16" s="81" customFormat="1" ht="12.75" customHeight="1">
      <c r="B64" s="79" t="s">
        <v>74</v>
      </c>
      <c r="C64" s="80"/>
      <c r="D64" s="80"/>
      <c r="E64" s="80"/>
      <c r="F64" s="80"/>
      <c r="G64" s="90"/>
      <c r="H64" s="91"/>
      <c r="I64" s="250"/>
      <c r="J64" s="251"/>
      <c r="K64" s="251"/>
      <c r="L64" s="254"/>
      <c r="M64" s="252"/>
    </row>
    <row r="65" spans="2:16" s="81" customFormat="1">
      <c r="B65" s="79"/>
      <c r="C65" s="80"/>
      <c r="D65" s="80"/>
      <c r="E65" s="80"/>
      <c r="F65" s="80"/>
      <c r="G65" s="80"/>
      <c r="H65" s="80"/>
      <c r="I65" s="250"/>
      <c r="J65" s="255"/>
      <c r="K65" s="255"/>
      <c r="L65" s="166"/>
      <c r="M65" s="8"/>
    </row>
    <row r="66" spans="2:16" s="85" customFormat="1" ht="12.75" customHeight="1">
      <c r="B66" s="79" t="s">
        <v>200</v>
      </c>
      <c r="C66" s="89"/>
      <c r="D66" s="89"/>
      <c r="E66" s="89"/>
      <c r="F66" s="89"/>
      <c r="G66" s="89"/>
      <c r="H66" s="89"/>
      <c r="L66" s="87"/>
    </row>
    <row r="67" spans="2:16" s="81" customFormat="1" ht="12.75" customHeight="1">
      <c r="B67" s="79" t="s">
        <v>61</v>
      </c>
      <c r="C67" s="80"/>
      <c r="D67" s="80"/>
      <c r="E67" s="80"/>
      <c r="F67" s="80"/>
      <c r="G67" s="80"/>
      <c r="H67" s="80"/>
    </row>
    <row r="68" spans="2:16" s="81" customFormat="1" ht="12.75" customHeight="1">
      <c r="B68" s="82"/>
      <c r="C68" s="80"/>
      <c r="D68" s="80"/>
      <c r="E68" s="80"/>
      <c r="F68" s="80"/>
      <c r="G68" s="80"/>
      <c r="H68" s="80"/>
    </row>
    <row r="69" spans="2:16" s="2" customFormat="1">
      <c r="B69" s="22" t="s">
        <v>72</v>
      </c>
    </row>
    <row r="70" spans="2:16">
      <c r="B70" s="3" t="s">
        <v>250</v>
      </c>
    </row>
    <row r="71" spans="2:16" s="4" customFormat="1" ht="11.25" customHeight="1">
      <c r="B71" s="20"/>
      <c r="C71" s="20"/>
      <c r="D71" s="20"/>
      <c r="E71" s="20"/>
      <c r="F71" s="20"/>
      <c r="G71" s="20"/>
      <c r="H71" s="20"/>
      <c r="L71" s="20"/>
      <c r="M71" s="20"/>
    </row>
    <row r="72" spans="2:16" s="26" customFormat="1" ht="39.75" customHeight="1">
      <c r="B72" s="24" t="s">
        <v>32</v>
      </c>
      <c r="C72" s="784" t="s">
        <v>104</v>
      </c>
      <c r="D72" s="785"/>
      <c r="E72" s="786" t="s">
        <v>123</v>
      </c>
      <c r="F72" s="787"/>
      <c r="G72" s="786" t="s">
        <v>105</v>
      </c>
      <c r="H72" s="787"/>
      <c r="I72" s="794" t="s">
        <v>126</v>
      </c>
      <c r="J72" s="795"/>
      <c r="K72" s="785"/>
      <c r="L72" s="789" t="s">
        <v>124</v>
      </c>
      <c r="M72" s="790"/>
      <c r="N72" s="563"/>
      <c r="O72" s="75"/>
    </row>
    <row r="73" spans="2:16" s="26" customFormat="1" ht="10.199999999999999">
      <c r="B73" s="24"/>
      <c r="C73" s="262" t="s">
        <v>58</v>
      </c>
      <c r="D73" s="261" t="s">
        <v>59</v>
      </c>
      <c r="E73" s="262" t="s">
        <v>58</v>
      </c>
      <c r="F73" s="261" t="s">
        <v>59</v>
      </c>
      <c r="G73" s="262" t="s">
        <v>58</v>
      </c>
      <c r="H73" s="261" t="s">
        <v>59</v>
      </c>
      <c r="I73" s="262" t="s">
        <v>58</v>
      </c>
      <c r="J73" s="260" t="s">
        <v>59</v>
      </c>
      <c r="K73" s="260" t="s">
        <v>0</v>
      </c>
      <c r="L73" s="262" t="s">
        <v>58</v>
      </c>
      <c r="M73" s="562" t="s">
        <v>59</v>
      </c>
      <c r="N73" s="563"/>
      <c r="O73" s="75"/>
    </row>
    <row r="74" spans="2:16" s="4" customFormat="1" ht="12.75" customHeight="1">
      <c r="B74" s="222" t="s">
        <v>106</v>
      </c>
      <c r="C74" s="263">
        <v>14.163276627218934</v>
      </c>
      <c r="D74" s="263">
        <v>85.836723372781066</v>
      </c>
      <c r="E74" s="263">
        <v>33.45882792202741</v>
      </c>
      <c r="F74" s="263">
        <v>66.54117207797259</v>
      </c>
      <c r="G74" s="263">
        <v>36.3421716491792</v>
      </c>
      <c r="H74" s="263">
        <v>63.6578283508208</v>
      </c>
      <c r="I74" s="265">
        <v>139879</v>
      </c>
      <c r="J74" s="266">
        <v>382131</v>
      </c>
      <c r="K74" s="266">
        <v>522010</v>
      </c>
      <c r="L74" s="263">
        <v>26.796229957280509</v>
      </c>
      <c r="M74" s="263">
        <v>73.203770042719484</v>
      </c>
      <c r="N74" s="252"/>
      <c r="O74" s="62"/>
      <c r="P74" s="77"/>
    </row>
    <row r="75" spans="2:16" s="28" customFormat="1">
      <c r="B75" s="222" t="s">
        <v>107</v>
      </c>
      <c r="C75" s="264">
        <v>16.341561848389048</v>
      </c>
      <c r="D75" s="264">
        <v>83.658438151610952</v>
      </c>
      <c r="E75" s="264">
        <v>43.961642193587053</v>
      </c>
      <c r="F75" s="264">
        <v>56.038357806412947</v>
      </c>
      <c r="G75" s="264">
        <v>38.940264933766564</v>
      </c>
      <c r="H75" s="264">
        <v>61.059735066233436</v>
      </c>
      <c r="I75" s="265">
        <v>19020</v>
      </c>
      <c r="J75" s="266">
        <v>46589</v>
      </c>
      <c r="K75" s="266">
        <v>65609</v>
      </c>
      <c r="L75" s="264">
        <v>28.989925162706339</v>
      </c>
      <c r="M75" s="264">
        <v>71.010074837293672</v>
      </c>
      <c r="N75" s="252"/>
      <c r="O75" s="62"/>
      <c r="P75" s="77"/>
    </row>
    <row r="76" spans="2:16" s="4" customFormat="1" ht="12.75" customHeight="1">
      <c r="B76" s="222" t="s">
        <v>108</v>
      </c>
      <c r="C76" s="264">
        <v>26.090026478375993</v>
      </c>
      <c r="D76" s="264">
        <v>73.909973521624011</v>
      </c>
      <c r="E76" s="264">
        <v>33.499222395023324</v>
      </c>
      <c r="F76" s="264">
        <v>66.500777604976676</v>
      </c>
      <c r="G76" s="264">
        <v>40.101425700889862</v>
      </c>
      <c r="H76" s="264">
        <v>59.898574299110138</v>
      </c>
      <c r="I76" s="265">
        <v>21153</v>
      </c>
      <c r="J76" s="266">
        <v>42054</v>
      </c>
      <c r="K76" s="266">
        <v>63207</v>
      </c>
      <c r="L76" s="264">
        <v>33.4662300061702</v>
      </c>
      <c r="M76" s="264">
        <v>66.533769993829793</v>
      </c>
      <c r="N76" s="252"/>
      <c r="O76" s="62"/>
      <c r="P76" s="77"/>
    </row>
    <row r="77" spans="2:16" s="4" customFormat="1" ht="12.75" customHeight="1">
      <c r="B77" s="549" t="s">
        <v>119</v>
      </c>
      <c r="C77" s="264">
        <v>12.756856830496439</v>
      </c>
      <c r="D77" s="264">
        <v>87.243143169503554</v>
      </c>
      <c r="E77" s="264">
        <v>22.08350906790384</v>
      </c>
      <c r="F77" s="264">
        <v>77.916490932096167</v>
      </c>
      <c r="G77" s="264">
        <v>27.344125326370754</v>
      </c>
      <c r="H77" s="264">
        <v>72.655874673629242</v>
      </c>
      <c r="I77" s="266">
        <v>65067</v>
      </c>
      <c r="J77" s="266">
        <v>310109</v>
      </c>
      <c r="K77" s="266">
        <v>375176</v>
      </c>
      <c r="L77" s="264">
        <v>17.343060323688082</v>
      </c>
      <c r="M77" s="264">
        <v>82.656939676311907</v>
      </c>
      <c r="N77" s="252"/>
      <c r="O77" s="62"/>
      <c r="P77" s="77"/>
    </row>
    <row r="78" spans="2:16" s="4" customFormat="1" ht="12.75" customHeight="1">
      <c r="B78" s="222" t="s">
        <v>109</v>
      </c>
      <c r="C78" s="264">
        <v>27.006511368780252</v>
      </c>
      <c r="D78" s="264">
        <v>72.993488631219748</v>
      </c>
      <c r="E78" s="264">
        <v>36.751717369970564</v>
      </c>
      <c r="F78" s="264">
        <v>63.248282630029436</v>
      </c>
      <c r="G78" s="264">
        <v>39.368616527390898</v>
      </c>
      <c r="H78" s="264">
        <v>60.631383472609102</v>
      </c>
      <c r="I78" s="266">
        <v>18831</v>
      </c>
      <c r="J78" s="266">
        <v>38014</v>
      </c>
      <c r="K78" s="266">
        <v>56845</v>
      </c>
      <c r="L78" s="264">
        <v>33.126924091828656</v>
      </c>
      <c r="M78" s="264">
        <v>66.873075908171344</v>
      </c>
      <c r="N78" s="252"/>
      <c r="O78" s="62"/>
      <c r="P78" s="77"/>
    </row>
    <row r="79" spans="2:16" s="4" customFormat="1" ht="12.75" customHeight="1">
      <c r="B79" s="222" t="s">
        <v>110</v>
      </c>
      <c r="C79" s="264">
        <v>29.366402316849356</v>
      </c>
      <c r="D79" s="264">
        <v>70.63359768315064</v>
      </c>
      <c r="E79" s="264">
        <v>48.142917242622751</v>
      </c>
      <c r="F79" s="264">
        <v>51.857082757377249</v>
      </c>
      <c r="G79" s="264">
        <v>40.553173073140023</v>
      </c>
      <c r="H79" s="264">
        <v>59.446826926859977</v>
      </c>
      <c r="I79" s="266">
        <v>85237</v>
      </c>
      <c r="J79" s="266">
        <v>135017</v>
      </c>
      <c r="K79" s="266">
        <v>220254</v>
      </c>
      <c r="L79" s="264">
        <v>38.699410680396269</v>
      </c>
      <c r="M79" s="264">
        <v>61.300589319603723</v>
      </c>
      <c r="N79" s="252"/>
      <c r="O79" s="62"/>
      <c r="P79" s="77"/>
    </row>
    <row r="80" spans="2:16" s="4" customFormat="1" ht="12.75" customHeight="1">
      <c r="B80" s="549" t="s">
        <v>111</v>
      </c>
      <c r="C80" s="264">
        <v>16.816881258941343</v>
      </c>
      <c r="D80" s="264">
        <v>83.183118741058649</v>
      </c>
      <c r="E80" s="264">
        <v>42.967828869799561</v>
      </c>
      <c r="F80" s="264">
        <v>57.032171130200439</v>
      </c>
      <c r="G80" s="264">
        <v>47.049101900578435</v>
      </c>
      <c r="H80" s="264">
        <v>52.950898099421565</v>
      </c>
      <c r="I80" s="266">
        <v>18452</v>
      </c>
      <c r="J80" s="266">
        <v>39097</v>
      </c>
      <c r="K80" s="266">
        <v>57549</v>
      </c>
      <c r="L80" s="264">
        <v>32.063111435472379</v>
      </c>
      <c r="M80" s="264">
        <v>67.936888564527621</v>
      </c>
      <c r="N80" s="252"/>
      <c r="O80" s="62"/>
      <c r="P80" s="77"/>
    </row>
    <row r="81" spans="2:16" s="4" customFormat="1" ht="12.75" customHeight="1">
      <c r="B81" s="549" t="s">
        <v>112</v>
      </c>
      <c r="C81" s="264">
        <v>19.638579896070151</v>
      </c>
      <c r="D81" s="264">
        <v>80.361420103929845</v>
      </c>
      <c r="E81" s="264">
        <v>35.16252805328314</v>
      </c>
      <c r="F81" s="264">
        <v>64.83747194671686</v>
      </c>
      <c r="G81" s="264">
        <v>33.313057767206239</v>
      </c>
      <c r="H81" s="264">
        <v>66.686942232793768</v>
      </c>
      <c r="I81" s="267">
        <v>86635</v>
      </c>
      <c r="J81" s="266">
        <v>251835</v>
      </c>
      <c r="K81" s="266">
        <v>338470</v>
      </c>
      <c r="L81" s="264">
        <v>25.596064643838449</v>
      </c>
      <c r="M81" s="264">
        <v>74.403935356161554</v>
      </c>
      <c r="N81" s="252"/>
      <c r="O81" s="62"/>
      <c r="P81" s="77"/>
    </row>
    <row r="82" spans="2:16" s="4" customFormat="1" ht="12.75" customHeight="1">
      <c r="B82" s="549" t="s">
        <v>113</v>
      </c>
      <c r="C82" s="264">
        <v>20.760833193909988</v>
      </c>
      <c r="D82" s="264">
        <v>79.239166806090012</v>
      </c>
      <c r="E82" s="264">
        <v>46.067889521399955</v>
      </c>
      <c r="F82" s="264">
        <v>53.932110478600045</v>
      </c>
      <c r="G82" s="264">
        <v>39.155038863396165</v>
      </c>
      <c r="H82" s="264">
        <v>60.844961136603835</v>
      </c>
      <c r="I82" s="266">
        <v>52833</v>
      </c>
      <c r="J82" s="266">
        <v>98764</v>
      </c>
      <c r="K82" s="266">
        <v>151597</v>
      </c>
      <c r="L82" s="264">
        <v>34.850953514911239</v>
      </c>
      <c r="M82" s="264">
        <v>65.149046485088761</v>
      </c>
      <c r="N82" s="252"/>
      <c r="O82" s="62"/>
      <c r="P82" s="77"/>
    </row>
    <row r="83" spans="2:16" s="4" customFormat="1" ht="12.75" customHeight="1">
      <c r="B83" s="222" t="s">
        <v>120</v>
      </c>
      <c r="C83" s="264">
        <v>25.544267053701013</v>
      </c>
      <c r="D83" s="264">
        <v>74.45573294629898</v>
      </c>
      <c r="E83" s="264">
        <v>42.292490118577078</v>
      </c>
      <c r="F83" s="264">
        <v>57.707509881422922</v>
      </c>
      <c r="G83" s="264">
        <v>47.251908396946561</v>
      </c>
      <c r="H83" s="264">
        <v>52.748091603053439</v>
      </c>
      <c r="I83" s="266">
        <v>1221</v>
      </c>
      <c r="J83" s="266">
        <v>2049</v>
      </c>
      <c r="K83" s="266">
        <v>3270</v>
      </c>
      <c r="L83" s="264">
        <v>37.339449541284402</v>
      </c>
      <c r="M83" s="264">
        <v>62.660550458715591</v>
      </c>
      <c r="N83" s="252"/>
      <c r="O83" s="62"/>
      <c r="P83" s="77"/>
    </row>
    <row r="84" spans="2:16" s="4" customFormat="1" ht="12.75" customHeight="1">
      <c r="B84" s="222" t="s">
        <v>114</v>
      </c>
      <c r="C84" s="264">
        <v>7.6050461013856578</v>
      </c>
      <c r="D84" s="264">
        <v>92.394953898614347</v>
      </c>
      <c r="E84" s="264">
        <v>15.351648975421467</v>
      </c>
      <c r="F84" s="264">
        <v>84.648351024578531</v>
      </c>
      <c r="G84" s="264">
        <v>24.666148474731774</v>
      </c>
      <c r="H84" s="264">
        <v>75.33385152526823</v>
      </c>
      <c r="I84" s="266">
        <v>124686</v>
      </c>
      <c r="J84" s="266">
        <v>767998</v>
      </c>
      <c r="K84" s="266">
        <v>892684</v>
      </c>
      <c r="L84" s="264">
        <v>13.967540585470333</v>
      </c>
      <c r="M84" s="264">
        <v>86.032459414529654</v>
      </c>
      <c r="N84" s="252"/>
      <c r="O84" s="62"/>
      <c r="P84" s="77"/>
    </row>
    <row r="85" spans="2:16" s="4" customFormat="1" ht="12.75" customHeight="1">
      <c r="B85" s="222" t="s">
        <v>115</v>
      </c>
      <c r="C85" s="264">
        <v>22.715107340128693</v>
      </c>
      <c r="D85" s="264">
        <v>77.284892659871304</v>
      </c>
      <c r="E85" s="264">
        <v>43.980660757453663</v>
      </c>
      <c r="F85" s="264">
        <v>56.019339242546337</v>
      </c>
      <c r="G85" s="264">
        <v>44.851457913075372</v>
      </c>
      <c r="H85" s="264">
        <v>55.148542086924628</v>
      </c>
      <c r="I85" s="266">
        <v>16501</v>
      </c>
      <c r="J85" s="266">
        <v>29077</v>
      </c>
      <c r="K85" s="266">
        <v>45578</v>
      </c>
      <c r="L85" s="264">
        <v>36.203870288296983</v>
      </c>
      <c r="M85" s="264">
        <v>63.796129711703017</v>
      </c>
      <c r="N85" s="252"/>
      <c r="O85" s="62"/>
      <c r="P85" s="77"/>
    </row>
    <row r="86" spans="2:16" s="4" customFormat="1" ht="12.75" customHeight="1">
      <c r="B86" s="222" t="s">
        <v>116</v>
      </c>
      <c r="C86" s="264">
        <v>14.943977048036288</v>
      </c>
      <c r="D86" s="264">
        <v>85.056022951963712</v>
      </c>
      <c r="E86" s="264">
        <v>33.563757560794969</v>
      </c>
      <c r="F86" s="264">
        <v>66.436242439205031</v>
      </c>
      <c r="G86" s="264">
        <v>40.787369284396149</v>
      </c>
      <c r="H86" s="264">
        <v>59.212630715603851</v>
      </c>
      <c r="I86" s="266">
        <v>20373</v>
      </c>
      <c r="J86" s="266">
        <v>63699</v>
      </c>
      <c r="K86" s="266">
        <v>84072</v>
      </c>
      <c r="L86" s="264">
        <v>24.232800456751356</v>
      </c>
      <c r="M86" s="264">
        <v>75.767199543248637</v>
      </c>
      <c r="N86" s="252"/>
      <c r="O86" s="62"/>
      <c r="P86" s="77"/>
    </row>
    <row r="87" spans="2:16" s="4" customFormat="1" ht="12.75" customHeight="1">
      <c r="B87" s="222" t="s">
        <v>2</v>
      </c>
      <c r="C87" s="264">
        <v>30.39969798499363</v>
      </c>
      <c r="D87" s="264">
        <v>69.600302015006378</v>
      </c>
      <c r="E87" s="264">
        <v>61.099191285690715</v>
      </c>
      <c r="F87" s="264">
        <v>38.900808714309285</v>
      </c>
      <c r="G87" s="264">
        <v>47.935852989344276</v>
      </c>
      <c r="H87" s="264">
        <v>52.064147010655724</v>
      </c>
      <c r="I87" s="266">
        <v>36199</v>
      </c>
      <c r="J87" s="266">
        <v>46155</v>
      </c>
      <c r="K87" s="266">
        <v>82354</v>
      </c>
      <c r="L87" s="264">
        <v>43.955363431041597</v>
      </c>
      <c r="M87" s="264">
        <v>56.044636568958396</v>
      </c>
      <c r="N87" s="252"/>
      <c r="O87" s="62"/>
      <c r="P87" s="77"/>
    </row>
    <row r="88" spans="2:16" s="4" customFormat="1" ht="12.75" customHeight="1">
      <c r="B88" s="222" t="s">
        <v>122</v>
      </c>
      <c r="C88" s="264">
        <v>19.099571882336694</v>
      </c>
      <c r="D88" s="264">
        <v>80.90042811766331</v>
      </c>
      <c r="E88" s="264">
        <v>33.352674944876412</v>
      </c>
      <c r="F88" s="264">
        <v>66.647325055123588</v>
      </c>
      <c r="G88" s="264">
        <v>44.394834969794665</v>
      </c>
      <c r="H88" s="264">
        <v>55.605165030205335</v>
      </c>
      <c r="I88" s="266">
        <v>161848</v>
      </c>
      <c r="J88" s="266">
        <v>267161</v>
      </c>
      <c r="K88" s="266">
        <v>429009</v>
      </c>
      <c r="L88" s="264">
        <v>37.726015071944879</v>
      </c>
      <c r="M88" s="264">
        <v>62.273984928055128</v>
      </c>
      <c r="N88" s="252"/>
      <c r="O88" s="62"/>
      <c r="P88" s="77"/>
    </row>
    <row r="89" spans="2:16" s="4" customFormat="1" ht="12.75" customHeight="1">
      <c r="B89" s="222" t="s">
        <v>121</v>
      </c>
      <c r="C89" s="264">
        <v>38.398991023072924</v>
      </c>
      <c r="D89" s="264">
        <v>61.601008976927076</v>
      </c>
      <c r="E89" s="264">
        <v>45.082623118935338</v>
      </c>
      <c r="F89" s="264">
        <v>54.917376881064662</v>
      </c>
      <c r="G89" s="264">
        <v>44.922427587486375</v>
      </c>
      <c r="H89" s="264">
        <v>55.077572412513625</v>
      </c>
      <c r="I89" s="266">
        <v>155318</v>
      </c>
      <c r="J89" s="266">
        <v>219473</v>
      </c>
      <c r="K89" s="266">
        <v>374791</v>
      </c>
      <c r="L89" s="264">
        <v>41.4412299121377</v>
      </c>
      <c r="M89" s="264">
        <v>58.5587700878623</v>
      </c>
      <c r="N89" s="252"/>
      <c r="O89" s="62"/>
      <c r="P89" s="77"/>
    </row>
    <row r="90" spans="2:16" s="4" customFormat="1" ht="12.75" customHeight="1">
      <c r="B90" s="222" t="s">
        <v>117</v>
      </c>
      <c r="C90" s="264">
        <v>25.657370517928285</v>
      </c>
      <c r="D90" s="264">
        <v>74.342629482071715</v>
      </c>
      <c r="E90" s="264">
        <v>50.031279324366594</v>
      </c>
      <c r="F90" s="264">
        <v>49.968720675633406</v>
      </c>
      <c r="G90" s="264">
        <v>44.454779096805773</v>
      </c>
      <c r="H90" s="264">
        <v>55.545220903194227</v>
      </c>
      <c r="I90" s="266">
        <v>29847</v>
      </c>
      <c r="J90" s="266">
        <v>50307</v>
      </c>
      <c r="K90" s="266">
        <v>80154</v>
      </c>
      <c r="L90" s="264">
        <v>37.237068642862489</v>
      </c>
      <c r="M90" s="264">
        <v>62.762931357137511</v>
      </c>
      <c r="N90" s="252"/>
      <c r="O90" s="62"/>
      <c r="P90" s="77"/>
    </row>
    <row r="91" spans="2:16" s="7" customFormat="1" ht="12.75" customHeight="1">
      <c r="B91" s="33" t="s">
        <v>118</v>
      </c>
      <c r="C91" s="269">
        <v>23.329342645946326</v>
      </c>
      <c r="D91" s="269">
        <v>76.670657354053674</v>
      </c>
      <c r="E91" s="269">
        <v>33.265306122448976</v>
      </c>
      <c r="F91" s="269">
        <v>66.734693877551024</v>
      </c>
      <c r="G91" s="269">
        <v>36.325643193622419</v>
      </c>
      <c r="H91" s="269">
        <v>63.674356806377581</v>
      </c>
      <c r="I91" s="361">
        <v>19539.869899999998</v>
      </c>
      <c r="J91" s="361">
        <v>40739.063199999997</v>
      </c>
      <c r="K91" s="361">
        <v>60278.933099999995</v>
      </c>
      <c r="L91" s="269">
        <v>32.415752726718381</v>
      </c>
      <c r="M91" s="269">
        <v>67.584247273281619</v>
      </c>
      <c r="N91" s="8"/>
    </row>
    <row r="92" spans="2:16" s="4" customFormat="1" ht="11.25" customHeight="1">
      <c r="B92" s="63" t="s">
        <v>15</v>
      </c>
      <c r="C92" s="270">
        <v>19.721199893222753</v>
      </c>
      <c r="D92" s="270">
        <v>80.278800106777254</v>
      </c>
      <c r="E92" s="270">
        <v>40.947648485797011</v>
      </c>
      <c r="F92" s="270">
        <v>59.052351514202989</v>
      </c>
      <c r="G92" s="270">
        <v>40.676671616451934</v>
      </c>
      <c r="H92" s="270">
        <v>59.323328383548066</v>
      </c>
      <c r="I92" s="271">
        <v>835357</v>
      </c>
      <c r="J92" s="271">
        <v>1694596</v>
      </c>
      <c r="K92" s="272">
        <v>2529953</v>
      </c>
      <c r="L92" s="270">
        <v>33.018676631542164</v>
      </c>
      <c r="M92" s="270">
        <v>66.981323368457836</v>
      </c>
      <c r="N92" s="273"/>
    </row>
    <row r="93" spans="2:16" ht="7.5" customHeight="1">
      <c r="L93" s="21"/>
    </row>
    <row r="94" spans="2:16" s="81" customFormat="1" ht="12.75" customHeight="1">
      <c r="B94" s="79" t="s">
        <v>76</v>
      </c>
      <c r="C94" s="80"/>
      <c r="D94" s="80"/>
      <c r="E94" s="80"/>
      <c r="F94" s="80"/>
      <c r="G94" s="90"/>
      <c r="H94" s="91"/>
      <c r="L94" s="88"/>
    </row>
    <row r="95" spans="2:16" s="81" customFormat="1">
      <c r="B95" s="79"/>
      <c r="C95" s="80"/>
      <c r="D95" s="80"/>
      <c r="E95" s="80"/>
      <c r="F95" s="80"/>
      <c r="G95" s="80"/>
      <c r="H95" s="80"/>
      <c r="L95" s="88"/>
    </row>
    <row r="96" spans="2:16" s="85" customFormat="1" ht="12.75" customHeight="1">
      <c r="B96" s="79" t="s">
        <v>200</v>
      </c>
      <c r="C96" s="89"/>
      <c r="D96" s="89"/>
      <c r="E96" s="89"/>
      <c r="F96" s="89"/>
      <c r="G96" s="89"/>
      <c r="H96" s="89"/>
      <c r="L96" s="87"/>
    </row>
    <row r="97" spans="2:14" s="81" customFormat="1" ht="12.75" customHeight="1">
      <c r="B97" s="79" t="s">
        <v>61</v>
      </c>
      <c r="C97" s="80"/>
      <c r="D97" s="80"/>
      <c r="E97" s="80"/>
      <c r="F97" s="80"/>
      <c r="G97" s="80"/>
      <c r="H97" s="80"/>
    </row>
    <row r="98" spans="2:14" ht="12.75" customHeight="1">
      <c r="B98" s="35"/>
      <c r="C98" s="38"/>
      <c r="D98" s="38"/>
      <c r="E98" s="38"/>
      <c r="F98" s="38"/>
      <c r="G98" s="38"/>
      <c r="H98" s="552"/>
    </row>
    <row r="99" spans="2:14" s="2" customFormat="1">
      <c r="B99" s="22" t="s">
        <v>73</v>
      </c>
    </row>
    <row r="100" spans="2:14">
      <c r="B100" s="3" t="s">
        <v>252</v>
      </c>
    </row>
    <row r="101" spans="2:14" s="4" customFormat="1" ht="11.25" customHeight="1">
      <c r="B101" s="20"/>
      <c r="C101" s="20"/>
      <c r="D101" s="20"/>
      <c r="E101" s="20"/>
      <c r="F101" s="20"/>
      <c r="G101" s="20"/>
      <c r="H101" s="20"/>
      <c r="L101" s="20"/>
      <c r="M101" s="20"/>
    </row>
    <row r="102" spans="2:14" s="26" customFormat="1" ht="39.75" customHeight="1">
      <c r="B102" s="24" t="s">
        <v>31</v>
      </c>
      <c r="C102" s="784" t="s">
        <v>104</v>
      </c>
      <c r="D102" s="785"/>
      <c r="E102" s="786" t="s">
        <v>123</v>
      </c>
      <c r="F102" s="787"/>
      <c r="G102" s="786" t="s">
        <v>105</v>
      </c>
      <c r="H102" s="787"/>
      <c r="I102" s="791" t="s">
        <v>125</v>
      </c>
      <c r="J102" s="792"/>
      <c r="K102" s="793"/>
      <c r="L102" s="789" t="s">
        <v>124</v>
      </c>
      <c r="M102" s="790"/>
      <c r="N102" s="561"/>
    </row>
    <row r="103" spans="2:14" s="26" customFormat="1" ht="10.199999999999999">
      <c r="B103" s="24"/>
      <c r="C103" s="262" t="s">
        <v>58</v>
      </c>
      <c r="D103" s="261" t="s">
        <v>59</v>
      </c>
      <c r="E103" s="262" t="s">
        <v>58</v>
      </c>
      <c r="F103" s="261" t="s">
        <v>59</v>
      </c>
      <c r="G103" s="262" t="s">
        <v>58</v>
      </c>
      <c r="H103" s="261" t="s">
        <v>59</v>
      </c>
      <c r="I103" s="262" t="s">
        <v>58</v>
      </c>
      <c r="J103" s="260" t="s">
        <v>59</v>
      </c>
      <c r="K103" s="260" t="s">
        <v>0</v>
      </c>
      <c r="L103" s="262" t="s">
        <v>58</v>
      </c>
      <c r="M103" s="550" t="s">
        <v>59</v>
      </c>
      <c r="N103" s="274"/>
    </row>
    <row r="104" spans="2:14" s="4" customFormat="1" ht="12.75" customHeight="1">
      <c r="B104" s="222" t="s">
        <v>106</v>
      </c>
      <c r="C104" s="263">
        <v>12.722102419488612</v>
      </c>
      <c r="D104" s="263">
        <v>87.277897580511393</v>
      </c>
      <c r="E104" s="263">
        <v>32.448621295053186</v>
      </c>
      <c r="F104" s="263">
        <v>67.551378704946814</v>
      </c>
      <c r="G104" s="263">
        <v>34.809076323630528</v>
      </c>
      <c r="H104" s="263">
        <v>65.190923676369465</v>
      </c>
      <c r="I104" s="265">
        <v>121631</v>
      </c>
      <c r="J104" s="266">
        <v>365611</v>
      </c>
      <c r="K104" s="266">
        <v>487242</v>
      </c>
      <c r="L104" s="264">
        <v>24.963159990312821</v>
      </c>
      <c r="M104" s="264">
        <v>75.036840009687182</v>
      </c>
      <c r="N104" s="273"/>
    </row>
    <row r="105" spans="2:14" s="28" customFormat="1">
      <c r="B105" s="222" t="s">
        <v>107</v>
      </c>
      <c r="C105" s="264">
        <v>16.348099842590511</v>
      </c>
      <c r="D105" s="264">
        <v>83.651900157409486</v>
      </c>
      <c r="E105" s="264">
        <v>43.08426073131956</v>
      </c>
      <c r="F105" s="264">
        <v>56.91573926868044</v>
      </c>
      <c r="G105" s="264">
        <v>37.759564723303143</v>
      </c>
      <c r="H105" s="264">
        <v>62.240435276696857</v>
      </c>
      <c r="I105" s="265">
        <v>16877</v>
      </c>
      <c r="J105" s="266">
        <v>42464</v>
      </c>
      <c r="K105" s="266">
        <v>59341</v>
      </c>
      <c r="L105" s="264">
        <v>28.440707099644431</v>
      </c>
      <c r="M105" s="264">
        <v>71.559292900355572</v>
      </c>
      <c r="N105" s="275"/>
    </row>
    <row r="106" spans="2:14" s="4" customFormat="1" ht="12.75" customHeight="1">
      <c r="B106" s="222" t="s">
        <v>108</v>
      </c>
      <c r="C106" s="264">
        <v>23.972290584267615</v>
      </c>
      <c r="D106" s="264">
        <v>76.027709415732389</v>
      </c>
      <c r="E106" s="264">
        <v>32.482313134420174</v>
      </c>
      <c r="F106" s="264">
        <v>67.517686865579833</v>
      </c>
      <c r="G106" s="264">
        <v>38.989918956315478</v>
      </c>
      <c r="H106" s="264">
        <v>61.010081043684522</v>
      </c>
      <c r="I106" s="265">
        <v>18270</v>
      </c>
      <c r="J106" s="266">
        <v>37588</v>
      </c>
      <c r="K106" s="266">
        <v>55858</v>
      </c>
      <c r="L106" s="264">
        <v>32.707937985606364</v>
      </c>
      <c r="M106" s="264">
        <v>67.292062014393636</v>
      </c>
      <c r="N106" s="273"/>
    </row>
    <row r="107" spans="2:14" s="4" customFormat="1" ht="12.75" customHeight="1">
      <c r="B107" s="549" t="s">
        <v>119</v>
      </c>
      <c r="C107" s="264">
        <v>11.428748044488191</v>
      </c>
      <c r="D107" s="264">
        <v>88.571251955511812</v>
      </c>
      <c r="E107" s="264">
        <v>18.382103168826127</v>
      </c>
      <c r="F107" s="264">
        <v>81.61789683117388</v>
      </c>
      <c r="G107" s="264">
        <v>24.964428484314656</v>
      </c>
      <c r="H107" s="264">
        <v>75.035571515685348</v>
      </c>
      <c r="I107" s="266">
        <v>17160</v>
      </c>
      <c r="J107" s="266">
        <v>306015</v>
      </c>
      <c r="K107" s="266">
        <v>323175</v>
      </c>
      <c r="L107" s="264">
        <v>5.3098166627987933</v>
      </c>
      <c r="M107" s="264">
        <v>94.690183337201205</v>
      </c>
      <c r="N107" s="273"/>
    </row>
    <row r="108" spans="2:14" s="4" customFormat="1" ht="12.75" customHeight="1">
      <c r="B108" s="222" t="s">
        <v>109</v>
      </c>
      <c r="C108" s="264">
        <v>23.938103645238343</v>
      </c>
      <c r="D108" s="264">
        <v>76.061896354761657</v>
      </c>
      <c r="E108" s="264">
        <v>36.225266362252661</v>
      </c>
      <c r="F108" s="264">
        <v>63.774733637747339</v>
      </c>
      <c r="G108" s="264">
        <v>40.969047929998695</v>
      </c>
      <c r="H108" s="264">
        <v>59.030952070001305</v>
      </c>
      <c r="I108" s="266">
        <v>51073</v>
      </c>
      <c r="J108" s="266">
        <v>2976</v>
      </c>
      <c r="K108" s="266">
        <v>54049</v>
      </c>
      <c r="L108" s="264">
        <v>94.493885178264165</v>
      </c>
      <c r="M108" s="264">
        <v>5.5061148217358324</v>
      </c>
      <c r="N108" s="273"/>
    </row>
    <row r="109" spans="2:14" s="4" customFormat="1" ht="12.75" customHeight="1">
      <c r="B109" s="222" t="s">
        <v>110</v>
      </c>
      <c r="C109" s="264">
        <v>28.778061391452319</v>
      </c>
      <c r="D109" s="264">
        <v>71.221938608547674</v>
      </c>
      <c r="E109" s="264">
        <v>48.481489045132307</v>
      </c>
      <c r="F109" s="264">
        <v>51.518510954867693</v>
      </c>
      <c r="G109" s="264">
        <v>39.790617757532168</v>
      </c>
      <c r="H109" s="264">
        <v>60.209382242467832</v>
      </c>
      <c r="I109" s="266">
        <v>84352</v>
      </c>
      <c r="J109" s="266">
        <v>136962</v>
      </c>
      <c r="K109" s="266">
        <v>221314</v>
      </c>
      <c r="L109" s="264">
        <v>38.114172623512296</v>
      </c>
      <c r="M109" s="264">
        <v>61.885827376487704</v>
      </c>
      <c r="N109" s="273"/>
    </row>
    <row r="110" spans="2:14" s="4" customFormat="1" ht="12.75" customHeight="1">
      <c r="B110" s="549" t="s">
        <v>111</v>
      </c>
      <c r="C110" s="264">
        <v>17.04192685102587</v>
      </c>
      <c r="D110" s="264">
        <v>82.958073148974137</v>
      </c>
      <c r="E110" s="264">
        <v>42.4158278375564</v>
      </c>
      <c r="F110" s="264">
        <v>57.5841721624436</v>
      </c>
      <c r="G110" s="264">
        <v>46.55944055944056</v>
      </c>
      <c r="H110" s="264">
        <v>53.44055944055944</v>
      </c>
      <c r="I110" s="266">
        <v>17530</v>
      </c>
      <c r="J110" s="266">
        <v>38267</v>
      </c>
      <c r="K110" s="266">
        <v>55797</v>
      </c>
      <c r="L110" s="264">
        <v>31.417459720056634</v>
      </c>
      <c r="M110" s="264">
        <v>68.582540279943373</v>
      </c>
      <c r="N110" s="273"/>
    </row>
    <row r="111" spans="2:14" s="4" customFormat="1" ht="12.75" customHeight="1">
      <c r="B111" s="549" t="s">
        <v>112</v>
      </c>
      <c r="C111" s="264">
        <v>19.924501214517814</v>
      </c>
      <c r="D111" s="264">
        <v>80.075498785482182</v>
      </c>
      <c r="E111" s="264">
        <v>35.073965952701151</v>
      </c>
      <c r="F111" s="264">
        <v>64.926034047298856</v>
      </c>
      <c r="G111" s="264">
        <v>34.357584259013535</v>
      </c>
      <c r="H111" s="264">
        <v>65.642415740986465</v>
      </c>
      <c r="I111" s="267">
        <v>79723</v>
      </c>
      <c r="J111" s="266">
        <v>216370</v>
      </c>
      <c r="K111" s="268">
        <v>296093</v>
      </c>
      <c r="L111" s="264">
        <v>26.924986406298025</v>
      </c>
      <c r="M111" s="264">
        <v>73.075013593701982</v>
      </c>
      <c r="N111" s="273"/>
    </row>
    <row r="112" spans="2:14" s="4" customFormat="1" ht="12.75" customHeight="1">
      <c r="B112" s="549" t="s">
        <v>113</v>
      </c>
      <c r="C112" s="264">
        <v>20.701310595983166</v>
      </c>
      <c r="D112" s="264">
        <v>79.298689404016841</v>
      </c>
      <c r="E112" s="264">
        <v>43.765363667036198</v>
      </c>
      <c r="F112" s="264">
        <v>56.234636332963802</v>
      </c>
      <c r="G112" s="264">
        <v>37.841343970941175</v>
      </c>
      <c r="H112" s="264">
        <v>62.158656029058825</v>
      </c>
      <c r="I112" s="266">
        <v>50525</v>
      </c>
      <c r="J112" s="266">
        <v>98789</v>
      </c>
      <c r="K112" s="266">
        <v>149314</v>
      </c>
      <c r="L112" s="264">
        <v>33.83808618080019</v>
      </c>
      <c r="M112" s="264">
        <v>66.161913819199796</v>
      </c>
      <c r="N112" s="273"/>
    </row>
    <row r="113" spans="2:14" s="4" customFormat="1" ht="12.75" customHeight="1">
      <c r="B113" s="222" t="s">
        <v>120</v>
      </c>
      <c r="C113" s="264">
        <v>33.240482822655522</v>
      </c>
      <c r="D113" s="264">
        <v>66.759517177344478</v>
      </c>
      <c r="E113" s="264">
        <v>46.829268292682933</v>
      </c>
      <c r="F113" s="264">
        <v>53.170731707317067</v>
      </c>
      <c r="G113" s="264">
        <v>45.885841363973313</v>
      </c>
      <c r="H113" s="264">
        <v>54.114158636026687</v>
      </c>
      <c r="I113" s="266">
        <v>1599</v>
      </c>
      <c r="J113" s="266">
        <v>2155</v>
      </c>
      <c r="K113" s="266">
        <v>3754</v>
      </c>
      <c r="L113" s="264">
        <v>42.594565796483749</v>
      </c>
      <c r="M113" s="264">
        <v>57.405434203516251</v>
      </c>
      <c r="N113" s="273"/>
    </row>
    <row r="114" spans="2:14" s="4" customFormat="1" ht="12.75" customHeight="1">
      <c r="B114" s="222" t="s">
        <v>114</v>
      </c>
      <c r="C114" s="264">
        <v>7.6068900495353251</v>
      </c>
      <c r="D114" s="264">
        <v>92.393109950464677</v>
      </c>
      <c r="E114" s="264">
        <v>14.647910817047066</v>
      </c>
      <c r="F114" s="264">
        <v>85.352089182952938</v>
      </c>
      <c r="G114" s="264">
        <v>23.942754873182366</v>
      </c>
      <c r="H114" s="264">
        <v>76.057245126817634</v>
      </c>
      <c r="I114" s="266">
        <v>121141</v>
      </c>
      <c r="J114" s="266">
        <v>768200</v>
      </c>
      <c r="K114" s="266">
        <v>889341</v>
      </c>
      <c r="L114" s="264">
        <v>13.621434297980189</v>
      </c>
      <c r="M114" s="264">
        <v>86.378565702019799</v>
      </c>
      <c r="N114" s="273"/>
    </row>
    <row r="115" spans="2:14" s="4" customFormat="1" ht="12.75" customHeight="1">
      <c r="B115" s="222" t="s">
        <v>115</v>
      </c>
      <c r="C115" s="264">
        <v>22.141425708559979</v>
      </c>
      <c r="D115" s="264">
        <v>77.858574291440021</v>
      </c>
      <c r="E115" s="264">
        <v>41.975927783350045</v>
      </c>
      <c r="F115" s="264">
        <v>58.024072216649955</v>
      </c>
      <c r="G115" s="264">
        <v>44.062866525920711</v>
      </c>
      <c r="H115" s="264">
        <v>55.937133474079289</v>
      </c>
      <c r="I115" s="266">
        <v>15770</v>
      </c>
      <c r="J115" s="266">
        <v>28992</v>
      </c>
      <c r="K115" s="266">
        <v>44762</v>
      </c>
      <c r="L115" s="264">
        <v>35.230776104731696</v>
      </c>
      <c r="M115" s="264">
        <v>64.769223895268311</v>
      </c>
      <c r="N115" s="273"/>
    </row>
    <row r="116" spans="2:14" s="4" customFormat="1" ht="12.75" customHeight="1">
      <c r="B116" s="222" t="s">
        <v>116</v>
      </c>
      <c r="C116" s="264">
        <v>14.166528993887329</v>
      </c>
      <c r="D116" s="264">
        <v>85.833471006112674</v>
      </c>
      <c r="E116" s="264">
        <v>30.416235780765255</v>
      </c>
      <c r="F116" s="264">
        <v>69.583764219234752</v>
      </c>
      <c r="G116" s="264">
        <v>36.88877066985858</v>
      </c>
      <c r="H116" s="264">
        <v>63.11122933014142</v>
      </c>
      <c r="I116" s="266">
        <v>14104</v>
      </c>
      <c r="J116" s="266">
        <v>40401</v>
      </c>
      <c r="K116" s="266">
        <v>54505</v>
      </c>
      <c r="L116" s="264">
        <v>25.876525089441337</v>
      </c>
      <c r="M116" s="264">
        <v>74.123474910558656</v>
      </c>
      <c r="N116" s="273"/>
    </row>
    <row r="117" spans="2:14" s="4" customFormat="1" ht="12.75" customHeight="1">
      <c r="B117" s="222" t="s">
        <v>2</v>
      </c>
      <c r="C117" s="264">
        <v>30.205230056272757</v>
      </c>
      <c r="D117" s="264">
        <v>69.794769943727246</v>
      </c>
      <c r="E117" s="264">
        <v>60.429378531073439</v>
      </c>
      <c r="F117" s="264">
        <v>39.570621468926561</v>
      </c>
      <c r="G117" s="264">
        <v>48.147355352441295</v>
      </c>
      <c r="H117" s="264">
        <v>51.852644647558705</v>
      </c>
      <c r="I117" s="266">
        <v>33342</v>
      </c>
      <c r="J117" s="266">
        <v>41864</v>
      </c>
      <c r="K117" s="266">
        <v>75206</v>
      </c>
      <c r="L117" s="264">
        <v>44.334228651969262</v>
      </c>
      <c r="M117" s="264">
        <v>55.665771348030745</v>
      </c>
      <c r="N117" s="273"/>
    </row>
    <row r="118" spans="2:14" s="4" customFormat="1" ht="12.75" customHeight="1">
      <c r="B118" s="222" t="s">
        <v>122</v>
      </c>
      <c r="C118" s="264">
        <v>19.142132156140292</v>
      </c>
      <c r="D118" s="264">
        <v>80.857867843859708</v>
      </c>
      <c r="E118" s="264">
        <v>35.342633133082167</v>
      </c>
      <c r="F118" s="264">
        <v>64.65736686691784</v>
      </c>
      <c r="G118" s="264">
        <v>43.728476099016099</v>
      </c>
      <c r="H118" s="264">
        <v>56.271523900983901</v>
      </c>
      <c r="I118" s="266">
        <v>146211</v>
      </c>
      <c r="J118" s="266">
        <v>239278</v>
      </c>
      <c r="K118" s="266">
        <v>385489</v>
      </c>
      <c r="L118" s="264">
        <v>37.928708730988433</v>
      </c>
      <c r="M118" s="264">
        <v>62.071291269011567</v>
      </c>
      <c r="N118" s="273"/>
    </row>
    <row r="119" spans="2:14" s="4" customFormat="1" ht="12.75" customHeight="1">
      <c r="B119" s="222" t="s">
        <v>121</v>
      </c>
      <c r="C119" s="264">
        <v>39.944364004204928</v>
      </c>
      <c r="D119" s="264">
        <v>60.055635995795072</v>
      </c>
      <c r="E119" s="264">
        <v>45.219811214320629</v>
      </c>
      <c r="F119" s="264">
        <v>54.780188785679371</v>
      </c>
      <c r="G119" s="264">
        <v>40.66534700268857</v>
      </c>
      <c r="H119" s="264">
        <v>59.33465299731143</v>
      </c>
      <c r="I119" s="266">
        <v>154725</v>
      </c>
      <c r="J119" s="266">
        <v>214512</v>
      </c>
      <c r="K119" s="266">
        <v>369237</v>
      </c>
      <c r="L119" s="264">
        <v>41.903980370331254</v>
      </c>
      <c r="M119" s="264">
        <v>58.096019629668746</v>
      </c>
      <c r="N119" s="273"/>
    </row>
    <row r="120" spans="2:14" s="4" customFormat="1" ht="12.75" customHeight="1">
      <c r="B120" s="222" t="s">
        <v>117</v>
      </c>
      <c r="C120" s="264">
        <v>25.524855212355213</v>
      </c>
      <c r="D120" s="264">
        <v>74.47514478764478</v>
      </c>
      <c r="E120" s="264">
        <v>38.881371222372572</v>
      </c>
      <c r="F120" s="264">
        <v>61.118628777627428</v>
      </c>
      <c r="G120" s="264">
        <v>44.487036149709844</v>
      </c>
      <c r="H120" s="264">
        <v>55.512963850290156</v>
      </c>
      <c r="I120" s="266">
        <v>26073</v>
      </c>
      <c r="J120" s="266">
        <v>46952</v>
      </c>
      <c r="K120" s="266">
        <v>73025</v>
      </c>
      <c r="L120" s="264">
        <v>35.704210886682638</v>
      </c>
      <c r="M120" s="264">
        <v>64.295789113317355</v>
      </c>
      <c r="N120" s="273"/>
    </row>
    <row r="121" spans="2:14" s="7" customFormat="1" ht="12.75" customHeight="1">
      <c r="B121" s="33" t="s">
        <v>118</v>
      </c>
      <c r="C121" s="269">
        <v>18.697161164011746</v>
      </c>
      <c r="D121" s="269">
        <v>81.302838835988254</v>
      </c>
      <c r="E121" s="269">
        <v>32.591876208897489</v>
      </c>
      <c r="F121" s="269">
        <v>67.408123791102511</v>
      </c>
      <c r="G121" s="269">
        <v>33.949349760438061</v>
      </c>
      <c r="H121" s="269">
        <v>66.050650239561946</v>
      </c>
      <c r="I121" s="361">
        <v>13846</v>
      </c>
      <c r="J121" s="361">
        <v>32028</v>
      </c>
      <c r="K121" s="361">
        <v>45874</v>
      </c>
      <c r="L121" s="269">
        <v>30.182674281728211</v>
      </c>
      <c r="M121" s="269">
        <v>69.817325718271789</v>
      </c>
      <c r="N121" s="8"/>
    </row>
    <row r="122" spans="2:14" s="4" customFormat="1" ht="12.75" customHeight="1">
      <c r="B122" s="63" t="s">
        <v>15</v>
      </c>
      <c r="C122" s="270">
        <v>19.392915716898145</v>
      </c>
      <c r="D122" s="270">
        <v>80.607084283101855</v>
      </c>
      <c r="E122" s="270">
        <v>40.144398087322543</v>
      </c>
      <c r="F122" s="270">
        <v>59.855601912677457</v>
      </c>
      <c r="G122" s="270">
        <v>40.020295584508027</v>
      </c>
      <c r="H122" s="270">
        <v>59.979704415491973</v>
      </c>
      <c r="I122" s="271">
        <v>765775</v>
      </c>
      <c r="J122" s="271">
        <v>1565249</v>
      </c>
      <c r="K122" s="272">
        <v>2331024</v>
      </c>
      <c r="L122" s="270">
        <v>32.851442112994114</v>
      </c>
      <c r="M122" s="270">
        <v>67.148557887005879</v>
      </c>
      <c r="N122" s="273"/>
    </row>
    <row r="123" spans="2:14" ht="12.75" customHeight="1"/>
    <row r="124" spans="2:14" s="81" customFormat="1" ht="12.75" customHeight="1">
      <c r="B124" s="79" t="s">
        <v>75</v>
      </c>
      <c r="C124" s="80"/>
      <c r="D124" s="80"/>
      <c r="E124" s="80"/>
      <c r="F124" s="80"/>
      <c r="G124" s="80"/>
      <c r="H124" s="80"/>
    </row>
    <row r="125" spans="2:14" s="81" customFormat="1" ht="12.75" customHeight="1">
      <c r="B125" s="79" t="s">
        <v>30</v>
      </c>
      <c r="C125" s="80"/>
      <c r="D125" s="80"/>
      <c r="E125" s="80"/>
      <c r="F125" s="80"/>
      <c r="G125" s="80"/>
      <c r="H125" s="80"/>
    </row>
    <row r="126" spans="2:14" s="85" customFormat="1" ht="12.75" customHeight="1">
      <c r="B126" s="79" t="s">
        <v>200</v>
      </c>
      <c r="C126" s="89"/>
      <c r="D126" s="89"/>
      <c r="E126" s="89"/>
      <c r="F126" s="89"/>
      <c r="G126" s="89"/>
      <c r="H126" s="89"/>
    </row>
    <row r="127" spans="2:14" s="81" customFormat="1" ht="12.75" customHeight="1">
      <c r="B127" s="79" t="s">
        <v>61</v>
      </c>
      <c r="C127" s="80"/>
      <c r="D127" s="80"/>
      <c r="E127" s="80"/>
      <c r="F127" s="80"/>
      <c r="G127" s="80"/>
      <c r="H127" s="80"/>
    </row>
    <row r="128" spans="2:14" s="81" customFormat="1" ht="12.75" customHeight="1"/>
    <row r="129" ht="12.75" customHeight="1"/>
    <row r="130" ht="12.75" customHeight="1"/>
    <row r="131" ht="12.75" customHeight="1"/>
  </sheetData>
  <mergeCells count="21">
    <mergeCell ref="C102:D102"/>
    <mergeCell ref="J1:K1"/>
    <mergeCell ref="E102:F102"/>
    <mergeCell ref="G102:H102"/>
    <mergeCell ref="C72:D72"/>
    <mergeCell ref="E72:F72"/>
    <mergeCell ref="G72:H72"/>
    <mergeCell ref="I72:K72"/>
    <mergeCell ref="E42:F42"/>
    <mergeCell ref="G42:H42"/>
    <mergeCell ref="C42:D42"/>
    <mergeCell ref="C12:D12"/>
    <mergeCell ref="E12:F12"/>
    <mergeCell ref="G12:H12"/>
    <mergeCell ref="L72:M72"/>
    <mergeCell ref="I102:K102"/>
    <mergeCell ref="L102:M102"/>
    <mergeCell ref="L12:M12"/>
    <mergeCell ref="L42:M42"/>
    <mergeCell ref="I42:K42"/>
    <mergeCell ref="I12:K12"/>
  </mergeCells>
  <hyperlinks>
    <hyperlink ref="J1" location="Index!A1" display="retour à l'index"/>
  </hyperlinks>
  <pageMargins left="0" right="0" top="0" bottom="0" header="0.51181102362204722" footer="0.51181102362204722"/>
  <pageSetup paperSize="9" scale="99" orientation="landscape" r:id="rId1"/>
  <headerFooter alignWithMargins="0"/>
  <rowBreaks count="3" manualBreakCount="3">
    <brk id="38" max="12" man="1"/>
    <brk id="68" max="12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8"/>
  <sheetViews>
    <sheetView showGridLines="0" zoomScaleNormal="100" workbookViewId="0">
      <selection activeCell="B26" sqref="B26"/>
    </sheetView>
  </sheetViews>
  <sheetFormatPr baseColWidth="10" defaultColWidth="9.109375" defaultRowHeight="13.8"/>
  <cols>
    <col min="1" max="1" width="2.5546875" style="92" customWidth="1"/>
    <col min="2" max="2" width="18" style="92" customWidth="1"/>
    <col min="3" max="6" width="10.6640625" style="92" customWidth="1"/>
    <col min="7" max="16384" width="9.109375" style="92"/>
  </cols>
  <sheetData>
    <row r="1" spans="2:11" s="153" customFormat="1" ht="12.9" customHeight="1">
      <c r="B1" s="113" t="s">
        <v>273</v>
      </c>
      <c r="J1" s="746" t="s">
        <v>276</v>
      </c>
      <c r="K1" s="745"/>
    </row>
    <row r="2" spans="2:11" s="153" customFormat="1" ht="12.9" customHeight="1">
      <c r="B2" s="113" t="s">
        <v>45</v>
      </c>
    </row>
    <row r="3" spans="2:11" s="153" customFormat="1" ht="12.9" customHeight="1">
      <c r="B3" s="113"/>
    </row>
    <row r="4" spans="2:11" s="153" customFormat="1" ht="12.9" customHeight="1">
      <c r="B4" s="115" t="s">
        <v>255</v>
      </c>
    </row>
    <row r="5" spans="2:11" ht="12.9" customHeight="1">
      <c r="B5" s="35" t="s">
        <v>89</v>
      </c>
    </row>
    <row r="6" spans="2:11" ht="12.9" customHeight="1">
      <c r="B6" s="97"/>
    </row>
    <row r="7" spans="2:11" s="319" customFormat="1" ht="10.199999999999999">
      <c r="B7" s="339" t="s">
        <v>129</v>
      </c>
      <c r="C7" s="328" t="s">
        <v>58</v>
      </c>
      <c r="D7" s="328" t="s">
        <v>59</v>
      </c>
      <c r="E7" s="328" t="s">
        <v>0</v>
      </c>
      <c r="F7" s="707" t="s">
        <v>130</v>
      </c>
    </row>
    <row r="8" spans="2:11" s="154" customFormat="1" ht="10.199999999999999">
      <c r="B8" s="329" t="s">
        <v>106</v>
      </c>
      <c r="C8" s="330">
        <v>13248</v>
      </c>
      <c r="D8" s="330">
        <v>16055</v>
      </c>
      <c r="E8" s="330">
        <v>29303</v>
      </c>
      <c r="F8" s="708">
        <v>0.45210388014879022</v>
      </c>
      <c r="H8" s="222"/>
    </row>
    <row r="9" spans="2:11" s="154" customFormat="1" ht="13.5" customHeight="1">
      <c r="B9" s="327" t="s">
        <v>107</v>
      </c>
      <c r="C9" s="331">
        <v>947</v>
      </c>
      <c r="D9" s="331">
        <v>1292</v>
      </c>
      <c r="E9" s="331">
        <v>2239</v>
      </c>
      <c r="F9" s="709">
        <v>0.42295667708798573</v>
      </c>
      <c r="H9" s="222"/>
    </row>
    <row r="10" spans="2:11" s="154" customFormat="1" ht="10.199999999999999">
      <c r="B10" s="327" t="s">
        <v>108</v>
      </c>
      <c r="C10" s="331">
        <v>1353</v>
      </c>
      <c r="D10" s="331">
        <v>1537</v>
      </c>
      <c r="E10" s="331">
        <v>2890</v>
      </c>
      <c r="F10" s="709">
        <v>0.46816608996539794</v>
      </c>
      <c r="H10" s="222"/>
    </row>
    <row r="11" spans="2:11" s="154" customFormat="1" ht="10.199999999999999">
      <c r="B11" s="327" t="s">
        <v>109</v>
      </c>
      <c r="C11" s="331">
        <v>1065</v>
      </c>
      <c r="D11" s="331">
        <v>1133</v>
      </c>
      <c r="E11" s="331">
        <v>2198</v>
      </c>
      <c r="F11" s="709">
        <v>0.48453139217470426</v>
      </c>
      <c r="H11" s="549"/>
    </row>
    <row r="12" spans="2:11" s="154" customFormat="1" ht="10.199999999999999">
      <c r="B12" s="327" t="s">
        <v>110</v>
      </c>
      <c r="C12" s="331">
        <v>7463</v>
      </c>
      <c r="D12" s="331">
        <v>7231</v>
      </c>
      <c r="E12" s="331">
        <v>14694</v>
      </c>
      <c r="F12" s="709">
        <v>0.50789437865795561</v>
      </c>
      <c r="H12" s="222"/>
    </row>
    <row r="13" spans="2:11" s="154" customFormat="1" ht="13.5" customHeight="1">
      <c r="B13" s="327" t="s">
        <v>111</v>
      </c>
      <c r="C13" s="331">
        <v>1036</v>
      </c>
      <c r="D13" s="331">
        <v>973</v>
      </c>
      <c r="E13" s="331">
        <v>2009</v>
      </c>
      <c r="F13" s="709">
        <v>0.51567944250871078</v>
      </c>
      <c r="H13" s="222"/>
    </row>
    <row r="14" spans="2:11" s="154" customFormat="1" ht="10.199999999999999">
      <c r="B14" s="327" t="s">
        <v>112</v>
      </c>
      <c r="C14" s="331">
        <v>5797</v>
      </c>
      <c r="D14" s="331">
        <v>7219</v>
      </c>
      <c r="E14" s="331">
        <v>13016</v>
      </c>
      <c r="F14" s="709">
        <v>0.44537492317148125</v>
      </c>
      <c r="H14" s="549"/>
    </row>
    <row r="15" spans="2:11" s="154" customFormat="1" ht="10.199999999999999">
      <c r="B15" s="327" t="s">
        <v>113</v>
      </c>
      <c r="C15" s="331">
        <v>5077</v>
      </c>
      <c r="D15" s="331">
        <v>4726</v>
      </c>
      <c r="E15" s="331">
        <v>9803</v>
      </c>
      <c r="F15" s="709">
        <v>0.5179026828521881</v>
      </c>
      <c r="H15" s="549"/>
    </row>
    <row r="16" spans="2:11" s="154" customFormat="1" ht="13.5" customHeight="1">
      <c r="B16" s="327" t="s">
        <v>120</v>
      </c>
      <c r="C16" s="331">
        <v>46</v>
      </c>
      <c r="D16" s="331">
        <v>26</v>
      </c>
      <c r="E16" s="331">
        <v>72</v>
      </c>
      <c r="F16" s="709">
        <v>0.63888888888888884</v>
      </c>
      <c r="H16" s="549"/>
    </row>
    <row r="17" spans="2:8" s="154" customFormat="1" ht="13.5" customHeight="1">
      <c r="B17" s="327" t="s">
        <v>115</v>
      </c>
      <c r="C17" s="331">
        <v>686</v>
      </c>
      <c r="D17" s="331">
        <v>682</v>
      </c>
      <c r="E17" s="331">
        <v>1368</v>
      </c>
      <c r="F17" s="709">
        <v>0.50146198830409361</v>
      </c>
      <c r="H17" s="222"/>
    </row>
    <row r="18" spans="2:8" s="154" customFormat="1" ht="13.5" customHeight="1">
      <c r="B18" s="327" t="s">
        <v>116</v>
      </c>
      <c r="C18" s="332" t="s">
        <v>28</v>
      </c>
      <c r="D18" s="332" t="s">
        <v>28</v>
      </c>
      <c r="E18" s="332" t="s">
        <v>28</v>
      </c>
      <c r="F18" s="710" t="s">
        <v>28</v>
      </c>
      <c r="H18" s="222"/>
    </row>
    <row r="19" spans="2:8" s="154" customFormat="1" ht="13.5" customHeight="1">
      <c r="B19" s="327" t="s">
        <v>2</v>
      </c>
      <c r="C19" s="331" t="s">
        <v>29</v>
      </c>
      <c r="D19" s="333">
        <v>1055</v>
      </c>
      <c r="E19" s="332" t="s">
        <v>28</v>
      </c>
      <c r="F19" s="710" t="s">
        <v>28</v>
      </c>
      <c r="H19" s="222"/>
    </row>
    <row r="20" spans="2:8" s="154" customFormat="1" ht="13.5" customHeight="1">
      <c r="B20" s="327" t="s">
        <v>122</v>
      </c>
      <c r="C20" s="331">
        <v>12647</v>
      </c>
      <c r="D20" s="331">
        <v>14719</v>
      </c>
      <c r="E20" s="331">
        <v>27366</v>
      </c>
      <c r="F20" s="709">
        <v>0.46214280494043702</v>
      </c>
      <c r="H20" s="222"/>
    </row>
    <row r="21" spans="2:8" s="154" customFormat="1" ht="13.5" customHeight="1">
      <c r="B21" s="327" t="s">
        <v>117</v>
      </c>
      <c r="C21" s="331">
        <v>1598</v>
      </c>
      <c r="D21" s="331">
        <v>1935</v>
      </c>
      <c r="E21" s="331">
        <v>3533</v>
      </c>
      <c r="F21" s="709">
        <v>0.45230682139824513</v>
      </c>
      <c r="H21" s="222"/>
    </row>
    <row r="22" spans="2:8" s="320" customFormat="1" ht="13.5" customHeight="1">
      <c r="B22" s="334" t="s">
        <v>118</v>
      </c>
      <c r="C22" s="335">
        <v>1743</v>
      </c>
      <c r="D22" s="335">
        <v>2192</v>
      </c>
      <c r="E22" s="335">
        <v>3935</v>
      </c>
      <c r="F22" s="711">
        <v>0.44294790343074969</v>
      </c>
      <c r="H22" s="222"/>
    </row>
    <row r="23" spans="2:8" ht="13.5" customHeight="1">
      <c r="B23" s="327" t="s">
        <v>127</v>
      </c>
      <c r="C23" s="333" t="s">
        <v>16</v>
      </c>
      <c r="D23" s="333" t="s">
        <v>16</v>
      </c>
      <c r="E23" s="332" t="s">
        <v>28</v>
      </c>
      <c r="F23" s="710" t="s">
        <v>28</v>
      </c>
      <c r="H23" s="222"/>
    </row>
    <row r="24" spans="2:8" s="155" customFormat="1" ht="10.199999999999999">
      <c r="B24" s="336" t="s">
        <v>15</v>
      </c>
      <c r="C24" s="337">
        <v>61683</v>
      </c>
      <c r="D24" s="337">
        <v>67104</v>
      </c>
      <c r="E24" s="338">
        <f>C24+D24</f>
        <v>128787</v>
      </c>
      <c r="F24" s="712">
        <f>C24/E24</f>
        <v>0.47895362109529688</v>
      </c>
      <c r="H24" s="222"/>
    </row>
    <row r="25" spans="2:8" s="155" customFormat="1" ht="10.199999999999999">
      <c r="B25" s="537"/>
      <c r="C25" s="538"/>
      <c r="D25" s="538"/>
      <c r="E25" s="539"/>
      <c r="F25" s="639"/>
      <c r="H25" s="33"/>
    </row>
    <row r="26" spans="2:8">
      <c r="B26" s="79" t="s">
        <v>128</v>
      </c>
      <c r="H26" s="389"/>
    </row>
    <row r="27" spans="2:8" s="153" customFormat="1" ht="11.4">
      <c r="B27" s="79" t="s">
        <v>201</v>
      </c>
    </row>
    <row r="28" spans="2:8">
      <c r="B28" s="79" t="s">
        <v>61</v>
      </c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M38"/>
  <sheetViews>
    <sheetView showGridLines="0" zoomScaleNormal="100" workbookViewId="0">
      <selection activeCell="B2" sqref="B2"/>
    </sheetView>
  </sheetViews>
  <sheetFormatPr baseColWidth="10" defaultColWidth="9.109375" defaultRowHeight="14.4"/>
  <cols>
    <col min="1" max="1" width="2.109375" style="94" customWidth="1"/>
    <col min="2" max="2" width="16.44140625" style="94" customWidth="1"/>
    <col min="3" max="3" width="18" style="94" customWidth="1"/>
    <col min="4" max="4" width="13.109375" style="94" customWidth="1"/>
    <col min="5" max="5" width="11.88671875" style="94" customWidth="1"/>
    <col min="6" max="6" width="12.109375" style="95" customWidth="1"/>
    <col min="7" max="7" width="13" style="95" customWidth="1"/>
    <col min="8" max="8" width="10.88671875" style="94" customWidth="1"/>
    <col min="9" max="9" width="11.5546875" style="94" bestFit="1" customWidth="1"/>
    <col min="10" max="10" width="11.33203125" style="94" customWidth="1"/>
    <col min="11" max="11" width="9.33203125" style="94" bestFit="1" customWidth="1"/>
    <col min="12" max="16384" width="9.109375" style="94"/>
  </cols>
  <sheetData>
    <row r="1" spans="1:11" s="278" customFormat="1" ht="13.8">
      <c r="B1" s="113" t="s">
        <v>273</v>
      </c>
      <c r="F1" s="279"/>
      <c r="G1" s="279"/>
      <c r="J1" s="746" t="s">
        <v>276</v>
      </c>
      <c r="K1" s="745"/>
    </row>
    <row r="2" spans="1:11" s="278" customFormat="1" ht="11.25" customHeight="1">
      <c r="B2" s="113" t="s">
        <v>48</v>
      </c>
      <c r="F2" s="279"/>
      <c r="G2" s="279"/>
    </row>
    <row r="3" spans="1:11" s="278" customFormat="1" ht="11.25" customHeight="1">
      <c r="B3" s="113"/>
      <c r="F3" s="279"/>
      <c r="G3" s="279"/>
    </row>
    <row r="4" spans="1:11" s="278" customFormat="1" ht="18" customHeight="1">
      <c r="B4" s="115" t="s">
        <v>202</v>
      </c>
      <c r="F4" s="279"/>
      <c r="G4" s="279"/>
    </row>
    <row r="5" spans="1:11" s="278" customFormat="1" ht="13.8">
      <c r="B5" s="35" t="s">
        <v>89</v>
      </c>
      <c r="F5" s="279"/>
      <c r="G5" s="279"/>
    </row>
    <row r="6" spans="1:11" s="281" customFormat="1" ht="59.25" customHeight="1">
      <c r="A6" s="280"/>
      <c r="B6" s="311" t="s">
        <v>129</v>
      </c>
      <c r="C6" s="286" t="s">
        <v>256</v>
      </c>
      <c r="D6" s="285" t="s">
        <v>203</v>
      </c>
      <c r="E6" s="713" t="s">
        <v>258</v>
      </c>
      <c r="F6" s="285" t="s">
        <v>204</v>
      </c>
      <c r="G6" s="285" t="s">
        <v>259</v>
      </c>
      <c r="H6" s="286" t="s">
        <v>205</v>
      </c>
      <c r="I6" s="286" t="s">
        <v>257</v>
      </c>
      <c r="J6" s="718" t="s">
        <v>260</v>
      </c>
      <c r="K6" s="313"/>
    </row>
    <row r="7" spans="1:11" s="281" customFormat="1" ht="12.75" customHeight="1">
      <c r="A7" s="282"/>
      <c r="B7" s="329" t="s">
        <v>106</v>
      </c>
      <c r="C7" s="287" t="s">
        <v>261</v>
      </c>
      <c r="D7" s="288">
        <v>2935</v>
      </c>
      <c r="E7" s="714">
        <v>3.1029634093480079</v>
      </c>
      <c r="F7" s="288">
        <v>12230</v>
      </c>
      <c r="G7" s="289">
        <v>8.2740797369613901</v>
      </c>
      <c r="H7" s="290">
        <v>15165</v>
      </c>
      <c r="I7" s="289">
        <v>6.256239737951633</v>
      </c>
      <c r="J7" s="719">
        <v>19.353775140125286</v>
      </c>
      <c r="K7" s="313"/>
    </row>
    <row r="8" spans="1:11" s="281" customFormat="1" ht="21.75" customHeight="1">
      <c r="A8" s="282"/>
      <c r="B8" s="327" t="s">
        <v>107</v>
      </c>
      <c r="C8" s="326" t="s">
        <v>65</v>
      </c>
      <c r="D8" s="291">
        <v>580</v>
      </c>
      <c r="E8" s="715">
        <v>4.812479256554929</v>
      </c>
      <c r="F8" s="291">
        <v>1970</v>
      </c>
      <c r="G8" s="292">
        <v>10.600516573396471</v>
      </c>
      <c r="H8" s="293">
        <v>2550</v>
      </c>
      <c r="I8" s="292">
        <v>8.3235409322365843</v>
      </c>
      <c r="J8" s="720">
        <v>22.745098039215687</v>
      </c>
      <c r="K8" s="313"/>
    </row>
    <row r="9" spans="1:11" s="281" customFormat="1" ht="21.9" customHeight="1">
      <c r="B9" s="327" t="s">
        <v>108</v>
      </c>
      <c r="C9" s="326" t="s">
        <v>65</v>
      </c>
      <c r="D9" s="291">
        <v>472</v>
      </c>
      <c r="E9" s="715">
        <v>3.3568025033781379</v>
      </c>
      <c r="F9" s="291">
        <v>2109</v>
      </c>
      <c r="G9" s="292">
        <v>10.524477269324816</v>
      </c>
      <c r="H9" s="293">
        <v>2581</v>
      </c>
      <c r="I9" s="292">
        <v>7.5689149560117306</v>
      </c>
      <c r="J9" s="720">
        <v>18.287485470747772</v>
      </c>
      <c r="K9" s="313"/>
    </row>
    <row r="10" spans="1:11" s="281" customFormat="1" ht="21.9" customHeight="1">
      <c r="A10" s="282"/>
      <c r="B10" s="327" t="s">
        <v>109</v>
      </c>
      <c r="C10" s="326" t="s">
        <v>65</v>
      </c>
      <c r="D10" s="291">
        <v>554</v>
      </c>
      <c r="E10" s="715">
        <v>4.7394986739669775</v>
      </c>
      <c r="F10" s="291">
        <v>2121</v>
      </c>
      <c r="G10" s="292">
        <v>14.565306963329213</v>
      </c>
      <c r="H10" s="293">
        <v>2675</v>
      </c>
      <c r="I10" s="292">
        <v>10.190087996647748</v>
      </c>
      <c r="J10" s="720">
        <v>20.710280373831775</v>
      </c>
      <c r="K10" s="313"/>
    </row>
    <row r="11" spans="1:11" s="281" customFormat="1" ht="21.9" customHeight="1">
      <c r="A11" s="282"/>
      <c r="B11" s="327" t="s">
        <v>110</v>
      </c>
      <c r="C11" s="326" t="s">
        <v>65</v>
      </c>
      <c r="D11" s="291">
        <v>2136</v>
      </c>
      <c r="E11" s="715">
        <v>7.3472757292239956</v>
      </c>
      <c r="F11" s="291">
        <v>7881</v>
      </c>
      <c r="G11" s="292">
        <v>18.967509025270758</v>
      </c>
      <c r="H11" s="293">
        <v>10017</v>
      </c>
      <c r="I11" s="292">
        <v>14.18396533658067</v>
      </c>
      <c r="J11" s="720">
        <v>21.323749625636417</v>
      </c>
      <c r="K11" s="313"/>
    </row>
    <row r="12" spans="1:11" s="281" customFormat="1" ht="21.9" customHeight="1">
      <c r="A12" s="282"/>
      <c r="B12" s="327" t="s">
        <v>111</v>
      </c>
      <c r="C12" s="326" t="s">
        <v>65</v>
      </c>
      <c r="D12" s="291">
        <v>780</v>
      </c>
      <c r="E12" s="715">
        <v>9.1732329765964948</v>
      </c>
      <c r="F12" s="291">
        <v>1877</v>
      </c>
      <c r="G12" s="292">
        <v>19.221710189452125</v>
      </c>
      <c r="H12" s="293">
        <v>2657</v>
      </c>
      <c r="I12" s="292">
        <v>14.5445587913291</v>
      </c>
      <c r="J12" s="720">
        <v>29.356417011667297</v>
      </c>
      <c r="K12" s="313"/>
    </row>
    <row r="13" spans="1:11" s="281" customFormat="1" ht="21.9" customHeight="1">
      <c r="A13" s="282"/>
      <c r="B13" s="327" t="s">
        <v>112</v>
      </c>
      <c r="C13" s="326" t="s">
        <v>65</v>
      </c>
      <c r="D13" s="291">
        <v>7671</v>
      </c>
      <c r="E13" s="715">
        <v>13.275530865479466</v>
      </c>
      <c r="F13" s="291">
        <v>27366</v>
      </c>
      <c r="G13" s="292">
        <v>27.27762050954906</v>
      </c>
      <c r="H13" s="293">
        <v>35037</v>
      </c>
      <c r="I13" s="292">
        <v>22.160309157722303</v>
      </c>
      <c r="J13" s="720">
        <v>21.893997773782001</v>
      </c>
      <c r="K13" s="313"/>
    </row>
    <row r="14" spans="1:11" s="281" customFormat="1" ht="12.75" customHeight="1">
      <c r="A14" s="282"/>
      <c r="B14" s="327" t="s">
        <v>113</v>
      </c>
      <c r="C14" s="287" t="s">
        <v>261</v>
      </c>
      <c r="D14" s="291">
        <v>2880</v>
      </c>
      <c r="E14" s="715">
        <v>10.556410820321091</v>
      </c>
      <c r="F14" s="291">
        <v>10093</v>
      </c>
      <c r="G14" s="292">
        <v>24.677864984473949</v>
      </c>
      <c r="H14" s="293">
        <v>12973</v>
      </c>
      <c r="I14" s="292">
        <v>19.027294994206596</v>
      </c>
      <c r="J14" s="720">
        <v>22.199953750096356</v>
      </c>
      <c r="K14" s="313"/>
    </row>
    <row r="15" spans="1:11" s="281" customFormat="1" ht="12.75" customHeight="1">
      <c r="A15" s="282"/>
      <c r="B15" s="327" t="s">
        <v>120</v>
      </c>
      <c r="C15" s="287" t="s">
        <v>261</v>
      </c>
      <c r="D15" s="291">
        <v>80</v>
      </c>
      <c r="E15" s="715">
        <v>27.491408934707902</v>
      </c>
      <c r="F15" s="291">
        <v>224</v>
      </c>
      <c r="G15" s="292">
        <v>45.621181262729124</v>
      </c>
      <c r="H15" s="293">
        <v>304</v>
      </c>
      <c r="I15" s="292">
        <v>38.874680306905368</v>
      </c>
      <c r="J15" s="720">
        <v>26.315789473684209</v>
      </c>
      <c r="K15" s="313"/>
    </row>
    <row r="16" spans="1:11" s="281" customFormat="1" ht="21.9" customHeight="1">
      <c r="B16" s="327" t="s">
        <v>115</v>
      </c>
      <c r="C16" s="326" t="s">
        <v>65</v>
      </c>
      <c r="D16" s="291">
        <v>1083</v>
      </c>
      <c r="E16" s="715">
        <v>8.8020156046814044</v>
      </c>
      <c r="F16" s="291">
        <v>2801</v>
      </c>
      <c r="G16" s="292">
        <v>21.166780019647849</v>
      </c>
      <c r="H16" s="293">
        <v>3884</v>
      </c>
      <c r="I16" s="292">
        <v>15.209304146924071</v>
      </c>
      <c r="J16" s="720">
        <v>27.883625128733264</v>
      </c>
      <c r="K16" s="313"/>
    </row>
    <row r="17" spans="1:13" s="281" customFormat="1" ht="12.75" customHeight="1">
      <c r="A17" s="282"/>
      <c r="B17" s="327" t="s">
        <v>116</v>
      </c>
      <c r="C17" s="287" t="s">
        <v>261</v>
      </c>
      <c r="D17" s="291">
        <v>609</v>
      </c>
      <c r="E17" s="715">
        <v>4.9283806749210974</v>
      </c>
      <c r="F17" s="291">
        <v>2648</v>
      </c>
      <c r="G17" s="292">
        <v>14.65493386463003</v>
      </c>
      <c r="H17" s="293">
        <v>3257</v>
      </c>
      <c r="I17" s="292">
        <v>10.704660487740748</v>
      </c>
      <c r="J17" s="720">
        <v>18.698188517040222</v>
      </c>
      <c r="K17" s="313"/>
    </row>
    <row r="18" spans="1:13" s="281" customFormat="1" ht="21.9" customHeight="1">
      <c r="B18" s="327" t="s">
        <v>2</v>
      </c>
      <c r="C18" s="326" t="s">
        <v>65</v>
      </c>
      <c r="D18" s="291">
        <v>496</v>
      </c>
      <c r="E18" s="715">
        <v>1.9322165952473704</v>
      </c>
      <c r="F18" s="291">
        <v>1388</v>
      </c>
      <c r="G18" s="292">
        <v>5.1493229456501579</v>
      </c>
      <c r="H18" s="293">
        <v>1884</v>
      </c>
      <c r="I18" s="292">
        <v>3.5800475059382424</v>
      </c>
      <c r="J18" s="720">
        <v>26.326963906581742</v>
      </c>
      <c r="K18" s="313"/>
    </row>
    <row r="19" spans="1:13" s="281" customFormat="1" ht="21.9" customHeight="1">
      <c r="A19" s="282"/>
      <c r="B19" s="327" t="s">
        <v>122</v>
      </c>
      <c r="C19" s="326" t="s">
        <v>65</v>
      </c>
      <c r="D19" s="291">
        <v>6575</v>
      </c>
      <c r="E19" s="715">
        <v>10.217560217560218</v>
      </c>
      <c r="F19" s="291">
        <v>18325</v>
      </c>
      <c r="G19" s="292">
        <v>21.582945645132796</v>
      </c>
      <c r="H19" s="293">
        <v>24895</v>
      </c>
      <c r="I19" s="292">
        <v>16.680067001675042</v>
      </c>
      <c r="J19" s="720">
        <v>26.410925888732677</v>
      </c>
      <c r="K19" s="313"/>
    </row>
    <row r="20" spans="1:13" s="281" customFormat="1" ht="12.75" customHeight="1">
      <c r="A20" s="282"/>
      <c r="B20" s="327" t="s">
        <v>117</v>
      </c>
      <c r="C20" s="287" t="s">
        <v>261</v>
      </c>
      <c r="D20" s="291">
        <v>1630</v>
      </c>
      <c r="E20" s="715">
        <v>7.9710499290918868</v>
      </c>
      <c r="F20" s="291">
        <v>4798</v>
      </c>
      <c r="G20" s="292">
        <v>19.079810713007515</v>
      </c>
      <c r="H20" s="293">
        <v>6428</v>
      </c>
      <c r="I20" s="292">
        <v>14.097727870865866</v>
      </c>
      <c r="J20" s="720">
        <v>25.357809583074054</v>
      </c>
      <c r="K20" s="313"/>
    </row>
    <row r="21" spans="1:13" s="284" customFormat="1" ht="21.9" customHeight="1">
      <c r="A21" s="283"/>
      <c r="B21" s="334" t="s">
        <v>118</v>
      </c>
      <c r="C21" s="326" t="s">
        <v>65</v>
      </c>
      <c r="D21" s="294">
        <v>1283</v>
      </c>
      <c r="E21" s="716">
        <v>7.3109578893384235</v>
      </c>
      <c r="F21" s="294">
        <v>4215</v>
      </c>
      <c r="G21" s="295">
        <v>15.531154427208078</v>
      </c>
      <c r="H21" s="294">
        <v>5498</v>
      </c>
      <c r="I21" s="295">
        <v>12.303079126387397</v>
      </c>
      <c r="J21" s="721">
        <v>23.335758457620955</v>
      </c>
      <c r="K21" s="314"/>
    </row>
    <row r="22" spans="1:13" s="281" customFormat="1" ht="12.75" customHeight="1">
      <c r="A22" s="310"/>
      <c r="B22" s="327" t="s">
        <v>127</v>
      </c>
      <c r="C22" s="287" t="s">
        <v>261</v>
      </c>
      <c r="D22" s="296">
        <v>142</v>
      </c>
      <c r="E22" s="715">
        <v>3.9346079246328625</v>
      </c>
      <c r="F22" s="296">
        <v>854</v>
      </c>
      <c r="G22" s="292">
        <v>16.608323609490469</v>
      </c>
      <c r="H22" s="297">
        <v>996</v>
      </c>
      <c r="I22" s="292">
        <v>11.381556393555023</v>
      </c>
      <c r="J22" s="720">
        <v>14.257028112449799</v>
      </c>
      <c r="K22" s="313"/>
    </row>
    <row r="23" spans="1:13" s="278" customFormat="1" ht="12.75" customHeight="1">
      <c r="A23" s="279"/>
      <c r="B23" s="312" t="s">
        <v>15</v>
      </c>
      <c r="C23" s="298" t="s">
        <v>33</v>
      </c>
      <c r="D23" s="299">
        <v>35896.416666669997</v>
      </c>
      <c r="E23" s="717">
        <v>7.3587276234692336</v>
      </c>
      <c r="F23" s="300">
        <v>115885.4166667</v>
      </c>
      <c r="G23" s="299">
        <v>16.71944122178175</v>
      </c>
      <c r="H23" s="300">
        <v>151776.83333336998</v>
      </c>
      <c r="I23" s="299">
        <v>12.852421397623752</v>
      </c>
      <c r="J23" s="722">
        <v>23.650787724517464</v>
      </c>
      <c r="K23" s="279"/>
    </row>
    <row r="24" spans="1:13" s="278" customFormat="1" ht="12.75" customHeight="1">
      <c r="A24" s="279"/>
      <c r="B24" s="306"/>
      <c r="C24" s="306"/>
      <c r="D24" s="535"/>
      <c r="E24" s="616"/>
      <c r="F24" s="536"/>
      <c r="G24" s="616"/>
      <c r="H24" s="536"/>
      <c r="I24" s="616"/>
      <c r="J24" s="616"/>
      <c r="K24" s="279"/>
    </row>
    <row r="25" spans="1:13">
      <c r="B25" s="79" t="s">
        <v>128</v>
      </c>
      <c r="F25" s="94"/>
      <c r="G25" s="94"/>
    </row>
    <row r="26" spans="1:13" s="123" customFormat="1" ht="11.4">
      <c r="B26" s="79" t="s">
        <v>201</v>
      </c>
    </row>
    <row r="27" spans="1:13" s="123" customFormat="1" ht="11.4">
      <c r="B27" s="79" t="s">
        <v>61</v>
      </c>
      <c r="F27" s="342"/>
      <c r="G27" s="342"/>
    </row>
    <row r="28" spans="1:13" s="123" customFormat="1" ht="11.4">
      <c r="B28" s="35"/>
      <c r="F28" s="342"/>
      <c r="G28" s="342"/>
    </row>
    <row r="29" spans="1:13" s="123" customFormat="1" ht="13.2">
      <c r="B29" s="110" t="s">
        <v>221</v>
      </c>
      <c r="C29" s="113" t="s">
        <v>222</v>
      </c>
      <c r="D29" s="104"/>
      <c r="F29" s="104"/>
      <c r="G29" s="104"/>
      <c r="H29" s="104"/>
      <c r="I29" s="104"/>
      <c r="J29" s="104"/>
      <c r="K29" s="104"/>
      <c r="L29" s="104"/>
      <c r="M29" s="104"/>
    </row>
    <row r="30" spans="1:13" s="123" customFormat="1" ht="13.2">
      <c r="B30" s="104"/>
      <c r="C30" s="104" t="s">
        <v>223</v>
      </c>
      <c r="D30" s="104"/>
      <c r="F30" s="104"/>
      <c r="G30" s="104"/>
      <c r="H30" s="104"/>
      <c r="I30" s="104"/>
      <c r="J30" s="104"/>
      <c r="K30" s="104"/>
      <c r="L30" s="104"/>
      <c r="M30" s="104"/>
    </row>
    <row r="31" spans="1:13" s="123" customFormat="1" ht="13.2">
      <c r="B31" s="104"/>
      <c r="C31" s="104" t="s">
        <v>224</v>
      </c>
      <c r="D31" s="104"/>
      <c r="F31" s="104"/>
      <c r="G31" s="104"/>
      <c r="H31" s="104"/>
      <c r="I31" s="104"/>
      <c r="J31" s="104"/>
      <c r="K31" s="104"/>
      <c r="L31" s="104"/>
      <c r="M31" s="104"/>
    </row>
    <row r="32" spans="1:13" s="123" customFormat="1" ht="13.2">
      <c r="B32" s="104"/>
      <c r="C32" s="629" t="s">
        <v>225</v>
      </c>
      <c r="D32" s="104"/>
      <c r="F32" s="104"/>
      <c r="G32" s="104"/>
      <c r="H32" s="104"/>
      <c r="I32" s="104"/>
      <c r="J32" s="104"/>
      <c r="K32" s="104"/>
      <c r="L32" s="104"/>
      <c r="M32" s="104"/>
    </row>
    <row r="33" spans="2:13" s="123" customFormat="1" ht="13.2">
      <c r="B33" s="104"/>
      <c r="C33" s="104" t="s">
        <v>226</v>
      </c>
      <c r="D33" s="104"/>
      <c r="F33" s="104"/>
      <c r="G33" s="104"/>
      <c r="H33" s="104"/>
      <c r="I33" s="104"/>
      <c r="J33" s="104"/>
      <c r="K33" s="104"/>
      <c r="L33" s="104"/>
      <c r="M33" s="104"/>
    </row>
    <row r="34" spans="2:13" s="123" customFormat="1" ht="13.2">
      <c r="B34" s="104"/>
      <c r="C34" s="301" t="s">
        <v>227</v>
      </c>
      <c r="D34" s="104"/>
      <c r="F34" s="104"/>
      <c r="G34" s="104"/>
      <c r="H34" s="104"/>
      <c r="I34" s="104"/>
      <c r="J34" s="104"/>
      <c r="K34" s="104"/>
      <c r="L34" s="104"/>
      <c r="M34" s="104"/>
    </row>
    <row r="35" spans="2:13" s="123" customFormat="1" ht="13.2">
      <c r="B35" s="104"/>
      <c r="C35" s="301" t="s">
        <v>228</v>
      </c>
      <c r="D35" s="104"/>
      <c r="F35" s="104"/>
      <c r="G35" s="104"/>
      <c r="H35" s="104"/>
      <c r="I35" s="104"/>
      <c r="J35" s="104"/>
      <c r="K35" s="104"/>
      <c r="L35" s="104"/>
      <c r="M35" s="104"/>
    </row>
    <row r="36" spans="2:13" s="123" customFormat="1" ht="13.2">
      <c r="B36" s="104"/>
      <c r="C36" s="301"/>
      <c r="D36" s="104"/>
      <c r="F36" s="104"/>
      <c r="G36" s="104"/>
      <c r="H36" s="104"/>
      <c r="I36" s="104"/>
      <c r="J36" s="104"/>
      <c r="K36" s="104"/>
      <c r="L36" s="104"/>
      <c r="M36" s="104"/>
    </row>
    <row r="37" spans="2:13" s="123" customFormat="1" ht="13.2">
      <c r="B37" s="341" t="s">
        <v>229</v>
      </c>
      <c r="C37" s="113" t="s">
        <v>231</v>
      </c>
      <c r="F37" s="104"/>
      <c r="G37" s="104"/>
      <c r="H37" s="104"/>
      <c r="I37" s="104"/>
      <c r="J37" s="104"/>
      <c r="K37" s="104"/>
      <c r="L37" s="104"/>
      <c r="M37" s="104"/>
    </row>
    <row r="38" spans="2:13" s="123" customFormat="1" ht="24">
      <c r="B38" s="340" t="s">
        <v>230</v>
      </c>
      <c r="C38" s="123" t="s">
        <v>232</v>
      </c>
      <c r="F38" s="104"/>
      <c r="G38" s="104"/>
      <c r="H38" s="104"/>
      <c r="I38" s="104"/>
      <c r="J38" s="104"/>
      <c r="K38" s="104"/>
      <c r="L38" s="104"/>
      <c r="M38" s="104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7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2"/>
  <sheetViews>
    <sheetView showGridLines="0" zoomScaleNormal="100" workbookViewId="0">
      <selection activeCell="B1" sqref="B1"/>
    </sheetView>
  </sheetViews>
  <sheetFormatPr baseColWidth="10" defaultColWidth="9.109375" defaultRowHeight="13.8"/>
  <cols>
    <col min="1" max="1" width="2.109375" style="93" customWidth="1"/>
    <col min="2" max="2" width="13.44140625" style="93" bestFit="1" customWidth="1"/>
    <col min="3" max="3" width="11.6640625" style="118" customWidth="1"/>
    <col min="4" max="6" width="11.6640625" style="107" customWidth="1"/>
    <col min="7" max="7" width="11.6640625" style="93" customWidth="1"/>
    <col min="8" max="16384" width="9.109375" style="93"/>
  </cols>
  <sheetData>
    <row r="1" spans="2:11" s="304" customFormat="1" ht="13.2">
      <c r="B1" s="113" t="s">
        <v>273</v>
      </c>
      <c r="C1" s="302"/>
      <c r="D1" s="303"/>
      <c r="E1" s="303"/>
      <c r="F1" s="303"/>
      <c r="J1" s="746" t="s">
        <v>276</v>
      </c>
      <c r="K1" s="745"/>
    </row>
    <row r="2" spans="2:11" s="304" customFormat="1" ht="11.4">
      <c r="B2" s="98" t="s">
        <v>50</v>
      </c>
      <c r="C2" s="302"/>
      <c r="D2" s="303"/>
      <c r="E2" s="303"/>
      <c r="F2" s="303"/>
    </row>
    <row r="3" spans="2:11" s="304" customFormat="1" ht="11.4">
      <c r="B3" s="98"/>
      <c r="C3" s="302"/>
      <c r="D3" s="303"/>
      <c r="E3" s="303"/>
      <c r="F3" s="303"/>
    </row>
    <row r="4" spans="2:11" s="304" customFormat="1" ht="18" customHeight="1">
      <c r="B4" s="634" t="s">
        <v>275</v>
      </c>
      <c r="C4" s="305"/>
      <c r="F4" s="306"/>
      <c r="G4" s="96"/>
    </row>
    <row r="5" spans="2:11" s="304" customFormat="1" ht="11.4">
      <c r="B5" s="635" t="s">
        <v>262</v>
      </c>
      <c r="C5" s="305"/>
      <c r="F5" s="306"/>
    </row>
    <row r="6" spans="2:11" s="304" customFormat="1" ht="11.4">
      <c r="B6" s="308"/>
      <c r="C6" s="305"/>
      <c r="F6" s="306"/>
    </row>
    <row r="7" spans="2:11" s="304" customFormat="1" ht="10.199999999999999">
      <c r="B7" s="315" t="s">
        <v>129</v>
      </c>
      <c r="C7" s="307" t="s">
        <v>58</v>
      </c>
      <c r="D7" s="307" t="s">
        <v>59</v>
      </c>
      <c r="E7" s="307" t="s">
        <v>0</v>
      </c>
      <c r="F7" s="723" t="s">
        <v>130</v>
      </c>
      <c r="G7" s="306"/>
    </row>
    <row r="8" spans="2:11" s="304" customFormat="1" ht="12.75" customHeight="1">
      <c r="B8" s="329" t="s">
        <v>106</v>
      </c>
      <c r="C8" s="321">
        <v>71</v>
      </c>
      <c r="D8" s="321">
        <v>315</v>
      </c>
      <c r="E8" s="321">
        <v>386</v>
      </c>
      <c r="F8" s="724">
        <v>18.393782383419687</v>
      </c>
      <c r="G8" s="306"/>
    </row>
    <row r="9" spans="2:11" s="304" customFormat="1" ht="12.75" customHeight="1">
      <c r="B9" s="327" t="s">
        <v>107</v>
      </c>
      <c r="C9" s="322">
        <v>25</v>
      </c>
      <c r="D9" s="322">
        <v>70</v>
      </c>
      <c r="E9" s="322">
        <v>95</v>
      </c>
      <c r="F9" s="725">
        <v>26.315789473684209</v>
      </c>
      <c r="G9" s="306"/>
    </row>
    <row r="10" spans="2:11" s="304" customFormat="1" ht="12.75" customHeight="1">
      <c r="B10" s="327" t="s">
        <v>108</v>
      </c>
      <c r="C10" s="322">
        <v>10</v>
      </c>
      <c r="D10" s="322">
        <v>37</v>
      </c>
      <c r="E10" s="322">
        <v>47</v>
      </c>
      <c r="F10" s="725">
        <v>21.276595744680851</v>
      </c>
      <c r="G10" s="306"/>
    </row>
    <row r="11" spans="2:11" s="304" customFormat="1" ht="12.75" customHeight="1">
      <c r="B11" s="327" t="s">
        <v>109</v>
      </c>
      <c r="C11" s="323">
        <v>11</v>
      </c>
      <c r="D11" s="323">
        <v>30</v>
      </c>
      <c r="E11" s="323">
        <v>41</v>
      </c>
      <c r="F11" s="725">
        <v>26.829268292682929</v>
      </c>
      <c r="G11" s="306"/>
    </row>
    <row r="12" spans="2:11" s="304" customFormat="1" ht="12.75" customHeight="1">
      <c r="B12" s="327" t="s">
        <v>110</v>
      </c>
      <c r="C12" s="322">
        <v>4</v>
      </c>
      <c r="D12" s="322">
        <v>46</v>
      </c>
      <c r="E12" s="322">
        <v>50</v>
      </c>
      <c r="F12" s="725">
        <v>8</v>
      </c>
      <c r="G12" s="306"/>
    </row>
    <row r="13" spans="2:11" s="304" customFormat="1" ht="12.75" customHeight="1">
      <c r="B13" s="327" t="s">
        <v>111</v>
      </c>
      <c r="C13" s="322">
        <v>5</v>
      </c>
      <c r="D13" s="322">
        <v>36</v>
      </c>
      <c r="E13" s="322">
        <v>41</v>
      </c>
      <c r="F13" s="725">
        <v>12.195121951219512</v>
      </c>
      <c r="G13" s="306"/>
    </row>
    <row r="14" spans="2:11" s="304" customFormat="1" ht="12.75" customHeight="1">
      <c r="B14" s="327" t="s">
        <v>112</v>
      </c>
      <c r="C14" s="322">
        <v>13</v>
      </c>
      <c r="D14" s="322">
        <v>94</v>
      </c>
      <c r="E14" s="322">
        <v>107</v>
      </c>
      <c r="F14" s="725">
        <v>12.149532710280374</v>
      </c>
      <c r="G14" s="306"/>
    </row>
    <row r="15" spans="2:11" s="304" customFormat="1" ht="12.75" customHeight="1">
      <c r="B15" s="327" t="s">
        <v>113</v>
      </c>
      <c r="C15" s="322">
        <v>127</v>
      </c>
      <c r="D15" s="322">
        <v>394</v>
      </c>
      <c r="E15" s="322">
        <v>521</v>
      </c>
      <c r="F15" s="725">
        <v>24.37619961612284</v>
      </c>
      <c r="G15" s="306"/>
    </row>
    <row r="16" spans="2:11" s="304" customFormat="1" ht="12.75" customHeight="1">
      <c r="B16" s="327" t="s">
        <v>120</v>
      </c>
      <c r="C16" s="322">
        <v>3</v>
      </c>
      <c r="D16" s="322">
        <v>7</v>
      </c>
      <c r="E16" s="322">
        <v>10</v>
      </c>
      <c r="F16" s="725">
        <v>30</v>
      </c>
      <c r="G16" s="306"/>
    </row>
    <row r="17" spans="2:7" s="304" customFormat="1" ht="12.75" customHeight="1">
      <c r="B17" s="327" t="s">
        <v>115</v>
      </c>
      <c r="C17" s="322">
        <v>10</v>
      </c>
      <c r="D17" s="322">
        <v>22</v>
      </c>
      <c r="E17" s="322">
        <v>32</v>
      </c>
      <c r="F17" s="725">
        <v>31.25</v>
      </c>
      <c r="G17" s="306"/>
    </row>
    <row r="18" spans="2:7" s="304" customFormat="1" ht="12.75" customHeight="1">
      <c r="B18" s="327" t="s">
        <v>116</v>
      </c>
      <c r="C18" s="322">
        <v>4</v>
      </c>
      <c r="D18" s="322">
        <v>18</v>
      </c>
      <c r="E18" s="322">
        <v>22</v>
      </c>
      <c r="F18" s="725">
        <v>18.181818181818183</v>
      </c>
      <c r="G18" s="306"/>
    </row>
    <row r="19" spans="2:7" s="304" customFormat="1" ht="12.75" customHeight="1">
      <c r="B19" s="327" t="s">
        <v>2</v>
      </c>
      <c r="C19" s="322">
        <v>35</v>
      </c>
      <c r="D19" s="322">
        <v>86</v>
      </c>
      <c r="E19" s="322">
        <v>121</v>
      </c>
      <c r="F19" s="725">
        <v>28.925619834710741</v>
      </c>
      <c r="G19" s="306"/>
    </row>
    <row r="20" spans="2:7" s="304" customFormat="1" ht="12.75" customHeight="1">
      <c r="B20" s="327" t="s">
        <v>122</v>
      </c>
      <c r="C20" s="322">
        <v>40</v>
      </c>
      <c r="D20" s="322">
        <v>125</v>
      </c>
      <c r="E20" s="322">
        <v>165</v>
      </c>
      <c r="F20" s="725">
        <v>24.242424242424242</v>
      </c>
      <c r="G20" s="306"/>
    </row>
    <row r="21" spans="2:7" s="304" customFormat="1" ht="12.75" customHeight="1">
      <c r="B21" s="327" t="s">
        <v>117</v>
      </c>
      <c r="C21" s="322">
        <v>20</v>
      </c>
      <c r="D21" s="322">
        <v>28</v>
      </c>
      <c r="E21" s="322">
        <v>48</v>
      </c>
      <c r="F21" s="725">
        <v>41.666666666666671</v>
      </c>
      <c r="G21" s="306"/>
    </row>
    <row r="22" spans="2:7" s="309" customFormat="1" ht="12.75" customHeight="1">
      <c r="B22" s="334" t="s">
        <v>118</v>
      </c>
      <c r="C22" s="324">
        <v>12</v>
      </c>
      <c r="D22" s="324">
        <v>28</v>
      </c>
      <c r="E22" s="324">
        <v>40</v>
      </c>
      <c r="F22" s="726">
        <v>30</v>
      </c>
      <c r="G22" s="316"/>
    </row>
    <row r="23" spans="2:7" s="304" customFormat="1" ht="12.75" customHeight="1">
      <c r="B23" s="327" t="s">
        <v>127</v>
      </c>
      <c r="C23" s="322">
        <v>10</v>
      </c>
      <c r="D23" s="322">
        <v>35</v>
      </c>
      <c r="E23" s="322">
        <v>45</v>
      </c>
      <c r="F23" s="725">
        <v>22.222222222222221</v>
      </c>
      <c r="G23" s="306"/>
    </row>
    <row r="24" spans="2:7" s="304" customFormat="1" ht="12.75" customHeight="1">
      <c r="B24" s="336" t="s">
        <v>15</v>
      </c>
      <c r="C24" s="325">
        <v>638</v>
      </c>
      <c r="D24" s="325">
        <v>2303</v>
      </c>
      <c r="E24" s="325">
        <v>2941</v>
      </c>
      <c r="F24" s="727">
        <f>(C24/E24)*100</f>
        <v>21.693301598095886</v>
      </c>
      <c r="G24" s="306"/>
    </row>
    <row r="25" spans="2:7" s="304" customFormat="1" ht="12.75" customHeight="1">
      <c r="B25" s="306"/>
      <c r="C25" s="534"/>
      <c r="D25" s="534"/>
      <c r="E25" s="534"/>
      <c r="F25" s="637"/>
      <c r="G25" s="306"/>
    </row>
    <row r="26" spans="2:7">
      <c r="B26" s="79" t="s">
        <v>194</v>
      </c>
    </row>
    <row r="27" spans="2:7" s="123" customFormat="1" ht="11.4">
      <c r="B27" s="79" t="s">
        <v>279</v>
      </c>
      <c r="C27" s="317"/>
      <c r="D27" s="318"/>
      <c r="E27" s="318"/>
      <c r="F27" s="318"/>
    </row>
    <row r="28" spans="2:7" s="123" customFormat="1" ht="11.4">
      <c r="B28" s="79" t="s">
        <v>277</v>
      </c>
      <c r="C28" s="317"/>
      <c r="D28" s="318"/>
      <c r="E28" s="318"/>
      <c r="F28" s="318"/>
    </row>
    <row r="29" spans="2:7">
      <c r="B29" s="79" t="s">
        <v>278</v>
      </c>
    </row>
    <row r="30" spans="2:7">
      <c r="B30" s="79"/>
    </row>
    <row r="31" spans="2:7" s="123" customFormat="1" ht="11.4">
      <c r="B31" s="79" t="s">
        <v>34</v>
      </c>
      <c r="C31" s="317"/>
      <c r="D31" s="318"/>
      <c r="E31" s="318"/>
      <c r="F31" s="318"/>
    </row>
    <row r="32" spans="2:7" s="123" customFormat="1" ht="11.4">
      <c r="B32" s="79" t="s">
        <v>61</v>
      </c>
      <c r="C32" s="317"/>
      <c r="D32" s="318"/>
      <c r="E32" s="318"/>
      <c r="F32" s="318"/>
    </row>
  </sheetData>
  <mergeCells count="1">
    <mergeCell ref="J1:K1"/>
  </mergeCells>
  <hyperlinks>
    <hyperlink ref="J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9</vt:i4>
      </vt:variant>
    </vt:vector>
  </HeadingPairs>
  <TitlesOfParts>
    <vt:vector size="33" baseType="lpstr">
      <vt:lpstr>Index</vt:lpstr>
      <vt:lpstr> G1 Sektor</vt:lpstr>
      <vt:lpstr>G2 Entwicklung</vt:lpstr>
      <vt:lpstr>G3 Pipeline</vt:lpstr>
      <vt:lpstr>G4 FORD</vt:lpstr>
      <vt:lpstr>G5 SNF</vt:lpstr>
      <vt:lpstr>G6 Int.Vergleich</vt:lpstr>
      <vt:lpstr>Tablong 1</vt:lpstr>
      <vt:lpstr>Tablong 2</vt:lpstr>
      <vt:lpstr>Tablong 3</vt:lpstr>
      <vt:lpstr>Tablong 4</vt:lpstr>
      <vt:lpstr>Tablong 5</vt:lpstr>
      <vt:lpstr>Tablong 6</vt:lpstr>
      <vt:lpstr>Tablong 7 Wirtschaftszweig</vt:lpstr>
      <vt:lpstr>Tablong 8 FORD</vt:lpstr>
      <vt:lpstr>Tablong 9_PhD</vt:lpstr>
      <vt:lpstr>Tablong 10 Stufe</vt:lpstr>
      <vt:lpstr>Tablong 11 SNF</vt:lpstr>
      <vt:lpstr>Tablong 12 IV</vt:lpstr>
      <vt:lpstr>Tablong 13 IV</vt:lpstr>
      <vt:lpstr>Tablong 14 IV</vt:lpstr>
      <vt:lpstr>Tablong 15 IV</vt:lpstr>
      <vt:lpstr>Tablong 16 IV</vt:lpstr>
      <vt:lpstr>Tablong 17 IV</vt:lpstr>
      <vt:lpstr>'Tablong 11 SNF'!Impression_des_titres</vt:lpstr>
      <vt:lpstr>'Tablong 7 Wirtschaftszweig'!Impression_des_titres</vt:lpstr>
      <vt:lpstr>'Tablong 8 FORD'!Impression_des_titres</vt:lpstr>
      <vt:lpstr>'Tablong 10 Stufe'!Zone_d_impression</vt:lpstr>
      <vt:lpstr>'Tablong 14 IV'!Zone_d_impression</vt:lpstr>
      <vt:lpstr>'Tablong 15 IV'!Zone_d_impression</vt:lpstr>
      <vt:lpstr>'Tablong 16 IV'!Zone_d_impression</vt:lpstr>
      <vt:lpstr>'Tablong 17 IV'!Zone_d_impression</vt:lpstr>
      <vt:lpstr>'Tablong 7 Wirtschaftszweig'!Zone_d_impression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2020-11-30T08:06:49Z</cp:lastPrinted>
  <dcterms:created xsi:type="dcterms:W3CDTF">2000-05-18T15:20:44Z</dcterms:created>
  <dcterms:modified xsi:type="dcterms:W3CDTF">2020-11-30T08:08:12Z</dcterms:modified>
</cp:coreProperties>
</file>