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SKS\DIAM\30_Input\Diffusion\16\GNP 2020-0301\Tableaux\"/>
    </mc:Choice>
  </mc:AlternateContent>
  <bookViews>
    <workbookView xWindow="-15" yWindow="6150" windowWidth="25260" windowHeight="6180" tabRatio="874"/>
  </bookViews>
  <sheets>
    <sheet name="Titres" sheetId="57716" r:id="rId1"/>
    <sheet name="Graph_a" sheetId="57717" r:id="rId2"/>
    <sheet name="Tableau_1" sheetId="57727" r:id="rId3"/>
    <sheet name="Tableau_2" sheetId="57715" r:id="rId4"/>
    <sheet name="Tableau_3" sheetId="57723" r:id="rId5"/>
    <sheet name="Tableau_4" sheetId="57725" r:id="rId6"/>
    <sheet name="Tableau_5" sheetId="57713" r:id="rId7"/>
  </sheets>
  <definedNames>
    <definedName name="_xlnm.Print_Titles" localSheetId="2">Tableau_1!$B:$B,Tableau_1!$2:$2</definedName>
    <definedName name="_xlnm.Print_Titles" localSheetId="5">Tableau_4!$B:$B,Tableau_4!$2:$2</definedName>
    <definedName name="_xlnm.Print_Titles" localSheetId="6">Tableau_5!$B:$B,Tableau_5!$2:$2</definedName>
    <definedName name="_xlnm.Print_Area" localSheetId="6">Tableau_5!$B$1:$AB$23</definedName>
    <definedName name="Zone_impres_MI" localSheetId="2">Tableau_1!#REF!</definedName>
    <definedName name="Zone_impres_MI" localSheetId="3">Tableau_2!$B$5:$D$28</definedName>
    <definedName name="Zone_impres_MI" localSheetId="5">Tableau_4!$B$3:$M$18</definedName>
    <definedName name="Zone_impres_MI" localSheetId="6">Tableau_5!#REF!</definedName>
  </definedNames>
  <calcPr calcId="162913"/>
</workbook>
</file>

<file path=xl/calcChain.xml><?xml version="1.0" encoding="utf-8"?>
<calcChain xmlns="http://schemas.openxmlformats.org/spreadsheetml/2006/main">
  <c r="AF67" i="57727" l="1"/>
  <c r="AE67" i="57727"/>
  <c r="AF70" i="57727" l="1"/>
  <c r="AF69" i="57727"/>
  <c r="AF65" i="57727"/>
  <c r="AF63" i="57727"/>
  <c r="AF62" i="57727"/>
  <c r="AF61" i="57727"/>
  <c r="AF60" i="57727"/>
  <c r="AF59" i="57727"/>
  <c r="AF58" i="57727"/>
  <c r="AF57" i="57727"/>
  <c r="AF56" i="57727"/>
  <c r="AF55" i="57727"/>
  <c r="AF26" i="57727"/>
  <c r="AE71" i="57727" l="1"/>
  <c r="AE70" i="57727"/>
  <c r="AE69" i="57727"/>
  <c r="AE68" i="57727"/>
  <c r="AE66" i="57727"/>
  <c r="AE65" i="57727"/>
  <c r="AE64" i="57727"/>
  <c r="AE63" i="57727"/>
  <c r="AE62" i="57727"/>
  <c r="AE61" i="57727"/>
  <c r="AE60" i="57727"/>
  <c r="AE59" i="57727"/>
  <c r="AE58" i="57727"/>
  <c r="AE57" i="57727"/>
  <c r="AE56" i="57727"/>
  <c r="AE55" i="57727"/>
  <c r="AE26" i="57727"/>
  <c r="AD71" i="57727" l="1"/>
  <c r="AD70" i="57727"/>
  <c r="AD69" i="57727"/>
  <c r="AD68" i="57727"/>
  <c r="AD67" i="57727"/>
  <c r="AD66" i="57727"/>
  <c r="AD65" i="57727"/>
  <c r="AD64" i="57727"/>
  <c r="AD63" i="57727"/>
  <c r="AD62" i="57727"/>
  <c r="AD61" i="57727"/>
  <c r="AD60" i="57727"/>
  <c r="AD59" i="57727"/>
  <c r="AD58" i="57727"/>
  <c r="AD57" i="57727"/>
  <c r="AD56" i="57727"/>
  <c r="AD55" i="57727"/>
  <c r="AD26" i="57727"/>
  <c r="AC71" i="57727" l="1"/>
  <c r="AC70" i="57727"/>
  <c r="AC69" i="57727"/>
  <c r="AC68" i="57727"/>
  <c r="AC67" i="57727"/>
  <c r="AC66" i="57727"/>
  <c r="AC65" i="57727"/>
  <c r="AC64" i="57727"/>
  <c r="AC63" i="57727"/>
  <c r="AC62" i="57727"/>
  <c r="AC61" i="57727"/>
  <c r="AC60" i="57727"/>
  <c r="AC59" i="57727"/>
  <c r="AC58" i="57727"/>
  <c r="AC57" i="57727"/>
  <c r="AC56" i="57727"/>
  <c r="AC55" i="57727"/>
  <c r="AC26" i="57727" l="1"/>
  <c r="AB26" i="57727"/>
  <c r="AA26" i="57727"/>
  <c r="Y26" i="57727"/>
  <c r="Z26" i="57727"/>
  <c r="X26" i="57727"/>
  <c r="W26" i="57727"/>
  <c r="V26" i="57727"/>
  <c r="U26" i="57727"/>
  <c r="T26" i="57727"/>
  <c r="S26" i="57727"/>
  <c r="R26" i="57727"/>
  <c r="Q26" i="57727"/>
  <c r="P26" i="57727"/>
  <c r="O26" i="57727"/>
  <c r="N26" i="57727"/>
  <c r="M26" i="57727"/>
  <c r="L26" i="57727"/>
  <c r="K26" i="57727"/>
  <c r="J26" i="57727"/>
  <c r="I26" i="57727"/>
  <c r="H26" i="57727"/>
  <c r="G26" i="57727"/>
  <c r="F26" i="57727"/>
  <c r="E26" i="57727"/>
  <c r="D26" i="57727"/>
  <c r="F20" i="57723"/>
  <c r="F19" i="57723"/>
  <c r="F18" i="57723"/>
  <c r="F17" i="57723"/>
  <c r="F16" i="57723"/>
  <c r="F15" i="57723"/>
  <c r="F14" i="57723"/>
  <c r="F13" i="57723"/>
  <c r="F12" i="57723"/>
  <c r="F11" i="57723"/>
  <c r="F10" i="57723"/>
  <c r="F9" i="57723"/>
  <c r="F8" i="57723"/>
  <c r="F7" i="57723"/>
  <c r="F6" i="57723"/>
  <c r="F5" i="57723"/>
  <c r="F4" i="57723"/>
</calcChain>
</file>

<file path=xl/sharedStrings.xml><?xml version="1.0" encoding="utf-8"?>
<sst xmlns="http://schemas.openxmlformats.org/spreadsheetml/2006/main" count="543" uniqueCount="79">
  <si>
    <t>1998</t>
  </si>
  <si>
    <t>1990</t>
  </si>
  <si>
    <t>1995</t>
  </si>
  <si>
    <t>1991</t>
  </si>
  <si>
    <t>1992</t>
  </si>
  <si>
    <t>1993</t>
  </si>
  <si>
    <t>1994</t>
  </si>
  <si>
    <t>1996</t>
  </si>
  <si>
    <t>1997</t>
  </si>
  <si>
    <t>Canada</t>
  </si>
  <si>
    <t>France</t>
  </si>
  <si>
    <t>Portugal</t>
  </si>
  <si>
    <t>Espagne</t>
  </si>
  <si>
    <t>Italie</t>
  </si>
  <si>
    <t>Autriche</t>
  </si>
  <si>
    <t>Japon</t>
  </si>
  <si>
    <t>Royaume-Uni</t>
  </si>
  <si>
    <t>Allemagne</t>
  </si>
  <si>
    <t>Danemark</t>
  </si>
  <si>
    <t>Norvège</t>
  </si>
  <si>
    <t>Etats-Unis</t>
  </si>
  <si>
    <t>Suède</t>
  </si>
  <si>
    <t>Suisse</t>
  </si>
  <si>
    <t>Finlande</t>
  </si>
  <si>
    <t>1999</t>
  </si>
  <si>
    <t>..</t>
  </si>
  <si>
    <t>2000</t>
  </si>
  <si>
    <t>2001</t>
  </si>
  <si>
    <t>2002</t>
  </si>
  <si>
    <t>Titres</t>
  </si>
  <si>
    <t>Belgique</t>
  </si>
  <si>
    <t>Pays-Bas</t>
  </si>
  <si>
    <t xml:space="preserve">Set 301 : </t>
  </si>
  <si>
    <t>Indicateur 30101:</t>
  </si>
  <si>
    <t>Infrastructure téléphonique</t>
  </si>
  <si>
    <t>Source: OFCOM</t>
  </si>
  <si>
    <t>Sources: UIT</t>
  </si>
  <si>
    <t>o</t>
  </si>
  <si>
    <t>croissance annuelle (en %)</t>
  </si>
  <si>
    <t>Commentaires et définitions : voir l'indicateur sur Internet</t>
  </si>
  <si>
    <t>Suisse (1)</t>
  </si>
  <si>
    <t>(1) les données de l'UIT établies pour la comparaison internationale diffèrent légèrement de celles de l'OFCOM</t>
  </si>
  <si>
    <t>Sources: UIT, OFS propres calculs</t>
  </si>
  <si>
    <t>Augmentation annuelle en points de pourcent</t>
  </si>
  <si>
    <t>Source: UIT</t>
  </si>
  <si>
    <t>© 2016 OFS-BFS-UST / WSA</t>
  </si>
  <si>
    <t xml:space="preserve">Suisse </t>
  </si>
  <si>
    <t>Nombre pour 100 habitants</t>
  </si>
  <si>
    <t>Nombre d'habitants</t>
  </si>
  <si>
    <t>Nombre de contrats de téléphonie fixe</t>
  </si>
  <si>
    <t>Nombre de contrats de téléphonie fixe pour 100 habitants</t>
  </si>
  <si>
    <t>Nombre total de contrats (avec et sans abonnement)</t>
  </si>
  <si>
    <t>Nombre de contrats sans abonnement (carte prépayée)</t>
  </si>
  <si>
    <t>a</t>
  </si>
  <si>
    <t>Données principales :</t>
  </si>
  <si>
    <t>Données supplémentaires :</t>
  </si>
  <si>
    <t xml:space="preserve">Téléphonie mobile: nombre de contrats, comparaison internationale, évolution </t>
  </si>
  <si>
    <t>Téléphonie mobile: nombre de contrats, comparaison internationale, évolution</t>
  </si>
  <si>
    <t xml:space="preserve">Abonnés ISDN, comparaison internationale, évolution </t>
  </si>
  <si>
    <t>Données historiques :</t>
  </si>
  <si>
    <t xml:space="preserve">Téléphone mobile: nombre de contrats en comparaison internationale, évolution </t>
  </si>
  <si>
    <t xml:space="preserve">Téléphone mobile: nombre de contrats pour 100 habitants en comparaison internationale, évolution </t>
  </si>
  <si>
    <t xml:space="preserve">Lignes téléphoniques principales (fixes) en comparaison internationale, évolution </t>
  </si>
  <si>
    <t xml:space="preserve">Lignes téléphoniques principales (fixes) pour 100 habitants en comparaison internationale, évolution </t>
  </si>
  <si>
    <t xml:space="preserve">Abonnés ISDN en comparaison internationale, évolution </t>
  </si>
  <si>
    <t xml:space="preserve">Abonnés ISDN pour 100 habitants en comparaison internationale, évolution </t>
  </si>
  <si>
    <t>Dernière mise à jour: 2016</t>
  </si>
  <si>
    <t xml:space="preserve">Lignes téléphoniques principales (fixes), comparaison internationale, évolution </t>
  </si>
  <si>
    <t xml:space="preserve">Téléphonie mobile: nombre de contrats selon le type, évolution </t>
  </si>
  <si>
    <t>11'088'598 </t>
  </si>
  <si>
    <t>Nombre de contrats avec abonnement</t>
  </si>
  <si>
    <t xml:space="preserve">Nombre total de contrats de téléphonie mobile pour 100 habitants </t>
  </si>
  <si>
    <t>Nombre de contrats qui permettent l’accès à internet à large bande</t>
  </si>
  <si>
    <t>Infrastructures</t>
  </si>
  <si>
    <t>Téléphonie fixe: nombre de contrats, évolution</t>
  </si>
  <si>
    <t xml:space="preserve">Téléphonie fixe: nombre de contrats, évolution </t>
  </si>
  <si>
    <t>© 2020 OFS-BFS-UST / WSA</t>
  </si>
  <si>
    <t>Dernière mise à jour: décembre 2020</t>
  </si>
  <si>
    <t>2019 prov.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</si>
</sst>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3" formatCode="_-* #,##0.00_-;\-* #,##0.00_-;_-* &quot;-&quot;??_-;_-@_-"/>
    <numFmt numFmtId="164" formatCode="_-* #,##0.00\ _C_H_F_-;\-* #,##0.00\ _C_H_F_-;_-* &quot;-&quot;??\ _C_H_F_-;_-@_-"/>
    <numFmt numFmtId="165" formatCode="_ * #,##0.00_ ;_ * \-#,##0.00_ ;_ * &quot;-&quot;??_ ;_ @_ "/>
    <numFmt numFmtId="166" formatCode="0.0000_)"/>
    <numFmt numFmtId="167" formatCode="#,##0_);\(#,##0\)"/>
    <numFmt numFmtId="168" formatCode="0.00_)"/>
    <numFmt numFmtId="169" formatCode="0.0_)"/>
    <numFmt numFmtId="170" formatCode="0_)"/>
    <numFmt numFmtId="171" formatCode="0.0"/>
    <numFmt numFmtId="172" formatCode="_ * #,##0.0_ ;_ * \-#,##0.0_ ;_ * &quot;-&quot;??_ ;_ @_ "/>
    <numFmt numFmtId="173" formatCode="0.0%"/>
    <numFmt numFmtId="174" formatCode="0.000%"/>
    <numFmt numFmtId="175" formatCode="_ * #,##0_ ;_ * \-#,##0_ ;_ * &quot;-&quot;_ ;_ @_ "/>
    <numFmt numFmtId="176" formatCode="_(&quot;$&quot;* #,##0.00_);_(&quot;$&quot;* \(#,##0.00\);_(&quot;$&quot;* &quot;-&quot;??_);_(@_)"/>
    <numFmt numFmtId="177" formatCode="#\ ###\ ##0__;\-#\ ###\ ##0__;&quot;-&quot;__;&quot;...&quot;__"/>
    <numFmt numFmtId="178" formatCode="0.0__;\-0.0__;0.0__;&quot;...&quot;__"/>
    <numFmt numFmtId="179" formatCode="#\ ##0.0__;\-#\ ##0.0__;&quot;-&quot;__;&quot;...&quot;__"/>
    <numFmt numFmtId="180" formatCode="0.00000000_)"/>
  </numFmts>
  <fonts count="70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8"/>
      <color indexed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8"/>
      <color rgb="FF454545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5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52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u/>
      <sz val="7.5"/>
      <color indexed="12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1749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6" fontId="2" fillId="0" borderId="0" applyBorder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" fillId="0" borderId="0">
      <alignment wrapText="1"/>
    </xf>
    <xf numFmtId="0" fontId="13" fillId="3" borderId="0" applyNumberFormat="0" applyBorder="0" applyAlignment="0" applyProtection="0"/>
    <xf numFmtId="0" fontId="1" fillId="0" borderId="0"/>
    <xf numFmtId="0" fontId="14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33" fillId="34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33" fillId="3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33" fillId="3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7" fillId="37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33" fillId="38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7" fillId="38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3" fillId="3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7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33" fillId="41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33" fillId="42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17" fillId="42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7" fillId="37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7" fillId="40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7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34" fillId="44" borderId="0" applyNumberFormat="0" applyBorder="0" applyAlignment="0" applyProtection="0"/>
    <xf numFmtId="0" fontId="13" fillId="14" borderId="0" applyNumberFormat="0" applyBorder="0" applyAlignment="0" applyProtection="0"/>
    <xf numFmtId="0" fontId="34" fillId="4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34" fillId="41" borderId="0" applyNumberFormat="0" applyBorder="0" applyAlignment="0" applyProtection="0"/>
    <xf numFmtId="0" fontId="13" fillId="18" borderId="0" applyNumberFormat="0" applyBorder="0" applyAlignment="0" applyProtection="0"/>
    <xf numFmtId="0" fontId="34" fillId="41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4" fillId="42" borderId="0" applyNumberFormat="0" applyBorder="0" applyAlignment="0" applyProtection="0"/>
    <xf numFmtId="0" fontId="13" fillId="22" borderId="0" applyNumberFormat="0" applyBorder="0" applyAlignment="0" applyProtection="0"/>
    <xf numFmtId="0" fontId="34" fillId="4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34" fillId="45" borderId="0" applyNumberFormat="0" applyBorder="0" applyAlignment="0" applyProtection="0"/>
    <xf numFmtId="0" fontId="13" fillId="26" borderId="0" applyNumberFormat="0" applyBorder="0" applyAlignment="0" applyProtection="0"/>
    <xf numFmtId="0" fontId="34" fillId="4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34" fillId="46" borderId="0" applyNumberFormat="0" applyBorder="0" applyAlignment="0" applyProtection="0"/>
    <xf numFmtId="0" fontId="13" fillId="29" borderId="0" applyNumberFormat="0" applyBorder="0" applyAlignment="0" applyProtection="0"/>
    <xf numFmtId="0" fontId="34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34" fillId="47" borderId="0" applyNumberFormat="0" applyBorder="0" applyAlignment="0" applyProtection="0"/>
    <xf numFmtId="0" fontId="13" fillId="33" borderId="0" applyNumberFormat="0" applyBorder="0" applyAlignment="0" applyProtection="0"/>
    <xf numFmtId="0" fontId="34" fillId="47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34" fillId="48" borderId="0" applyNumberFormat="0" applyBorder="0" applyAlignment="0" applyProtection="0"/>
    <xf numFmtId="0" fontId="13" fillId="11" borderId="0" applyNumberFormat="0" applyBorder="0" applyAlignment="0" applyProtection="0"/>
    <xf numFmtId="0" fontId="34" fillId="4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34" fillId="49" borderId="0" applyNumberFormat="0" applyBorder="0" applyAlignment="0" applyProtection="0"/>
    <xf numFmtId="0" fontId="13" fillId="15" borderId="0" applyNumberFormat="0" applyBorder="0" applyAlignment="0" applyProtection="0"/>
    <xf numFmtId="0" fontId="34" fillId="49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34" fillId="50" borderId="0" applyNumberFormat="0" applyBorder="0" applyAlignment="0" applyProtection="0"/>
    <xf numFmtId="0" fontId="13" fillId="19" borderId="0" applyNumberFormat="0" applyBorder="0" applyAlignment="0" applyProtection="0"/>
    <xf numFmtId="0" fontId="34" fillId="5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34" fillId="45" borderId="0" applyNumberFormat="0" applyBorder="0" applyAlignment="0" applyProtection="0"/>
    <xf numFmtId="0" fontId="13" fillId="23" borderId="0" applyNumberFormat="0" applyBorder="0" applyAlignment="0" applyProtection="0"/>
    <xf numFmtId="0" fontId="34" fillId="45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34" fillId="46" borderId="0" applyNumberFormat="0" applyBorder="0" applyAlignment="0" applyProtection="0"/>
    <xf numFmtId="0" fontId="13" fillId="3" borderId="0" applyNumberFormat="0" applyBorder="0" applyAlignment="0" applyProtection="0"/>
    <xf numFmtId="0" fontId="34" fillId="46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34" fillId="51" borderId="0" applyNumberFormat="0" applyBorder="0" applyAlignment="0" applyProtection="0"/>
    <xf numFmtId="0" fontId="13" fillId="30" borderId="0" applyNumberFormat="0" applyBorder="0" applyAlignment="0" applyProtection="0"/>
    <xf numFmtId="0" fontId="34" fillId="51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20" fillId="5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35" fillId="35" borderId="0" applyNumberFormat="0" applyBorder="0" applyAlignment="0" applyProtection="0"/>
    <xf numFmtId="0" fontId="55" fillId="5" borderId="0" applyNumberFormat="0" applyBorder="0" applyAlignment="0" applyProtection="0"/>
    <xf numFmtId="0" fontId="35" fillId="3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1" fillId="35" borderId="0" applyNumberFormat="0" applyBorder="0" applyAlignment="0" applyProtection="0"/>
    <xf numFmtId="0" fontId="19" fillId="52" borderId="14" applyNumberFormat="0" applyAlignment="0" applyProtection="0"/>
    <xf numFmtId="0" fontId="19" fillId="52" borderId="14" applyNumberFormat="0" applyAlignment="0" applyProtection="0"/>
    <xf numFmtId="0" fontId="36" fillId="52" borderId="14" applyNumberFormat="0" applyAlignment="0" applyProtection="0"/>
    <xf numFmtId="0" fontId="59" fillId="8" borderId="8" applyNumberFormat="0" applyAlignment="0" applyProtection="0"/>
    <xf numFmtId="0" fontId="36" fillId="52" borderId="14" applyNumberFormat="0" applyAlignment="0" applyProtection="0"/>
    <xf numFmtId="0" fontId="59" fillId="8" borderId="8" applyNumberFormat="0" applyAlignment="0" applyProtection="0"/>
    <xf numFmtId="0" fontId="59" fillId="8" borderId="8" applyNumberFormat="0" applyAlignment="0" applyProtection="0"/>
    <xf numFmtId="0" fontId="19" fillId="52" borderId="14" applyNumberFormat="0" applyAlignment="0" applyProtection="0"/>
    <xf numFmtId="0" fontId="22" fillId="53" borderId="15" applyNumberFormat="0" applyAlignment="0" applyProtection="0"/>
    <xf numFmtId="0" fontId="22" fillId="53" borderId="15" applyNumberFormat="0" applyAlignment="0" applyProtection="0"/>
    <xf numFmtId="0" fontId="37" fillId="53" borderId="15" applyNumberFormat="0" applyAlignment="0" applyProtection="0"/>
    <xf numFmtId="0" fontId="61" fillId="9" borderId="11" applyNumberFormat="0" applyAlignment="0" applyProtection="0"/>
    <xf numFmtId="0" fontId="37" fillId="53" borderId="15" applyNumberFormat="0" applyAlignment="0" applyProtection="0"/>
    <xf numFmtId="0" fontId="61" fillId="9" borderId="11" applyNumberFormat="0" applyAlignment="0" applyProtection="0"/>
    <xf numFmtId="0" fontId="61" fillId="9" borderId="11" applyNumberFormat="0" applyAlignment="0" applyProtection="0"/>
    <xf numFmtId="0" fontId="22" fillId="53" borderId="15" applyNumberFormat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39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54" fillId="4" borderId="0" applyNumberFormat="0" applyBorder="0" applyAlignment="0" applyProtection="0"/>
    <xf numFmtId="0" fontId="39" fillId="36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24" fillId="36" borderId="0" applyNumberFormat="0" applyBorder="0" applyAlignment="0" applyProtection="0"/>
    <xf numFmtId="0" fontId="25" fillId="0" borderId="16" applyNumberFormat="0" applyFill="0" applyAlignment="0" applyProtection="0"/>
    <xf numFmtId="0" fontId="25" fillId="0" borderId="16" applyNumberFormat="0" applyFill="0" applyAlignment="0" applyProtection="0"/>
    <xf numFmtId="0" fontId="40" fillId="0" borderId="16" applyNumberFormat="0" applyFill="0" applyAlignment="0" applyProtection="0"/>
    <xf numFmtId="0" fontId="51" fillId="0" borderId="5" applyNumberFormat="0" applyFill="0" applyAlignment="0" applyProtection="0"/>
    <xf numFmtId="0" fontId="40" fillId="0" borderId="16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41" fillId="0" borderId="17" applyNumberFormat="0" applyFill="0" applyAlignment="0" applyProtection="0"/>
    <xf numFmtId="0" fontId="52" fillId="0" borderId="6" applyNumberFormat="0" applyFill="0" applyAlignment="0" applyProtection="0"/>
    <xf numFmtId="0" fontId="41" fillId="0" borderId="17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26" fillId="0" borderId="17" applyNumberFormat="0" applyFill="0" applyAlignment="0" applyProtection="0"/>
    <xf numFmtId="0" fontId="27" fillId="0" borderId="18" applyNumberFormat="0" applyFill="0" applyAlignment="0" applyProtection="0"/>
    <xf numFmtId="0" fontId="27" fillId="0" borderId="18" applyNumberFormat="0" applyFill="0" applyAlignment="0" applyProtection="0"/>
    <xf numFmtId="0" fontId="42" fillId="0" borderId="18" applyNumberFormat="0" applyFill="0" applyAlignment="0" applyProtection="0"/>
    <xf numFmtId="0" fontId="53" fillId="0" borderId="7" applyNumberFormat="0" applyFill="0" applyAlignment="0" applyProtection="0"/>
    <xf numFmtId="0" fontId="42" fillId="0" borderId="18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27" fillId="0" borderId="1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8" fillId="39" borderId="14" applyNumberFormat="0" applyAlignment="0" applyProtection="0"/>
    <xf numFmtId="0" fontId="28" fillId="39" borderId="14" applyNumberFormat="0" applyAlignment="0" applyProtection="0"/>
    <xf numFmtId="0" fontId="43" fillId="39" borderId="14" applyNumberFormat="0" applyAlignment="0" applyProtection="0"/>
    <xf numFmtId="0" fontId="57" fillId="7" borderId="8" applyNumberFormat="0" applyAlignment="0" applyProtection="0"/>
    <xf numFmtId="0" fontId="43" fillId="39" borderId="14" applyNumberFormat="0" applyAlignment="0" applyProtection="0"/>
    <xf numFmtId="0" fontId="57" fillId="7" borderId="8" applyNumberFormat="0" applyAlignment="0" applyProtection="0"/>
    <xf numFmtId="0" fontId="57" fillId="7" borderId="8" applyNumberFormat="0" applyAlignment="0" applyProtection="0"/>
    <xf numFmtId="0" fontId="28" fillId="39" borderId="14" applyNumberFormat="0" applyAlignment="0" applyProtection="0"/>
    <xf numFmtId="0" fontId="16" fillId="0" borderId="19" applyNumberFormat="0" applyFill="0" applyAlignment="0" applyProtection="0"/>
    <xf numFmtId="0" fontId="16" fillId="0" borderId="19" applyNumberFormat="0" applyFill="0" applyAlignment="0" applyProtection="0"/>
    <xf numFmtId="0" fontId="44" fillId="0" borderId="19" applyNumberFormat="0" applyFill="0" applyAlignment="0" applyProtection="0"/>
    <xf numFmtId="0" fontId="60" fillId="0" borderId="10" applyNumberFormat="0" applyFill="0" applyAlignment="0" applyProtection="0"/>
    <xf numFmtId="0" fontId="44" fillId="0" borderId="19" applyNumberFormat="0" applyFill="0" applyAlignment="0" applyProtection="0"/>
    <xf numFmtId="0" fontId="60" fillId="0" borderId="10" applyNumberFormat="0" applyFill="0" applyAlignment="0" applyProtection="0"/>
    <xf numFmtId="0" fontId="60" fillId="0" borderId="10" applyNumberFormat="0" applyFill="0" applyAlignment="0" applyProtection="0"/>
    <xf numFmtId="0" fontId="16" fillId="0" borderId="19" applyNumberFormat="0" applyFill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45" fillId="54" borderId="0" applyNumberFormat="0" applyBorder="0" applyAlignment="0" applyProtection="0"/>
    <xf numFmtId="0" fontId="56" fillId="6" borderId="0" applyNumberFormat="0" applyBorder="0" applyAlignment="0" applyProtection="0"/>
    <xf numFmtId="0" fontId="45" fillId="54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9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55" borderId="20" applyNumberFormat="0" applyFont="0" applyAlignment="0" applyProtection="0"/>
    <xf numFmtId="0" fontId="17" fillId="55" borderId="20" applyNumberFormat="0" applyFont="0" applyAlignment="0" applyProtection="0"/>
    <xf numFmtId="0" fontId="1" fillId="55" borderId="20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1" fillId="55" borderId="20" applyNumberFormat="0" applyFont="0" applyAlignment="0" applyProtection="0"/>
    <xf numFmtId="0" fontId="1" fillId="55" borderId="20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17" fillId="55" borderId="20" applyNumberFormat="0" applyFont="0" applyAlignment="0" applyProtection="0"/>
    <xf numFmtId="0" fontId="30" fillId="52" borderId="21" applyNumberFormat="0" applyAlignment="0" applyProtection="0"/>
    <xf numFmtId="0" fontId="30" fillId="52" borderId="21" applyNumberFormat="0" applyAlignment="0" applyProtection="0"/>
    <xf numFmtId="0" fontId="46" fillId="52" borderId="21" applyNumberFormat="0" applyAlignment="0" applyProtection="0"/>
    <xf numFmtId="0" fontId="58" fillId="8" borderId="9" applyNumberFormat="0" applyAlignment="0" applyProtection="0"/>
    <xf numFmtId="0" fontId="46" fillId="52" borderId="21" applyNumberFormat="0" applyAlignment="0" applyProtection="0"/>
    <xf numFmtId="0" fontId="58" fillId="8" borderId="9" applyNumberFormat="0" applyAlignment="0" applyProtection="0"/>
    <xf numFmtId="0" fontId="58" fillId="8" borderId="9" applyNumberFormat="0" applyAlignment="0" applyProtection="0"/>
    <xf numFmtId="0" fontId="30" fillId="52" borderId="21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47" fillId="0" borderId="22" applyNumberFormat="0" applyFill="0" applyAlignment="0" applyProtection="0"/>
    <xf numFmtId="0" fontId="64" fillId="0" borderId="13" applyNumberFormat="0" applyFill="0" applyAlignment="0" applyProtection="0"/>
    <xf numFmtId="0" fontId="47" fillId="0" borderId="22" applyNumberFormat="0" applyFill="0" applyAlignment="0" applyProtection="0"/>
    <xf numFmtId="0" fontId="64" fillId="0" borderId="13" applyNumberFormat="0" applyFill="0" applyAlignment="0" applyProtection="0"/>
    <xf numFmtId="0" fontId="64" fillId="0" borderId="13" applyNumberFormat="0" applyFill="0" applyAlignment="0" applyProtection="0"/>
    <xf numFmtId="0" fontId="18" fillId="0" borderId="22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65" fillId="0" borderId="0" applyNumberFormat="0" applyFill="0" applyBorder="0" applyAlignment="0" applyProtection="0"/>
    <xf numFmtId="177" fontId="1" fillId="0" borderId="23" applyFont="0" applyFill="0" applyBorder="0" applyProtection="0">
      <alignment horizontal="right"/>
    </xf>
    <xf numFmtId="178" fontId="1" fillId="0" borderId="24" applyFont="0" applyFill="0" applyBorder="0" applyProtection="0">
      <alignment horizontal="right"/>
    </xf>
    <xf numFmtId="179" fontId="1" fillId="0" borderId="23" applyFont="0" applyFill="0" applyBorder="0" applyProtection="0">
      <alignment horizontal="right"/>
    </xf>
    <xf numFmtId="43" fontId="1" fillId="0" borderId="0" applyFont="0" applyFill="0" applyBorder="0" applyAlignment="0" applyProtection="0"/>
    <xf numFmtId="0" fontId="69" fillId="0" borderId="0">
      <alignment wrapText="1"/>
    </xf>
  </cellStyleXfs>
  <cellXfs count="162">
    <xf numFmtId="0" fontId="0" fillId="0" borderId="0" xfId="0"/>
    <xf numFmtId="0" fontId="5" fillId="0" borderId="0" xfId="0" applyFont="1"/>
    <xf numFmtId="166" fontId="5" fillId="0" borderId="0" xfId="6" applyFont="1" applyBorder="1"/>
    <xf numFmtId="166" fontId="7" fillId="0" borderId="0" xfId="1" applyNumberFormat="1" applyFont="1" applyAlignment="1" applyProtection="1"/>
    <xf numFmtId="0" fontId="5" fillId="0" borderId="2" xfId="0" applyFont="1" applyBorder="1"/>
    <xf numFmtId="0" fontId="5" fillId="0" borderId="2" xfId="0" applyNumberFormat="1" applyFont="1" applyBorder="1" applyAlignment="1" applyProtection="1">
      <alignment horizontal="right"/>
    </xf>
    <xf numFmtId="0" fontId="5" fillId="0" borderId="2" xfId="6" applyNumberFormat="1" applyFont="1" applyBorder="1" applyAlignment="1" applyProtection="1">
      <alignment horizontal="right"/>
    </xf>
    <xf numFmtId="0" fontId="5" fillId="0" borderId="2" xfId="6" applyNumberFormat="1" applyFont="1" applyBorder="1" applyAlignment="1">
      <alignment horizontal="right"/>
    </xf>
    <xf numFmtId="0" fontId="5" fillId="0" borderId="2" xfId="0" applyFont="1" applyBorder="1" applyAlignment="1" applyProtection="1">
      <alignment horizontal="right"/>
    </xf>
    <xf numFmtId="166" fontId="5" fillId="0" borderId="2" xfId="6" applyFont="1" applyFill="1" applyBorder="1" applyAlignment="1" applyProtection="1">
      <alignment horizontal="right"/>
    </xf>
    <xf numFmtId="1" fontId="5" fillId="0" borderId="2" xfId="6" applyNumberFormat="1" applyFont="1" applyBorder="1" applyAlignment="1" applyProtection="1">
      <alignment horizontal="right"/>
    </xf>
    <xf numFmtId="170" fontId="5" fillId="0" borderId="2" xfId="6" applyNumberFormat="1" applyFont="1" applyBorder="1" applyAlignment="1">
      <alignment horizontal="right"/>
    </xf>
    <xf numFmtId="170" fontId="5" fillId="0" borderId="2" xfId="6" applyNumberFormat="1" applyFont="1" applyBorder="1" applyAlignment="1" applyProtection="1">
      <alignment horizontal="right"/>
    </xf>
    <xf numFmtId="170" fontId="5" fillId="0" borderId="2" xfId="6" applyNumberFormat="1" applyFont="1" applyBorder="1"/>
    <xf numFmtId="0" fontId="5" fillId="0" borderId="2" xfId="6" applyNumberFormat="1" applyFont="1" applyBorder="1"/>
    <xf numFmtId="166" fontId="5" fillId="0" borderId="0" xfId="6" applyFont="1" applyBorder="1" applyAlignment="1">
      <alignment horizontal="left" indent="1"/>
    </xf>
    <xf numFmtId="171" fontId="3" fillId="0" borderId="0" xfId="0" applyNumberFormat="1" applyFont="1" applyBorder="1"/>
    <xf numFmtId="171" fontId="3" fillId="0" borderId="0" xfId="2" applyNumberFormat="1" applyFont="1" applyBorder="1"/>
    <xf numFmtId="171" fontId="3" fillId="0" borderId="0" xfId="0" applyNumberFormat="1" applyFont="1" applyFill="1" applyBorder="1"/>
    <xf numFmtId="171" fontId="5" fillId="0" borderId="0" xfId="6" applyNumberFormat="1" applyFont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3" xfId="0" applyNumberFormat="1" applyFont="1" applyBorder="1"/>
    <xf numFmtId="166" fontId="3" fillId="0" borderId="0" xfId="6" applyFont="1" applyBorder="1"/>
    <xf numFmtId="0" fontId="3" fillId="0" borderId="0" xfId="0" applyFont="1"/>
    <xf numFmtId="3" fontId="3" fillId="0" borderId="0" xfId="0" applyNumberFormat="1" applyFont="1" applyBorder="1"/>
    <xf numFmtId="3" fontId="5" fillId="0" borderId="0" xfId="2" applyNumberFormat="1" applyFont="1" applyBorder="1" applyAlignment="1">
      <alignment horizontal="right"/>
    </xf>
    <xf numFmtId="3" fontId="5" fillId="0" borderId="0" xfId="0" applyNumberFormat="1" applyFont="1" applyBorder="1" applyAlignment="1">
      <alignment horizontal="right"/>
    </xf>
    <xf numFmtId="3" fontId="5" fillId="0" borderId="0" xfId="0" applyNumberFormat="1" applyFont="1" applyBorder="1"/>
    <xf numFmtId="0" fontId="5" fillId="0" borderId="0" xfId="6" applyNumberFormat="1" applyFont="1" applyBorder="1" applyAlignment="1" applyProtection="1">
      <alignment horizontal="left" indent="1"/>
    </xf>
    <xf numFmtId="166" fontId="5" fillId="0" borderId="2" xfId="6" applyFont="1" applyBorder="1"/>
    <xf numFmtId="1" fontId="5" fillId="0" borderId="2" xfId="6" applyNumberFormat="1" applyFont="1" applyBorder="1"/>
    <xf numFmtId="171" fontId="5" fillId="0" borderId="0" xfId="6" applyNumberFormat="1" applyFont="1" applyBorder="1"/>
    <xf numFmtId="171" fontId="5" fillId="0" borderId="0" xfId="6" applyNumberFormat="1" applyFont="1" applyBorder="1" applyAlignment="1">
      <alignment horizontal="left" indent="1"/>
    </xf>
    <xf numFmtId="166" fontId="5" fillId="0" borderId="1" xfId="6" applyFont="1" applyBorder="1" applyAlignment="1">
      <alignment horizontal="left" indent="1"/>
    </xf>
    <xf numFmtId="169" fontId="3" fillId="0" borderId="0" xfId="6" applyNumberFormat="1" applyFont="1" applyBorder="1" applyAlignment="1">
      <alignment horizontal="right"/>
    </xf>
    <xf numFmtId="3" fontId="5" fillId="0" borderId="0" xfId="0" applyNumberFormat="1" applyFont="1" applyFill="1" applyBorder="1"/>
    <xf numFmtId="0" fontId="0" fillId="2" borderId="0" xfId="0" applyFill="1"/>
    <xf numFmtId="0" fontId="8" fillId="2" borderId="0" xfId="0" applyFont="1" applyFill="1"/>
    <xf numFmtId="0" fontId="5" fillId="2" borderId="0" xfId="0" applyFont="1" applyFill="1"/>
    <xf numFmtId="166" fontId="5" fillId="2" borderId="0" xfId="1" applyNumberFormat="1" applyFont="1" applyFill="1" applyAlignment="1" applyProtection="1"/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166" fontId="3" fillId="0" borderId="0" xfId="6" applyFont="1" applyBorder="1" applyAlignment="1">
      <alignment horizontal="left" indent="1"/>
    </xf>
    <xf numFmtId="166" fontId="3" fillId="0" borderId="0" xfId="6" applyFont="1" applyBorder="1" applyAlignment="1" applyProtection="1">
      <alignment horizontal="left" indent="1"/>
    </xf>
    <xf numFmtId="166" fontId="5" fillId="0" borderId="0" xfId="6" applyFont="1" applyFill="1" applyBorder="1" applyAlignment="1" applyProtection="1">
      <alignment horizontal="right"/>
    </xf>
    <xf numFmtId="167" fontId="3" fillId="0" borderId="0" xfId="6" applyNumberFormat="1" applyFont="1" applyBorder="1" applyAlignment="1" applyProtection="1">
      <alignment horizontal="left" indent="1"/>
      <protection locked="0"/>
    </xf>
    <xf numFmtId="166" fontId="3" fillId="0" borderId="3" xfId="6" applyFont="1" applyBorder="1" applyAlignment="1">
      <alignment horizontal="left" indent="1"/>
    </xf>
    <xf numFmtId="3" fontId="3" fillId="0" borderId="0" xfId="5" applyNumberFormat="1" applyFont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3" fontId="5" fillId="0" borderId="0" xfId="3" applyNumberFormat="1" applyFont="1" applyBorder="1" applyAlignment="1">
      <alignment horizontal="right"/>
    </xf>
    <xf numFmtId="3" fontId="5" fillId="0" borderId="0" xfId="5" applyNumberFormat="1" applyFont="1" applyBorder="1" applyAlignment="1">
      <alignment horizontal="right"/>
    </xf>
    <xf numFmtId="3" fontId="5" fillId="0" borderId="0" xfId="3" applyNumberFormat="1" applyFont="1" applyBorder="1"/>
    <xf numFmtId="3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3" fillId="0" borderId="3" xfId="5" applyNumberFormat="1" applyFont="1" applyBorder="1" applyAlignment="1">
      <alignment horizontal="right"/>
    </xf>
    <xf numFmtId="3" fontId="3" fillId="0" borderId="3" xfId="3" applyNumberFormat="1" applyFont="1" applyBorder="1"/>
    <xf numFmtId="167" fontId="3" fillId="0" borderId="0" xfId="6" applyNumberFormat="1" applyFont="1" applyBorder="1" applyProtection="1">
      <protection locked="0"/>
    </xf>
    <xf numFmtId="37" fontId="3" fillId="0" borderId="0" xfId="5" applyNumberFormat="1" applyFont="1" applyFill="1" applyBorder="1" applyProtection="1">
      <protection locked="0"/>
    </xf>
    <xf numFmtId="0" fontId="3" fillId="0" borderId="0" xfId="5" applyFont="1" applyAlignment="1">
      <alignment horizontal="right"/>
    </xf>
    <xf numFmtId="0" fontId="5" fillId="0" borderId="2" xfId="5" applyFont="1" applyBorder="1" applyAlignment="1" applyProtection="1">
      <alignment horizontal="right"/>
    </xf>
    <xf numFmtId="171" fontId="3" fillId="0" borderId="0" xfId="5" applyNumberFormat="1" applyFont="1" applyBorder="1"/>
    <xf numFmtId="171" fontId="3" fillId="0" borderId="0" xfId="6" applyNumberFormat="1" applyFont="1" applyBorder="1"/>
    <xf numFmtId="171" fontId="3" fillId="0" borderId="0" xfId="5" applyNumberFormat="1" applyFont="1" applyBorder="1" applyAlignment="1">
      <alignment horizontal="right"/>
    </xf>
    <xf numFmtId="171" fontId="5" fillId="0" borderId="0" xfId="5" applyNumberFormat="1" applyFont="1" applyBorder="1"/>
    <xf numFmtId="171" fontId="3" fillId="0" borderId="3" xfId="5" applyNumberFormat="1" applyFont="1" applyBorder="1"/>
    <xf numFmtId="171" fontId="3" fillId="0" borderId="3" xfId="6" applyNumberFormat="1" applyFont="1" applyBorder="1"/>
    <xf numFmtId="169" fontId="3" fillId="0" borderId="0" xfId="6" applyNumberFormat="1" applyFont="1" applyBorder="1"/>
    <xf numFmtId="0" fontId="3" fillId="0" borderId="0" xfId="5" applyFont="1" applyBorder="1"/>
    <xf numFmtId="168" fontId="3" fillId="0" borderId="0" xfId="6" applyNumberFormat="1" applyFont="1" applyBorder="1"/>
    <xf numFmtId="3" fontId="3" fillId="0" borderId="0" xfId="5" applyNumberFormat="1" applyFont="1" applyBorder="1"/>
    <xf numFmtId="3" fontId="3" fillId="0" borderId="3" xfId="5" applyNumberFormat="1" applyFont="1" applyBorder="1"/>
    <xf numFmtId="166" fontId="3" fillId="0" borderId="0" xfId="6" applyFont="1" applyFill="1" applyBorder="1"/>
    <xf numFmtId="0" fontId="3" fillId="0" borderId="0" xfId="5" applyFont="1"/>
    <xf numFmtId="166" fontId="5" fillId="0" borderId="4" xfId="6" applyFont="1" applyBorder="1" applyAlignment="1">
      <alignment horizontal="left" indent="1"/>
    </xf>
    <xf numFmtId="171" fontId="3" fillId="0" borderId="0" xfId="5" applyNumberFormat="1" applyFont="1" applyFill="1" applyBorder="1"/>
    <xf numFmtId="171" fontId="3" fillId="0" borderId="0" xfId="3" applyNumberFormat="1" applyFont="1" applyBorder="1"/>
    <xf numFmtId="171" fontId="5" fillId="0" borderId="0" xfId="5" applyNumberFormat="1" applyFont="1" applyFill="1" applyBorder="1"/>
    <xf numFmtId="171" fontId="5" fillId="0" borderId="0" xfId="3" applyNumberFormat="1" applyFont="1" applyBorder="1"/>
    <xf numFmtId="171" fontId="3" fillId="0" borderId="0" xfId="3" applyNumberFormat="1" applyFont="1" applyBorder="1" applyAlignment="1">
      <alignment horizontal="right"/>
    </xf>
    <xf numFmtId="171" fontId="3" fillId="0" borderId="3" xfId="5" applyNumberFormat="1" applyFont="1" applyFill="1" applyBorder="1"/>
    <xf numFmtId="173" fontId="3" fillId="0" borderId="0" xfId="7" applyNumberFormat="1" applyFont="1" applyBorder="1"/>
    <xf numFmtId="174" fontId="3" fillId="0" borderId="0" xfId="7" applyNumberFormat="1" applyFont="1" applyBorder="1"/>
    <xf numFmtId="3" fontId="3" fillId="0" borderId="0" xfId="5" applyNumberFormat="1" applyFont="1" applyBorder="1" applyAlignment="1">
      <alignment wrapText="1"/>
    </xf>
    <xf numFmtId="171" fontId="3" fillId="0" borderId="3" xfId="3" applyNumberFormat="1" applyFont="1" applyBorder="1"/>
    <xf numFmtId="3" fontId="10" fillId="0" borderId="0" xfId="0" applyNumberFormat="1" applyFont="1" applyBorder="1" applyAlignment="1">
      <alignment horizontal="right" vertical="center" wrapText="1"/>
    </xf>
    <xf numFmtId="3" fontId="3" fillId="0" borderId="4" xfId="5" applyNumberFormat="1" applyFont="1" applyFill="1" applyBorder="1"/>
    <xf numFmtId="172" fontId="3" fillId="0" borderId="1" xfId="3" applyNumberFormat="1" applyFont="1" applyFill="1" applyBorder="1"/>
    <xf numFmtId="3" fontId="5" fillId="0" borderId="0" xfId="5" applyNumberFormat="1" applyFont="1" applyFill="1" applyBorder="1"/>
    <xf numFmtId="0" fontId="5" fillId="0" borderId="3" xfId="6" applyNumberFormat="1" applyFont="1" applyBorder="1" applyAlignment="1" applyProtection="1">
      <alignment horizontal="left" indent="1"/>
    </xf>
    <xf numFmtId="165" fontId="3" fillId="0" borderId="1" xfId="3" applyNumberFormat="1" applyFont="1" applyFill="1" applyBorder="1"/>
    <xf numFmtId="166" fontId="3" fillId="0" borderId="0" xfId="6" applyFont="1"/>
    <xf numFmtId="166" fontId="3" fillId="0" borderId="0" xfId="6" applyFont="1" applyAlignment="1">
      <alignment horizontal="center"/>
    </xf>
    <xf numFmtId="0" fontId="3" fillId="0" borderId="2" xfId="0" applyFont="1" applyBorder="1"/>
    <xf numFmtId="166" fontId="5" fillId="0" borderId="2" xfId="6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9" fontId="3" fillId="0" borderId="0" xfId="7" applyFont="1"/>
    <xf numFmtId="166" fontId="3" fillId="0" borderId="0" xfId="6" applyFont="1" applyBorder="1" applyAlignment="1">
      <alignment horizontal="center"/>
    </xf>
    <xf numFmtId="166" fontId="3" fillId="0" borderId="0" xfId="6" applyFont="1" applyFill="1"/>
    <xf numFmtId="167" fontId="3" fillId="0" borderId="0" xfId="6" applyNumberFormat="1" applyFont="1" applyFill="1" applyProtection="1">
      <protection locked="0"/>
    </xf>
    <xf numFmtId="1" fontId="3" fillId="0" borderId="0" xfId="0" applyNumberFormat="1" applyFont="1"/>
    <xf numFmtId="0" fontId="3" fillId="0" borderId="0" xfId="0" applyFont="1" applyAlignment="1" applyProtection="1">
      <alignment horizontal="left"/>
    </xf>
    <xf numFmtId="169" fontId="3" fillId="0" borderId="0" xfId="0" applyNumberFormat="1" applyFont="1"/>
    <xf numFmtId="3" fontId="3" fillId="0" borderId="0" xfId="6" applyNumberFormat="1" applyFont="1" applyBorder="1"/>
    <xf numFmtId="3" fontId="3" fillId="0" borderId="0" xfId="0" applyNumberFormat="1" applyFont="1" applyBorder="1" applyAlignment="1">
      <alignment horizontal="right" vertical="center" wrapText="1"/>
    </xf>
    <xf numFmtId="0" fontId="3" fillId="0" borderId="0" xfId="0" applyFont="1" applyFill="1"/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0" borderId="0" xfId="0" quotePrefix="1" applyFont="1" applyBorder="1" applyAlignment="1">
      <alignment horizontal="center"/>
    </xf>
    <xf numFmtId="3" fontId="3" fillId="0" borderId="0" xfId="6" applyNumberFormat="1" applyFont="1" applyBorder="1" applyAlignment="1">
      <alignment horizontal="center"/>
    </xf>
    <xf numFmtId="3" fontId="3" fillId="0" borderId="0" xfId="6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3" fontId="3" fillId="0" borderId="0" xfId="3" applyNumberFormat="1" applyFont="1"/>
    <xf numFmtId="166" fontId="3" fillId="0" borderId="0" xfId="6" applyFont="1" applyBorder="1" applyAlignment="1" applyProtection="1">
      <alignment horizontal="left"/>
    </xf>
    <xf numFmtId="3" fontId="3" fillId="0" borderId="0" xfId="5" applyNumberFormat="1" applyFont="1" applyBorder="1" applyAlignment="1" applyProtection="1">
      <alignment horizontal="right"/>
    </xf>
    <xf numFmtId="3" fontId="3" fillId="0" borderId="0" xfId="2" applyNumberFormat="1" applyFont="1" applyBorder="1" applyAlignment="1">
      <alignment horizontal="right"/>
    </xf>
    <xf numFmtId="3" fontId="3" fillId="0" borderId="3" xfId="2" applyNumberFormat="1" applyFont="1" applyBorder="1" applyAlignment="1">
      <alignment horizontal="right"/>
    </xf>
    <xf numFmtId="37" fontId="3" fillId="0" borderId="0" xfId="0" applyNumberFormat="1" applyFont="1" applyFill="1" applyBorder="1" applyProtection="1">
      <protection locked="0"/>
    </xf>
    <xf numFmtId="171" fontId="3" fillId="0" borderId="0" xfId="6" applyNumberFormat="1" applyFont="1" applyBorder="1" applyAlignment="1">
      <alignment horizontal="left" indent="1"/>
    </xf>
    <xf numFmtId="171" fontId="3" fillId="0" borderId="0" xfId="0" applyNumberFormat="1" applyFont="1" applyBorder="1" applyAlignment="1">
      <alignment horizontal="right"/>
    </xf>
    <xf numFmtId="171" fontId="3" fillId="0" borderId="0" xfId="6" applyNumberFormat="1" applyFont="1" applyBorder="1" applyAlignment="1">
      <alignment horizontal="right"/>
    </xf>
    <xf numFmtId="171" fontId="3" fillId="0" borderId="0" xfId="6" applyNumberFormat="1" applyFont="1" applyBorder="1" applyAlignment="1" applyProtection="1">
      <alignment horizontal="left" indent="1"/>
    </xf>
    <xf numFmtId="171" fontId="3" fillId="0" borderId="0" xfId="0" applyNumberFormat="1" applyFont="1" applyBorder="1" applyAlignment="1" applyProtection="1">
      <alignment horizontal="right"/>
    </xf>
    <xf numFmtId="171" fontId="3" fillId="0" borderId="0" xfId="6" applyNumberFormat="1" applyFont="1" applyBorder="1" applyAlignment="1" applyProtection="1">
      <alignment horizontal="left" indent="1"/>
      <protection locked="0"/>
    </xf>
    <xf numFmtId="171" fontId="3" fillId="0" borderId="3" xfId="6" applyNumberFormat="1" applyFont="1" applyBorder="1" applyAlignment="1">
      <alignment horizontal="left" indent="1"/>
    </xf>
    <xf numFmtId="171" fontId="3" fillId="0" borderId="3" xfId="6" applyNumberFormat="1" applyFont="1" applyBorder="1" applyAlignment="1">
      <alignment horizontal="right"/>
    </xf>
    <xf numFmtId="169" fontId="3" fillId="0" borderId="0" xfId="0" applyNumberFormat="1" applyFont="1" applyBorder="1"/>
    <xf numFmtId="166" fontId="3" fillId="0" borderId="0" xfId="6" applyFont="1" applyBorder="1" applyAlignment="1">
      <alignment horizontal="right"/>
    </xf>
    <xf numFmtId="3" fontId="11" fillId="0" borderId="0" xfId="0" applyNumberFormat="1" applyFont="1" applyBorder="1" applyAlignment="1">
      <alignment horizontal="right" vertical="center" wrapText="1" indent="1"/>
    </xf>
    <xf numFmtId="1" fontId="11" fillId="0" borderId="0" xfId="0" applyNumberFormat="1" applyFont="1" applyBorder="1" applyAlignment="1">
      <alignment horizontal="right" vertical="center" wrapText="1" indent="1"/>
    </xf>
    <xf numFmtId="166" fontId="3" fillId="0" borderId="3" xfId="6" applyFont="1" applyBorder="1" applyAlignment="1">
      <alignment horizontal="right"/>
    </xf>
    <xf numFmtId="0" fontId="5" fillId="2" borderId="0" xfId="0" applyFont="1" applyFill="1" applyAlignment="1">
      <alignment horizontal="right"/>
    </xf>
    <xf numFmtId="166" fontId="66" fillId="0" borderId="0" xfId="6" applyFont="1" applyFill="1" applyAlignment="1" applyProtection="1">
      <alignment horizontal="left"/>
    </xf>
    <xf numFmtId="0" fontId="66" fillId="0" borderId="0" xfId="0" applyFont="1"/>
    <xf numFmtId="0" fontId="5" fillId="2" borderId="0" xfId="1" applyFont="1" applyFill="1" applyAlignment="1" applyProtection="1"/>
    <xf numFmtId="3" fontId="3" fillId="0" borderId="0" xfId="0" applyNumberFormat="1" applyFont="1"/>
    <xf numFmtId="3" fontId="3" fillId="0" borderId="3" xfId="6" applyNumberFormat="1" applyFont="1" applyFill="1" applyBorder="1" applyAlignment="1">
      <alignment horizontal="center"/>
    </xf>
    <xf numFmtId="166" fontId="3" fillId="0" borderId="0" xfId="6" applyFont="1" applyBorder="1" applyAlignment="1" applyProtection="1">
      <alignment vertical="top"/>
    </xf>
    <xf numFmtId="180" fontId="3" fillId="0" borderId="0" xfId="6" applyNumberFormat="1" applyFont="1"/>
    <xf numFmtId="0" fontId="67" fillId="0" borderId="0" xfId="0" applyFont="1"/>
    <xf numFmtId="169" fontId="3" fillId="0" borderId="0" xfId="6" applyNumberFormat="1" applyFont="1" applyAlignment="1">
      <alignment horizontal="center"/>
    </xf>
    <xf numFmtId="169" fontId="3" fillId="0" borderId="0" xfId="6" applyNumberFormat="1" applyFont="1" applyBorder="1" applyAlignment="1">
      <alignment horizontal="center"/>
    </xf>
    <xf numFmtId="169" fontId="3" fillId="0" borderId="3" xfId="6" applyNumberFormat="1" applyFont="1" applyBorder="1" applyAlignment="1">
      <alignment horizontal="center"/>
    </xf>
    <xf numFmtId="0" fontId="68" fillId="0" borderId="0" xfId="0" applyFont="1"/>
    <xf numFmtId="0" fontId="5" fillId="0" borderId="2" xfId="0" applyFont="1" applyFill="1" applyBorder="1" applyAlignment="1">
      <alignment horizontal="center" vertical="center" wrapText="1"/>
    </xf>
    <xf numFmtId="37" fontId="3" fillId="0" borderId="0" xfId="0" applyNumberFormat="1" applyFont="1" applyBorder="1" applyAlignment="1">
      <alignment horizontal="center"/>
    </xf>
    <xf numFmtId="170" fontId="3" fillId="0" borderId="0" xfId="6" applyNumberFormat="1" applyFont="1" applyAlignment="1">
      <alignment horizontal="center"/>
    </xf>
    <xf numFmtId="37" fontId="3" fillId="0" borderId="0" xfId="0" applyNumberFormat="1" applyFont="1" applyFill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7" fontId="3" fillId="0" borderId="3" xfId="0" applyNumberFormat="1" applyFont="1" applyFill="1" applyBorder="1" applyAlignment="1">
      <alignment horizontal="center"/>
    </xf>
    <xf numFmtId="170" fontId="3" fillId="0" borderId="3" xfId="6" applyNumberFormat="1" applyFont="1" applyBorder="1" applyAlignment="1">
      <alignment horizontal="center"/>
    </xf>
    <xf numFmtId="0" fontId="3" fillId="0" borderId="0" xfId="6" applyNumberFormat="1" applyFont="1" applyBorder="1" applyAlignment="1">
      <alignment horizontal="center"/>
    </xf>
    <xf numFmtId="170" fontId="3" fillId="0" borderId="0" xfId="6" applyNumberFormat="1" applyFont="1" applyBorder="1" applyAlignment="1">
      <alignment horizontal="center"/>
    </xf>
    <xf numFmtId="0" fontId="6" fillId="0" borderId="0" xfId="1" applyAlignment="1" applyProtection="1"/>
  </cellXfs>
  <cellStyles count="1749">
    <cellStyle name="20% - Accent1 2" xfId="13"/>
    <cellStyle name="20% - Accent1 2 2" xfId="14"/>
    <cellStyle name="20% - Accent1 2 3" xfId="15"/>
    <cellStyle name="20% - Accent1 3" xfId="16"/>
    <cellStyle name="20% - Accent1 3 2" xfId="17"/>
    <cellStyle name="20% - Accent1 3 2 2" xfId="18"/>
    <cellStyle name="20% - Accent1 3 2 3" xfId="19"/>
    <cellStyle name="20% - Accent1 3 3" xfId="20"/>
    <cellStyle name="20% - Accent1 3 3 2" xfId="21"/>
    <cellStyle name="20% - Accent1 3 4" xfId="22"/>
    <cellStyle name="20% - Accent1 4" xfId="23"/>
    <cellStyle name="20% - Accent1 4 2" xfId="24"/>
    <cellStyle name="20% - Accent1 4 3" xfId="25"/>
    <cellStyle name="20% - Accent1 5" xfId="26"/>
    <cellStyle name="20% - Accent1 5 2" xfId="27"/>
    <cellStyle name="20% - Accent1 5 3" xfId="28"/>
    <cellStyle name="20% - Accent1 6" xfId="29"/>
    <cellStyle name="20% - Accent1 6 2" xfId="30"/>
    <cellStyle name="20% - Accent1 6 3" xfId="31"/>
    <cellStyle name="20% - Accent1 7" xfId="32"/>
    <cellStyle name="20% - Accent1 7 2" xfId="33"/>
    <cellStyle name="20% - Accent1 7 3" xfId="34"/>
    <cellStyle name="20% - Accent2 2" xfId="35"/>
    <cellStyle name="20% - Accent2 2 2" xfId="36"/>
    <cellStyle name="20% - Accent2 2 3" xfId="37"/>
    <cellStyle name="20% - Accent2 3" xfId="38"/>
    <cellStyle name="20% - Accent2 3 2" xfId="39"/>
    <cellStyle name="20% - Accent2 3 2 2" xfId="40"/>
    <cellStyle name="20% - Accent2 3 2 3" xfId="41"/>
    <cellStyle name="20% - Accent2 3 3" xfId="42"/>
    <cellStyle name="20% - Accent2 3 3 2" xfId="43"/>
    <cellStyle name="20% - Accent2 3 4" xfId="44"/>
    <cellStyle name="20% - Accent2 4" xfId="45"/>
    <cellStyle name="20% - Accent2 4 2" xfId="46"/>
    <cellStyle name="20% - Accent2 4 3" xfId="47"/>
    <cellStyle name="20% - Accent2 5" xfId="48"/>
    <cellStyle name="20% - Accent2 5 2" xfId="49"/>
    <cellStyle name="20% - Accent2 5 3" xfId="50"/>
    <cellStyle name="20% - Accent2 6" xfId="51"/>
    <cellStyle name="20% - Accent2 6 2" xfId="52"/>
    <cellStyle name="20% - Accent2 6 3" xfId="53"/>
    <cellStyle name="20% - Accent2 7" xfId="54"/>
    <cellStyle name="20% - Accent2 7 2" xfId="55"/>
    <cellStyle name="20% - Accent2 7 3" xfId="56"/>
    <cellStyle name="20% - Accent3 2" xfId="57"/>
    <cellStyle name="20% - Accent3 2 2" xfId="58"/>
    <cellStyle name="20% - Accent3 2 3" xfId="59"/>
    <cellStyle name="20% - Accent3 3" xfId="60"/>
    <cellStyle name="20% - Accent3 3 2" xfId="61"/>
    <cellStyle name="20% - Accent3 3 2 2" xfId="62"/>
    <cellStyle name="20% - Accent3 3 2 3" xfId="63"/>
    <cellStyle name="20% - Accent3 3 3" xfId="64"/>
    <cellStyle name="20% - Accent3 3 3 2" xfId="65"/>
    <cellStyle name="20% - Accent3 3 4" xfId="66"/>
    <cellStyle name="20% - Accent3 4" xfId="67"/>
    <cellStyle name="20% - Accent3 4 2" xfId="68"/>
    <cellStyle name="20% - Accent3 4 3" xfId="69"/>
    <cellStyle name="20% - Accent3 5" xfId="70"/>
    <cellStyle name="20% - Accent3 5 2" xfId="71"/>
    <cellStyle name="20% - Accent3 5 3" xfId="72"/>
    <cellStyle name="20% - Accent3 6" xfId="73"/>
    <cellStyle name="20% - Accent3 6 2" xfId="74"/>
    <cellStyle name="20% - Accent3 6 3" xfId="75"/>
    <cellStyle name="20% - Accent3 7" xfId="76"/>
    <cellStyle name="20% - Accent3 7 2" xfId="77"/>
    <cellStyle name="20% - Accent3 7 3" xfId="78"/>
    <cellStyle name="20% - Accent4 2" xfId="79"/>
    <cellStyle name="20% - Accent4 2 2" xfId="80"/>
    <cellStyle name="20% - Accent4 2 3" xfId="81"/>
    <cellStyle name="20% - Accent4 3" xfId="82"/>
    <cellStyle name="20% - Accent4 3 2" xfId="83"/>
    <cellStyle name="20% - Accent4 3 2 2" xfId="84"/>
    <cellStyle name="20% - Accent4 3 2 3" xfId="85"/>
    <cellStyle name="20% - Accent4 3 3" xfId="86"/>
    <cellStyle name="20% - Accent4 3 3 2" xfId="87"/>
    <cellStyle name="20% - Accent4 3 4" xfId="88"/>
    <cellStyle name="20% - Accent4 4" xfId="89"/>
    <cellStyle name="20% - Accent4 4 2" xfId="90"/>
    <cellStyle name="20% - Accent4 4 3" xfId="91"/>
    <cellStyle name="20% - Accent4 5" xfId="92"/>
    <cellStyle name="20% - Accent4 5 2" xfId="93"/>
    <cellStyle name="20% - Accent4 5 3" xfId="94"/>
    <cellStyle name="20% - Accent4 6" xfId="95"/>
    <cellStyle name="20% - Accent4 6 2" xfId="96"/>
    <cellStyle name="20% - Accent4 6 3" xfId="97"/>
    <cellStyle name="20% - Accent4 7" xfId="98"/>
    <cellStyle name="20% - Accent4 7 2" xfId="99"/>
    <cellStyle name="20% - Accent4 7 3" xfId="100"/>
    <cellStyle name="20% - Accent5 2" xfId="101"/>
    <cellStyle name="20% - Accent5 2 2" xfId="102"/>
    <cellStyle name="20% - Accent5 2 3" xfId="103"/>
    <cellStyle name="20% - Accent5 3" xfId="104"/>
    <cellStyle name="20% - Accent5 3 2" xfId="105"/>
    <cellStyle name="20% - Accent5 3 2 2" xfId="106"/>
    <cellStyle name="20% - Accent5 3 2 3" xfId="107"/>
    <cellStyle name="20% - Accent5 3 3" xfId="108"/>
    <cellStyle name="20% - Accent5 3 3 2" xfId="109"/>
    <cellStyle name="20% - Accent5 3 4" xfId="110"/>
    <cellStyle name="20% - Accent5 4" xfId="111"/>
    <cellStyle name="20% - Accent5 4 2" xfId="112"/>
    <cellStyle name="20% - Accent5 4 3" xfId="113"/>
    <cellStyle name="20% - Accent5 5" xfId="114"/>
    <cellStyle name="20% - Accent5 5 2" xfId="115"/>
    <cellStyle name="20% - Accent5 5 3" xfId="116"/>
    <cellStyle name="20% - Accent5 6" xfId="117"/>
    <cellStyle name="20% - Accent5 6 2" xfId="118"/>
    <cellStyle name="20% - Accent5 6 3" xfId="119"/>
    <cellStyle name="20% - Accent5 7" xfId="120"/>
    <cellStyle name="20% - Accent5 7 2" xfId="121"/>
    <cellStyle name="20% - Accent5 7 3" xfId="122"/>
    <cellStyle name="20% - Accent6 2" xfId="123"/>
    <cellStyle name="20% - Accent6 2 2" xfId="124"/>
    <cellStyle name="20% - Accent6 2 3" xfId="125"/>
    <cellStyle name="20% - Accent6 3" xfId="126"/>
    <cellStyle name="20% - Accent6 3 2" xfId="127"/>
    <cellStyle name="20% - Accent6 3 2 2" xfId="128"/>
    <cellStyle name="20% - Accent6 3 2 3" xfId="129"/>
    <cellStyle name="20% - Accent6 3 3" xfId="130"/>
    <cellStyle name="20% - Accent6 3 3 2" xfId="131"/>
    <cellStyle name="20% - Accent6 3 4" xfId="132"/>
    <cellStyle name="20% - Accent6 4" xfId="133"/>
    <cellStyle name="20% - Accent6 4 2" xfId="134"/>
    <cellStyle name="20% - Accent6 4 3" xfId="135"/>
    <cellStyle name="20% - Accent6 5" xfId="136"/>
    <cellStyle name="20% - Accent6 5 2" xfId="137"/>
    <cellStyle name="20% - Accent6 5 3" xfId="138"/>
    <cellStyle name="20% - Accent6 6" xfId="139"/>
    <cellStyle name="20% - Accent6 6 2" xfId="140"/>
    <cellStyle name="20% - Accent6 6 3" xfId="141"/>
    <cellStyle name="20% - Accent6 7" xfId="142"/>
    <cellStyle name="20% - Accent6 7 2" xfId="143"/>
    <cellStyle name="20% - Accent6 7 3" xfId="144"/>
    <cellStyle name="40% - Accent1 2" xfId="145"/>
    <cellStyle name="40% - Accent1 2 2" xfId="146"/>
    <cellStyle name="40% - Accent1 2 3" xfId="147"/>
    <cellStyle name="40% - Accent1 3" xfId="148"/>
    <cellStyle name="40% - Accent1 3 2" xfId="149"/>
    <cellStyle name="40% - Accent1 3 2 2" xfId="150"/>
    <cellStyle name="40% - Accent1 3 2 3" xfId="151"/>
    <cellStyle name="40% - Accent1 3 3" xfId="152"/>
    <cellStyle name="40% - Accent1 3 3 2" xfId="153"/>
    <cellStyle name="40% - Accent1 3 4" xfId="154"/>
    <cellStyle name="40% - Accent1 4" xfId="155"/>
    <cellStyle name="40% - Accent1 4 2" xfId="156"/>
    <cellStyle name="40% - Accent1 4 3" xfId="157"/>
    <cellStyle name="40% - Accent1 5" xfId="158"/>
    <cellStyle name="40% - Accent1 5 2" xfId="159"/>
    <cellStyle name="40% - Accent1 5 3" xfId="160"/>
    <cellStyle name="40% - Accent1 6" xfId="161"/>
    <cellStyle name="40% - Accent1 6 2" xfId="162"/>
    <cellStyle name="40% - Accent1 6 3" xfId="163"/>
    <cellStyle name="40% - Accent1 7" xfId="164"/>
    <cellStyle name="40% - Accent1 7 2" xfId="165"/>
    <cellStyle name="40% - Accent1 7 3" xfId="166"/>
    <cellStyle name="40% - Accent2 2" xfId="167"/>
    <cellStyle name="40% - Accent2 2 2" xfId="168"/>
    <cellStyle name="40% - Accent2 2 3" xfId="169"/>
    <cellStyle name="40% - Accent2 3" xfId="170"/>
    <cellStyle name="40% - Accent2 3 2" xfId="171"/>
    <cellStyle name="40% - Accent2 3 2 2" xfId="172"/>
    <cellStyle name="40% - Accent2 3 2 3" xfId="173"/>
    <cellStyle name="40% - Accent2 3 3" xfId="174"/>
    <cellStyle name="40% - Accent2 3 3 2" xfId="175"/>
    <cellStyle name="40% - Accent2 3 4" xfId="176"/>
    <cellStyle name="40% - Accent2 4" xfId="177"/>
    <cellStyle name="40% - Accent2 4 2" xfId="178"/>
    <cellStyle name="40% - Accent2 4 3" xfId="179"/>
    <cellStyle name="40% - Accent2 5" xfId="180"/>
    <cellStyle name="40% - Accent2 5 2" xfId="181"/>
    <cellStyle name="40% - Accent2 5 3" xfId="182"/>
    <cellStyle name="40% - Accent2 6" xfId="183"/>
    <cellStyle name="40% - Accent2 6 2" xfId="184"/>
    <cellStyle name="40% - Accent2 6 3" xfId="185"/>
    <cellStyle name="40% - Accent2 7" xfId="186"/>
    <cellStyle name="40% - Accent2 7 2" xfId="187"/>
    <cellStyle name="40% - Accent2 7 3" xfId="188"/>
    <cellStyle name="40% - Accent3 2" xfId="189"/>
    <cellStyle name="40% - Accent3 2 2" xfId="190"/>
    <cellStyle name="40% - Accent3 2 3" xfId="191"/>
    <cellStyle name="40% - Accent3 3" xfId="192"/>
    <cellStyle name="40% - Accent3 3 2" xfId="193"/>
    <cellStyle name="40% - Accent3 3 2 2" xfId="194"/>
    <cellStyle name="40% - Accent3 3 2 3" xfId="195"/>
    <cellStyle name="40% - Accent3 3 3" xfId="196"/>
    <cellStyle name="40% - Accent3 3 3 2" xfId="197"/>
    <cellStyle name="40% - Accent3 3 4" xfId="198"/>
    <cellStyle name="40% - Accent3 4" xfId="199"/>
    <cellStyle name="40% - Accent3 4 2" xfId="200"/>
    <cellStyle name="40% - Accent3 4 3" xfId="201"/>
    <cellStyle name="40% - Accent3 5" xfId="202"/>
    <cellStyle name="40% - Accent3 5 2" xfId="203"/>
    <cellStyle name="40% - Accent3 5 3" xfId="204"/>
    <cellStyle name="40% - Accent3 6" xfId="205"/>
    <cellStyle name="40% - Accent3 6 2" xfId="206"/>
    <cellStyle name="40% - Accent3 6 3" xfId="207"/>
    <cellStyle name="40% - Accent3 7" xfId="208"/>
    <cellStyle name="40% - Accent3 7 2" xfId="209"/>
    <cellStyle name="40% - Accent3 7 3" xfId="210"/>
    <cellStyle name="40% - Accent4 2" xfId="211"/>
    <cellStyle name="40% - Accent4 2 2" xfId="212"/>
    <cellStyle name="40% - Accent4 2 3" xfId="213"/>
    <cellStyle name="40% - Accent4 3" xfId="214"/>
    <cellStyle name="40% - Accent4 3 2" xfId="215"/>
    <cellStyle name="40% - Accent4 3 2 2" xfId="216"/>
    <cellStyle name="40% - Accent4 3 2 3" xfId="217"/>
    <cellStyle name="40% - Accent4 3 3" xfId="218"/>
    <cellStyle name="40% - Accent4 3 3 2" xfId="219"/>
    <cellStyle name="40% - Accent4 3 4" xfId="220"/>
    <cellStyle name="40% - Accent4 4" xfId="221"/>
    <cellStyle name="40% - Accent4 4 2" xfId="222"/>
    <cellStyle name="40% - Accent4 4 3" xfId="223"/>
    <cellStyle name="40% - Accent4 5" xfId="224"/>
    <cellStyle name="40% - Accent4 5 2" xfId="225"/>
    <cellStyle name="40% - Accent4 5 3" xfId="226"/>
    <cellStyle name="40% - Accent4 6" xfId="227"/>
    <cellStyle name="40% - Accent4 6 2" xfId="228"/>
    <cellStyle name="40% - Accent4 6 3" xfId="229"/>
    <cellStyle name="40% - Accent4 7" xfId="230"/>
    <cellStyle name="40% - Accent4 7 2" xfId="231"/>
    <cellStyle name="40% - Accent4 7 3" xfId="232"/>
    <cellStyle name="40% - Accent5 2" xfId="233"/>
    <cellStyle name="40% - Accent5 2 2" xfId="234"/>
    <cellStyle name="40% - Accent5 2 3" xfId="235"/>
    <cellStyle name="40% - Accent5 3" xfId="236"/>
    <cellStyle name="40% - Accent5 3 2" xfId="237"/>
    <cellStyle name="40% - Accent5 3 2 2" xfId="238"/>
    <cellStyle name="40% - Accent5 3 2 3" xfId="239"/>
    <cellStyle name="40% - Accent5 3 3" xfId="240"/>
    <cellStyle name="40% - Accent5 3 3 2" xfId="241"/>
    <cellStyle name="40% - Accent5 3 4" xfId="242"/>
    <cellStyle name="40% - Accent5 4" xfId="243"/>
    <cellStyle name="40% - Accent5 4 2" xfId="244"/>
    <cellStyle name="40% - Accent5 4 3" xfId="245"/>
    <cellStyle name="40% - Accent5 5" xfId="246"/>
    <cellStyle name="40% - Accent5 5 2" xfId="247"/>
    <cellStyle name="40% - Accent5 5 3" xfId="248"/>
    <cellStyle name="40% - Accent5 6" xfId="249"/>
    <cellStyle name="40% - Accent5 6 2" xfId="250"/>
    <cellStyle name="40% - Accent5 6 3" xfId="251"/>
    <cellStyle name="40% - Accent5 7" xfId="252"/>
    <cellStyle name="40% - Accent5 7 2" xfId="253"/>
    <cellStyle name="40% - Accent5 7 3" xfId="254"/>
    <cellStyle name="40% - Accent6 2" xfId="255"/>
    <cellStyle name="40% - Accent6 2 2" xfId="256"/>
    <cellStyle name="40% - Accent6 2 3" xfId="257"/>
    <cellStyle name="40% - Accent6 3" xfId="258"/>
    <cellStyle name="40% - Accent6 3 2" xfId="259"/>
    <cellStyle name="40% - Accent6 3 2 2" xfId="260"/>
    <cellStyle name="40% - Accent6 3 2 3" xfId="261"/>
    <cellStyle name="40% - Accent6 3 3" xfId="262"/>
    <cellStyle name="40% - Accent6 3 3 2" xfId="263"/>
    <cellStyle name="40% - Accent6 3 4" xfId="264"/>
    <cellStyle name="40% - Accent6 4" xfId="265"/>
    <cellStyle name="40% - Accent6 4 2" xfId="266"/>
    <cellStyle name="40% - Accent6 4 3" xfId="267"/>
    <cellStyle name="40% - Accent6 5" xfId="268"/>
    <cellStyle name="40% - Accent6 5 2" xfId="269"/>
    <cellStyle name="40% - Accent6 5 3" xfId="270"/>
    <cellStyle name="40% - Accent6 6" xfId="271"/>
    <cellStyle name="40% - Accent6 6 2" xfId="272"/>
    <cellStyle name="40% - Accent6 6 3" xfId="273"/>
    <cellStyle name="40% - Accent6 7" xfId="274"/>
    <cellStyle name="40% - Accent6 7 2" xfId="275"/>
    <cellStyle name="40% - Accent6 7 3" xfId="276"/>
    <cellStyle name="60% - Accent1 2" xfId="277"/>
    <cellStyle name="60% - Accent1 2 2" xfId="278"/>
    <cellStyle name="60% - Accent1 2 3" xfId="279"/>
    <cellStyle name="60% - Accent1 3" xfId="280"/>
    <cellStyle name="60% - Accent1 4" xfId="281"/>
    <cellStyle name="60% - Accent1 5" xfId="282"/>
    <cellStyle name="60% - Accent1 5 2" xfId="283"/>
    <cellStyle name="60% - Accent1 5 3" xfId="284"/>
    <cellStyle name="60% - Accent2 2" xfId="285"/>
    <cellStyle name="60% - Accent2 2 2" xfId="286"/>
    <cellStyle name="60% - Accent2 2 3" xfId="287"/>
    <cellStyle name="60% - Accent2 3" xfId="288"/>
    <cellStyle name="60% - Accent2 4" xfId="289"/>
    <cellStyle name="60% - Accent2 5" xfId="290"/>
    <cellStyle name="60% - Accent2 5 2" xfId="291"/>
    <cellStyle name="60% - Accent2 5 3" xfId="292"/>
    <cellStyle name="60% - Accent3 2" xfId="293"/>
    <cellStyle name="60% - Accent3 2 2" xfId="294"/>
    <cellStyle name="60% - Accent3 2 3" xfId="295"/>
    <cellStyle name="60% - Accent3 3" xfId="296"/>
    <cellStyle name="60% - Accent3 4" xfId="297"/>
    <cellStyle name="60% - Accent3 5" xfId="298"/>
    <cellStyle name="60% - Accent3 5 2" xfId="299"/>
    <cellStyle name="60% - Accent3 5 3" xfId="300"/>
    <cellStyle name="60% - Accent4 2" xfId="301"/>
    <cellStyle name="60% - Accent4 2 2" xfId="302"/>
    <cellStyle name="60% - Accent4 2 3" xfId="303"/>
    <cellStyle name="60% - Accent4 3" xfId="304"/>
    <cellStyle name="60% - Accent4 4" xfId="305"/>
    <cellStyle name="60% - Accent4 5" xfId="306"/>
    <cellStyle name="60% - Accent4 5 2" xfId="307"/>
    <cellStyle name="60% - Accent4 5 3" xfId="308"/>
    <cellStyle name="60% - Accent5 2" xfId="309"/>
    <cellStyle name="60% - Accent5 2 2" xfId="310"/>
    <cellStyle name="60% - Accent5 2 3" xfId="311"/>
    <cellStyle name="60% - Accent5 3" xfId="312"/>
    <cellStyle name="60% - Accent5 4" xfId="313"/>
    <cellStyle name="60% - Accent5 5" xfId="314"/>
    <cellStyle name="60% - Accent5 5 2" xfId="315"/>
    <cellStyle name="60% - Accent5 5 3" xfId="316"/>
    <cellStyle name="60% - Accent6 2" xfId="317"/>
    <cellStyle name="60% - Accent6 2 2" xfId="318"/>
    <cellStyle name="60% - Accent6 2 3" xfId="319"/>
    <cellStyle name="60% - Accent6 3" xfId="320"/>
    <cellStyle name="60% - Accent6 4" xfId="321"/>
    <cellStyle name="60% - Accent6 5" xfId="322"/>
    <cellStyle name="60% - Accent6 5 2" xfId="323"/>
    <cellStyle name="60% - Accent6 5 3" xfId="324"/>
    <cellStyle name="Absolutwert" xfId="1744"/>
    <cellStyle name="Accent1 2" xfId="325"/>
    <cellStyle name="Accent1 2 2" xfId="326"/>
    <cellStyle name="Accent1 2 3" xfId="327"/>
    <cellStyle name="Accent1 3" xfId="328"/>
    <cellStyle name="Accent1 4" xfId="329"/>
    <cellStyle name="Accent1 5" xfId="330"/>
    <cellStyle name="Accent1 5 2" xfId="331"/>
    <cellStyle name="Accent1 5 3" xfId="332"/>
    <cellStyle name="Accent2 2" xfId="333"/>
    <cellStyle name="Accent2 2 2" xfId="334"/>
    <cellStyle name="Accent2 2 3" xfId="335"/>
    <cellStyle name="Accent2 3" xfId="336"/>
    <cellStyle name="Accent2 4" xfId="337"/>
    <cellStyle name="Accent2 5" xfId="338"/>
    <cellStyle name="Accent2 5 2" xfId="339"/>
    <cellStyle name="Accent2 5 3" xfId="340"/>
    <cellStyle name="Accent3 2" xfId="341"/>
    <cellStyle name="Accent3 2 2" xfId="342"/>
    <cellStyle name="Accent3 2 3" xfId="343"/>
    <cellStyle name="Accent3 3" xfId="344"/>
    <cellStyle name="Accent3 4" xfId="345"/>
    <cellStyle name="Accent3 5" xfId="346"/>
    <cellStyle name="Accent3 5 2" xfId="347"/>
    <cellStyle name="Accent3 5 3" xfId="348"/>
    <cellStyle name="Accent4 2" xfId="349"/>
    <cellStyle name="Accent4 2 2" xfId="350"/>
    <cellStyle name="Accent4 2 3" xfId="351"/>
    <cellStyle name="Accent4 3" xfId="352"/>
    <cellStyle name="Accent4 4" xfId="353"/>
    <cellStyle name="Accent4 5" xfId="354"/>
    <cellStyle name="Accent4 5 2" xfId="355"/>
    <cellStyle name="Accent4 5 3" xfId="356"/>
    <cellStyle name="Accent5 2" xfId="10"/>
    <cellStyle name="Accent5 2 2" xfId="358"/>
    <cellStyle name="Accent5 2 3" xfId="359"/>
    <cellStyle name="Accent5 2 4" xfId="357"/>
    <cellStyle name="Accent5 3" xfId="360"/>
    <cellStyle name="Accent5 4" xfId="361"/>
    <cellStyle name="Accent5 5" xfId="362"/>
    <cellStyle name="Accent5 5 2" xfId="363"/>
    <cellStyle name="Accent5 5 3" xfId="364"/>
    <cellStyle name="Accent6 2" xfId="365"/>
    <cellStyle name="Accent6 2 2" xfId="366"/>
    <cellStyle name="Accent6 2 3" xfId="367"/>
    <cellStyle name="Accent6 3" xfId="368"/>
    <cellStyle name="Accent6 4" xfId="369"/>
    <cellStyle name="Accent6 5" xfId="370"/>
    <cellStyle name="Accent6 5 2" xfId="371"/>
    <cellStyle name="Accent6 5 3" xfId="372"/>
    <cellStyle name="Bad 2" xfId="373"/>
    <cellStyle name="Bad 2 2" xfId="374"/>
    <cellStyle name="Bad 2 3" xfId="375"/>
    <cellStyle name="Bad 3" xfId="376"/>
    <cellStyle name="Bad 4" xfId="377"/>
    <cellStyle name="Bad 5" xfId="378"/>
    <cellStyle name="Bad 5 2" xfId="379"/>
    <cellStyle name="Bad 5 3" xfId="380"/>
    <cellStyle name="Calculation 2" xfId="381"/>
    <cellStyle name="Calculation 2 2" xfId="382"/>
    <cellStyle name="Calculation 2 3" xfId="383"/>
    <cellStyle name="Calculation 3" xfId="384"/>
    <cellStyle name="Calculation 4" xfId="385"/>
    <cellStyle name="Calculation 5" xfId="386"/>
    <cellStyle name="Calculation 5 2" xfId="387"/>
    <cellStyle name="Calculation 5 3" xfId="388"/>
    <cellStyle name="Check Cell 2" xfId="389"/>
    <cellStyle name="Check Cell 2 2" xfId="390"/>
    <cellStyle name="Check Cell 2 3" xfId="391"/>
    <cellStyle name="Check Cell 3" xfId="392"/>
    <cellStyle name="Check Cell 4" xfId="393"/>
    <cellStyle name="Check Cell 5" xfId="394"/>
    <cellStyle name="Check Cell 5 2" xfId="395"/>
    <cellStyle name="Check Cell 5 3" xfId="396"/>
    <cellStyle name="Comma [0] 2" xfId="397"/>
    <cellStyle name="Comma 10" xfId="398"/>
    <cellStyle name="Comma 11" xfId="399"/>
    <cellStyle name="Comma 12" xfId="400"/>
    <cellStyle name="Comma 13" xfId="401"/>
    <cellStyle name="Comma 14" xfId="402"/>
    <cellStyle name="Comma 15" xfId="403"/>
    <cellStyle name="Comma 16" xfId="404"/>
    <cellStyle name="Comma 17" xfId="405"/>
    <cellStyle name="Comma 18" xfId="406"/>
    <cellStyle name="Comma 19" xfId="407"/>
    <cellStyle name="Comma 2" xfId="408"/>
    <cellStyle name="Comma 2 2" xfId="409"/>
    <cellStyle name="Comma 2 2 2" xfId="410"/>
    <cellStyle name="Comma 2 3" xfId="411"/>
    <cellStyle name="Comma 2 3 2" xfId="412"/>
    <cellStyle name="Comma 2 3 3" xfId="413"/>
    <cellStyle name="Comma 20" xfId="414"/>
    <cellStyle name="Comma 21" xfId="415"/>
    <cellStyle name="Comma 22" xfId="416"/>
    <cellStyle name="Comma 23" xfId="417"/>
    <cellStyle name="Comma 24" xfId="418"/>
    <cellStyle name="Comma 25" xfId="419"/>
    <cellStyle name="Comma 26" xfId="420"/>
    <cellStyle name="Comma 27" xfId="421"/>
    <cellStyle name="Comma 28" xfId="422"/>
    <cellStyle name="Comma 29" xfId="423"/>
    <cellStyle name="Comma 3" xfId="424"/>
    <cellStyle name="Comma 3 2" xfId="425"/>
    <cellStyle name="Comma 3 2 2" xfId="426"/>
    <cellStyle name="Comma 3 2 3" xfId="427"/>
    <cellStyle name="Comma 3 2 4" xfId="428"/>
    <cellStyle name="Comma 3 3" xfId="429"/>
    <cellStyle name="Comma 3 4" xfId="430"/>
    <cellStyle name="Comma 3 5" xfId="431"/>
    <cellStyle name="Comma 30" xfId="432"/>
    <cellStyle name="Comma 4" xfId="433"/>
    <cellStyle name="Comma 4 2" xfId="434"/>
    <cellStyle name="Comma 4 2 2" xfId="435"/>
    <cellStyle name="Comma 4 2 3" xfId="436"/>
    <cellStyle name="Comma 4 2 4" xfId="437"/>
    <cellStyle name="Comma 4 3" xfId="438"/>
    <cellStyle name="Comma 4 4" xfId="439"/>
    <cellStyle name="Comma 4 5" xfId="440"/>
    <cellStyle name="Comma 5" xfId="441"/>
    <cellStyle name="Comma 5 2" xfId="442"/>
    <cellStyle name="Comma 5 3" xfId="443"/>
    <cellStyle name="Comma 6" xfId="444"/>
    <cellStyle name="Comma 6 2" xfId="445"/>
    <cellStyle name="Comma 6 2 2" xfId="446"/>
    <cellStyle name="Comma 6 2 3" xfId="447"/>
    <cellStyle name="Comma 6 2 4" xfId="448"/>
    <cellStyle name="Comma 6 3" xfId="449"/>
    <cellStyle name="Comma 6 4" xfId="450"/>
    <cellStyle name="Comma 6 5" xfId="451"/>
    <cellStyle name="Comma 7" xfId="452"/>
    <cellStyle name="Comma 7 2" xfId="453"/>
    <cellStyle name="Comma 7 3" xfId="454"/>
    <cellStyle name="Comma 8" xfId="455"/>
    <cellStyle name="Comma 8 2" xfId="456"/>
    <cellStyle name="Comma 8 3" xfId="457"/>
    <cellStyle name="Comma 9" xfId="458"/>
    <cellStyle name="Comma 9 2" xfId="459"/>
    <cellStyle name="Comma 9 3" xfId="460"/>
    <cellStyle name="Currency 2" xfId="461"/>
    <cellStyle name="Explanatory Text 2" xfId="462"/>
    <cellStyle name="Explanatory Text 2 2" xfId="463"/>
    <cellStyle name="Explanatory Text 2 3" xfId="464"/>
    <cellStyle name="Explanatory Text 3" xfId="465"/>
    <cellStyle name="Explanatory Text 4" xfId="466"/>
    <cellStyle name="Explanatory Text 5" xfId="467"/>
    <cellStyle name="Explanatory Text 5 2" xfId="468"/>
    <cellStyle name="Explanatory Text 5 3" xfId="469"/>
    <cellStyle name="Good 2" xfId="470"/>
    <cellStyle name="Good 2 2" xfId="471"/>
    <cellStyle name="Good 2 3" xfId="472"/>
    <cellStyle name="Good 3" xfId="473"/>
    <cellStyle name="Good 4" xfId="474"/>
    <cellStyle name="Good 5" xfId="475"/>
    <cellStyle name="Good 6" xfId="476"/>
    <cellStyle name="Good 7" xfId="477"/>
    <cellStyle name="Good 7 2" xfId="478"/>
    <cellStyle name="Good 7 3" xfId="479"/>
    <cellStyle name="Heading 1 2" xfId="480"/>
    <cellStyle name="Heading 1 2 2" xfId="481"/>
    <cellStyle name="Heading 1 2 3" xfId="482"/>
    <cellStyle name="Heading 1 3" xfId="483"/>
    <cellStyle name="Heading 1 4" xfId="484"/>
    <cellStyle name="Heading 1 5" xfId="485"/>
    <cellStyle name="Heading 1 5 2" xfId="486"/>
    <cellStyle name="Heading 1 5 3" xfId="487"/>
    <cellStyle name="Heading 2 2" xfId="488"/>
    <cellStyle name="Heading 2 2 2" xfId="489"/>
    <cellStyle name="Heading 2 2 3" xfId="490"/>
    <cellStyle name="Heading 2 3" xfId="491"/>
    <cellStyle name="Heading 2 4" xfId="492"/>
    <cellStyle name="Heading 2 5" xfId="493"/>
    <cellStyle name="Heading 2 5 2" xfId="494"/>
    <cellStyle name="Heading 2 5 3" xfId="495"/>
    <cellStyle name="Heading 3 2" xfId="496"/>
    <cellStyle name="Heading 3 2 2" xfId="497"/>
    <cellStyle name="Heading 3 2 3" xfId="498"/>
    <cellStyle name="Heading 3 3" xfId="499"/>
    <cellStyle name="Heading 3 4" xfId="500"/>
    <cellStyle name="Heading 3 5" xfId="501"/>
    <cellStyle name="Heading 3 5 2" xfId="502"/>
    <cellStyle name="Heading 3 5 3" xfId="503"/>
    <cellStyle name="Heading 4 2" xfId="504"/>
    <cellStyle name="Heading 4 2 2" xfId="505"/>
    <cellStyle name="Heading 4 2 3" xfId="506"/>
    <cellStyle name="Heading 4 3" xfId="507"/>
    <cellStyle name="Heading 4 4" xfId="508"/>
    <cellStyle name="Heading 4 5" xfId="509"/>
    <cellStyle name="Heading 4 5 2" xfId="510"/>
    <cellStyle name="Heading 4 5 3" xfId="511"/>
    <cellStyle name="Hyperlink 2" xfId="512"/>
    <cellStyle name="Hyperlink 3" xfId="513"/>
    <cellStyle name="Input 2" xfId="514"/>
    <cellStyle name="Input 2 2" xfId="515"/>
    <cellStyle name="Input 2 3" xfId="516"/>
    <cellStyle name="Input 3" xfId="517"/>
    <cellStyle name="Input 4" xfId="518"/>
    <cellStyle name="Input 5" xfId="519"/>
    <cellStyle name="Input 5 2" xfId="520"/>
    <cellStyle name="Input 5 3" xfId="521"/>
    <cellStyle name="Lien hypertexte" xfId="1" builtinId="8"/>
    <cellStyle name="Lien hypertexte 2" xfId="1743"/>
    <cellStyle name="Linked Cell 2" xfId="522"/>
    <cellStyle name="Linked Cell 2 2" xfId="523"/>
    <cellStyle name="Linked Cell 2 3" xfId="524"/>
    <cellStyle name="Linked Cell 3" xfId="525"/>
    <cellStyle name="Linked Cell 4" xfId="526"/>
    <cellStyle name="Linked Cell 5" xfId="527"/>
    <cellStyle name="Linked Cell 5 2" xfId="528"/>
    <cellStyle name="Linked Cell 5 3" xfId="529"/>
    <cellStyle name="Milliers" xfId="2" builtinId="3"/>
    <cellStyle name="Milliers 2" xfId="3"/>
    <cellStyle name="Milliers 3" xfId="4"/>
    <cellStyle name="Milliers 4" xfId="1741"/>
    <cellStyle name="Milliers 5" xfId="1747"/>
    <cellStyle name="Neutral 2" xfId="530"/>
    <cellStyle name="Neutral 2 2" xfId="531"/>
    <cellStyle name="Neutral 2 3" xfId="532"/>
    <cellStyle name="Neutral 3" xfId="533"/>
    <cellStyle name="Neutral 4" xfId="534"/>
    <cellStyle name="Neutral 5" xfId="535"/>
    <cellStyle name="Neutral 5 2" xfId="536"/>
    <cellStyle name="Neutral 5 3" xfId="537"/>
    <cellStyle name="Normal" xfId="0" builtinId="0"/>
    <cellStyle name="Normal 10" xfId="12"/>
    <cellStyle name="Normal 11" xfId="1748"/>
    <cellStyle name="Normal 2" xfId="5"/>
    <cellStyle name="Normal 2 2" xfId="539"/>
    <cellStyle name="Normal 2 2 2" xfId="540"/>
    <cellStyle name="Normal 2 2 3" xfId="541"/>
    <cellStyle name="Normal 2 2 4" xfId="542"/>
    <cellStyle name="Normal 2 3" xfId="543"/>
    <cellStyle name="Normal 2 3 2" xfId="544"/>
    <cellStyle name="Normal 2 3 3" xfId="545"/>
    <cellStyle name="Normal 2 3 4" xfId="546"/>
    <cellStyle name="Normal 2 4" xfId="547"/>
    <cellStyle name="Normal 2 4 2" xfId="548"/>
    <cellStyle name="Normal 2 4 3" xfId="549"/>
    <cellStyle name="Normal 2 5" xfId="550"/>
    <cellStyle name="Normal 2 6" xfId="551"/>
    <cellStyle name="Normal 2 7" xfId="538"/>
    <cellStyle name="Normal 3" xfId="9"/>
    <cellStyle name="Normal 3 2" xfId="11"/>
    <cellStyle name="Normal 3 3" xfId="552"/>
    <cellStyle name="Normal 3 4" xfId="553"/>
    <cellStyle name="Normal 4" xfId="554"/>
    <cellStyle name="Normal 4 10" xfId="555"/>
    <cellStyle name="Normal 4 10 2" xfId="556"/>
    <cellStyle name="Normal 4 10 2 2" xfId="557"/>
    <cellStyle name="Normal 4 10 2 2 3" xfId="558"/>
    <cellStyle name="Normal 4 10 3" xfId="559"/>
    <cellStyle name="Normal 4 11" xfId="560"/>
    <cellStyle name="Normal 4 11 2" xfId="561"/>
    <cellStyle name="Normal 4 11 2 2" xfId="562"/>
    <cellStyle name="Normal 4 11 3" xfId="563"/>
    <cellStyle name="Normal 4 12" xfId="564"/>
    <cellStyle name="Normal 4 12 2" xfId="565"/>
    <cellStyle name="Normal 4 12 2 2" xfId="566"/>
    <cellStyle name="Normal 4 12 3" xfId="567"/>
    <cellStyle name="Normal 4 13" xfId="568"/>
    <cellStyle name="Normal 4 13 2" xfId="569"/>
    <cellStyle name="Normal 4 13 2 2" xfId="570"/>
    <cellStyle name="Normal 4 13 3" xfId="571"/>
    <cellStyle name="Normal 4 14" xfId="572"/>
    <cellStyle name="Normal 4 14 2" xfId="573"/>
    <cellStyle name="Normal 4 14 2 2" xfId="574"/>
    <cellStyle name="Normal 4 14 3" xfId="575"/>
    <cellStyle name="Normal 4 15" xfId="576"/>
    <cellStyle name="Normal 4 15 2" xfId="577"/>
    <cellStyle name="Normal 4 15 2 2" xfId="578"/>
    <cellStyle name="Normal 4 15 3" xfId="579"/>
    <cellStyle name="Normal 4 16" xfId="580"/>
    <cellStyle name="Normal 4 16 2" xfId="581"/>
    <cellStyle name="Normal 4 17" xfId="582"/>
    <cellStyle name="Normal 4 17 2" xfId="583"/>
    <cellStyle name="Normal 4 18" xfId="584"/>
    <cellStyle name="Normal 4 19" xfId="585"/>
    <cellStyle name="Normal 4 2" xfId="586"/>
    <cellStyle name="Normal 4 2 10" xfId="587"/>
    <cellStyle name="Normal 4 2 10 2" xfId="588"/>
    <cellStyle name="Normal 4 2 10 2 2" xfId="589"/>
    <cellStyle name="Normal 4 2 10 3" xfId="590"/>
    <cellStyle name="Normal 4 2 11" xfId="591"/>
    <cellStyle name="Normal 4 2 11 2" xfId="592"/>
    <cellStyle name="Normal 4 2 11 2 2" xfId="593"/>
    <cellStyle name="Normal 4 2 11 3" xfId="594"/>
    <cellStyle name="Normal 4 2 12" xfId="595"/>
    <cellStyle name="Normal 4 2 12 2" xfId="596"/>
    <cellStyle name="Normal 4 2 12 2 2" xfId="597"/>
    <cellStyle name="Normal 4 2 12 3" xfId="598"/>
    <cellStyle name="Normal 4 2 13" xfId="599"/>
    <cellStyle name="Normal 4 2 13 2" xfId="600"/>
    <cellStyle name="Normal 4 2 13 2 2" xfId="601"/>
    <cellStyle name="Normal 4 2 13 3" xfId="602"/>
    <cellStyle name="Normal 4 2 14" xfId="603"/>
    <cellStyle name="Normal 4 2 14 2" xfId="604"/>
    <cellStyle name="Normal 4 2 15" xfId="605"/>
    <cellStyle name="Normal 4 2 15 2" xfId="606"/>
    <cellStyle name="Normal 4 2 16" xfId="607"/>
    <cellStyle name="Normal 4 2 17" xfId="608"/>
    <cellStyle name="Normal 4 2 2" xfId="609"/>
    <cellStyle name="Normal 4 2 2 10" xfId="610"/>
    <cellStyle name="Normal 4 2 2 10 2" xfId="611"/>
    <cellStyle name="Normal 4 2 2 10 2 2" xfId="612"/>
    <cellStyle name="Normal 4 2 2 10 3" xfId="613"/>
    <cellStyle name="Normal 4 2 2 11" xfId="614"/>
    <cellStyle name="Normal 4 2 2 11 2" xfId="615"/>
    <cellStyle name="Normal 4 2 2 11 2 2" xfId="616"/>
    <cellStyle name="Normal 4 2 2 11 3" xfId="617"/>
    <cellStyle name="Normal 4 2 2 12" xfId="618"/>
    <cellStyle name="Normal 4 2 2 12 2" xfId="619"/>
    <cellStyle name="Normal 4 2 2 13" xfId="620"/>
    <cellStyle name="Normal 4 2 2 13 2" xfId="621"/>
    <cellStyle name="Normal 4 2 2 14" xfId="622"/>
    <cellStyle name="Normal 4 2 2 15" xfId="623"/>
    <cellStyle name="Normal 4 2 2 2" xfId="624"/>
    <cellStyle name="Normal 4 2 2 2 10" xfId="625"/>
    <cellStyle name="Normal 4 2 2 2 11" xfId="626"/>
    <cellStyle name="Normal 4 2 2 2 2" xfId="627"/>
    <cellStyle name="Normal 4 2 2 2 2 2" xfId="628"/>
    <cellStyle name="Normal 4 2 2 2 2 2 2" xfId="629"/>
    <cellStyle name="Normal 4 2 2 2 2 2 2 2" xfId="630"/>
    <cellStyle name="Normal 4 2 2 2 2 2 3" xfId="631"/>
    <cellStyle name="Normal 4 2 2 2 2 2 3 2" xfId="632"/>
    <cellStyle name="Normal 4 2 2 2 2 2 4" xfId="633"/>
    <cellStyle name="Normal 4 2 2 2 2 3" xfId="634"/>
    <cellStyle name="Normal 4 2 2 2 2 3 2" xfId="635"/>
    <cellStyle name="Normal 4 2 2 2 2 3 2 2" xfId="636"/>
    <cellStyle name="Normal 4 2 2 2 2 3 3" xfId="637"/>
    <cellStyle name="Normal 4 2 2 2 2 3 3 2" xfId="638"/>
    <cellStyle name="Normal 4 2 2 2 2 3 4" xfId="639"/>
    <cellStyle name="Normal 4 2 2 2 2 4" xfId="640"/>
    <cellStyle name="Normal 4 2 2 2 2 4 2" xfId="641"/>
    <cellStyle name="Normal 4 2 2 2 2 4 2 2" xfId="642"/>
    <cellStyle name="Normal 4 2 2 2 2 4 3" xfId="643"/>
    <cellStyle name="Normal 4 2 2 2 2 5" xfId="644"/>
    <cellStyle name="Normal 4 2 2 2 2 5 2" xfId="645"/>
    <cellStyle name="Normal 4 2 2 2 2 6" xfId="646"/>
    <cellStyle name="Normal 4 2 2 2 2 6 2" xfId="647"/>
    <cellStyle name="Normal 4 2 2 2 2 7" xfId="648"/>
    <cellStyle name="Normal 4 2 2 2 3" xfId="649"/>
    <cellStyle name="Normal 4 2 2 2 3 2" xfId="650"/>
    <cellStyle name="Normal 4 2 2 2 3 2 2" xfId="651"/>
    <cellStyle name="Normal 4 2 2 2 3 2 2 2" xfId="652"/>
    <cellStyle name="Normal 4 2 2 2 3 2 3" xfId="653"/>
    <cellStyle name="Normal 4 2 2 2 3 2 3 2" xfId="654"/>
    <cellStyle name="Normal 4 2 2 2 3 2 4" xfId="655"/>
    <cellStyle name="Normal 4 2 2 2 3 3" xfId="656"/>
    <cellStyle name="Normal 4 2 2 2 3 3 2" xfId="657"/>
    <cellStyle name="Normal 4 2 2 2 3 3 2 2" xfId="658"/>
    <cellStyle name="Normal 4 2 2 2 3 3 3" xfId="659"/>
    <cellStyle name="Normal 4 2 2 2 3 3 3 2" xfId="660"/>
    <cellStyle name="Normal 4 2 2 2 3 3 4" xfId="661"/>
    <cellStyle name="Normal 4 2 2 2 3 4" xfId="662"/>
    <cellStyle name="Normal 4 2 2 2 3 4 2" xfId="663"/>
    <cellStyle name="Normal 4 2 2 2 3 4 2 2" xfId="664"/>
    <cellStyle name="Normal 4 2 2 2 3 4 3" xfId="665"/>
    <cellStyle name="Normal 4 2 2 2 3 5" xfId="666"/>
    <cellStyle name="Normal 4 2 2 2 3 5 2" xfId="667"/>
    <cellStyle name="Normal 4 2 2 2 3 6" xfId="668"/>
    <cellStyle name="Normal 4 2 2 2 3 6 2" xfId="669"/>
    <cellStyle name="Normal 4 2 2 2 3 7" xfId="670"/>
    <cellStyle name="Normal 4 2 2 2 4" xfId="671"/>
    <cellStyle name="Normal 4 2 2 2 4 2" xfId="672"/>
    <cellStyle name="Normal 4 2 2 2 4 2 2" xfId="673"/>
    <cellStyle name="Normal 4 2 2 2 4 3" xfId="674"/>
    <cellStyle name="Normal 4 2 2 2 4 3 2" xfId="675"/>
    <cellStyle name="Normal 4 2 2 2 4 4" xfId="676"/>
    <cellStyle name="Normal 4 2 2 2 5" xfId="677"/>
    <cellStyle name="Normal 4 2 2 2 5 2" xfId="678"/>
    <cellStyle name="Normal 4 2 2 2 5 2 2" xfId="679"/>
    <cellStyle name="Normal 4 2 2 2 5 3" xfId="680"/>
    <cellStyle name="Normal 4 2 2 2 5 3 2" xfId="681"/>
    <cellStyle name="Normal 4 2 2 2 5 4" xfId="682"/>
    <cellStyle name="Normal 4 2 2 2 6" xfId="683"/>
    <cellStyle name="Normal 4 2 2 2 6 2" xfId="684"/>
    <cellStyle name="Normal 4 2 2 2 6 2 2" xfId="685"/>
    <cellStyle name="Normal 4 2 2 2 6 3" xfId="686"/>
    <cellStyle name="Normal 4 2 2 2 7" xfId="687"/>
    <cellStyle name="Normal 4 2 2 2 7 2" xfId="688"/>
    <cellStyle name="Normal 4 2 2 2 7 2 2" xfId="689"/>
    <cellStyle name="Normal 4 2 2 2 7 3" xfId="690"/>
    <cellStyle name="Normal 4 2 2 2 8" xfId="691"/>
    <cellStyle name="Normal 4 2 2 2 8 2" xfId="692"/>
    <cellStyle name="Normal 4 2 2 2 9" xfId="693"/>
    <cellStyle name="Normal 4 2 2 2 9 2" xfId="694"/>
    <cellStyle name="Normal 4 2 2 3" xfId="695"/>
    <cellStyle name="Normal 4 2 2 3 10" xfId="696"/>
    <cellStyle name="Normal 4 2 2 3 2" xfId="697"/>
    <cellStyle name="Normal 4 2 2 3 2 2" xfId="698"/>
    <cellStyle name="Normal 4 2 2 3 2 2 2" xfId="699"/>
    <cellStyle name="Normal 4 2 2 3 2 3" xfId="700"/>
    <cellStyle name="Normal 4 2 2 3 2 3 2" xfId="701"/>
    <cellStyle name="Normal 4 2 2 3 2 4" xfId="702"/>
    <cellStyle name="Normal 4 2 2 3 3" xfId="703"/>
    <cellStyle name="Normal 4 2 2 3 3 2" xfId="704"/>
    <cellStyle name="Normal 4 2 2 3 3 2 2" xfId="705"/>
    <cellStyle name="Normal 4 2 2 3 3 3" xfId="706"/>
    <cellStyle name="Normal 4 2 2 3 3 3 2" xfId="707"/>
    <cellStyle name="Normal 4 2 2 3 3 4" xfId="708"/>
    <cellStyle name="Normal 4 2 2 3 4" xfId="709"/>
    <cellStyle name="Normal 4 2 2 3 4 2" xfId="710"/>
    <cellStyle name="Normal 4 2 2 3 4 2 2" xfId="711"/>
    <cellStyle name="Normal 4 2 2 3 4 3" xfId="712"/>
    <cellStyle name="Normal 4 2 2 3 5" xfId="713"/>
    <cellStyle name="Normal 4 2 2 3 5 2" xfId="714"/>
    <cellStyle name="Normal 4 2 2 3 5 2 2" xfId="715"/>
    <cellStyle name="Normal 4 2 2 3 5 3" xfId="716"/>
    <cellStyle name="Normal 4 2 2 3 6" xfId="717"/>
    <cellStyle name="Normal 4 2 2 3 6 2" xfId="718"/>
    <cellStyle name="Normal 4 2 2 3 6 2 2" xfId="719"/>
    <cellStyle name="Normal 4 2 2 3 6 3" xfId="720"/>
    <cellStyle name="Normal 4 2 2 3 7" xfId="721"/>
    <cellStyle name="Normal 4 2 2 3 7 2" xfId="722"/>
    <cellStyle name="Normal 4 2 2 3 8" xfId="723"/>
    <cellStyle name="Normal 4 2 2 3 8 2" xfId="724"/>
    <cellStyle name="Normal 4 2 2 3 9" xfId="725"/>
    <cellStyle name="Normal 4 2 2 4" xfId="726"/>
    <cellStyle name="Normal 4 2 2 4 2" xfId="727"/>
    <cellStyle name="Normal 4 2 2 4 2 2" xfId="728"/>
    <cellStyle name="Normal 4 2 2 4 2 2 2" xfId="729"/>
    <cellStyle name="Normal 4 2 2 4 2 3" xfId="730"/>
    <cellStyle name="Normal 4 2 2 4 2 3 2" xfId="731"/>
    <cellStyle name="Normal 4 2 2 4 2 4" xfId="732"/>
    <cellStyle name="Normal 4 2 2 4 3" xfId="733"/>
    <cellStyle name="Normal 4 2 2 4 3 2" xfId="734"/>
    <cellStyle name="Normal 4 2 2 4 3 2 2" xfId="735"/>
    <cellStyle name="Normal 4 2 2 4 3 3" xfId="736"/>
    <cellStyle name="Normal 4 2 2 4 3 3 2" xfId="737"/>
    <cellStyle name="Normal 4 2 2 4 3 4" xfId="738"/>
    <cellStyle name="Normal 4 2 2 4 4" xfId="739"/>
    <cellStyle name="Normal 4 2 2 4 4 2" xfId="740"/>
    <cellStyle name="Normal 4 2 2 4 4 2 2" xfId="741"/>
    <cellStyle name="Normal 4 2 2 4 4 3" xfId="742"/>
    <cellStyle name="Normal 4 2 2 4 5" xfId="743"/>
    <cellStyle name="Normal 4 2 2 4 5 2" xfId="744"/>
    <cellStyle name="Normal 4 2 2 4 5 2 2" xfId="745"/>
    <cellStyle name="Normal 4 2 2 4 5 3" xfId="746"/>
    <cellStyle name="Normal 4 2 2 4 6" xfId="747"/>
    <cellStyle name="Normal 4 2 2 4 6 2" xfId="748"/>
    <cellStyle name="Normal 4 2 2 4 6 2 2" xfId="749"/>
    <cellStyle name="Normal 4 2 2 4 6 3" xfId="750"/>
    <cellStyle name="Normal 4 2 2 4 7" xfId="751"/>
    <cellStyle name="Normal 4 2 2 4 7 2" xfId="752"/>
    <cellStyle name="Normal 4 2 2 4 8" xfId="753"/>
    <cellStyle name="Normal 4 2 2 4 8 2" xfId="754"/>
    <cellStyle name="Normal 4 2 2 4 9" xfId="755"/>
    <cellStyle name="Normal 4 2 2 5" xfId="756"/>
    <cellStyle name="Normal 4 2 2 5 2" xfId="757"/>
    <cellStyle name="Normal 4 2 2 5 2 2" xfId="758"/>
    <cellStyle name="Normal 4 2 2 5 2 2 2" xfId="759"/>
    <cellStyle name="Normal 4 2 2 5 2 3" xfId="760"/>
    <cellStyle name="Normal 4 2 2 5 3" xfId="761"/>
    <cellStyle name="Normal 4 2 2 5 3 2" xfId="762"/>
    <cellStyle name="Normal 4 2 2 5 4" xfId="763"/>
    <cellStyle name="Normal 4 2 2 5 4 2" xfId="764"/>
    <cellStyle name="Normal 4 2 2 5 5" xfId="765"/>
    <cellStyle name="Normal 4 2 2 6" xfId="766"/>
    <cellStyle name="Normal 4 2 2 6 2" xfId="767"/>
    <cellStyle name="Normal 4 2 2 6 2 2" xfId="768"/>
    <cellStyle name="Normal 4 2 2 6 3" xfId="769"/>
    <cellStyle name="Normal 4 2 2 6 3 2" xfId="770"/>
    <cellStyle name="Normal 4 2 2 6 4" xfId="771"/>
    <cellStyle name="Normal 4 2 2 7" xfId="772"/>
    <cellStyle name="Normal 4 2 2 7 2" xfId="773"/>
    <cellStyle name="Normal 4 2 2 7 2 2" xfId="774"/>
    <cellStyle name="Normal 4 2 2 7 3" xfId="775"/>
    <cellStyle name="Normal 4 2 2 8" xfId="776"/>
    <cellStyle name="Normal 4 2 2 8 2" xfId="777"/>
    <cellStyle name="Normal 4 2 2 8 2 2" xfId="778"/>
    <cellStyle name="Normal 4 2 2 8 3" xfId="779"/>
    <cellStyle name="Normal 4 2 2 9" xfId="780"/>
    <cellStyle name="Normal 4 2 2 9 2" xfId="781"/>
    <cellStyle name="Normal 4 2 2 9 2 2" xfId="782"/>
    <cellStyle name="Normal 4 2 2 9 3" xfId="783"/>
    <cellStyle name="Normal 4 2 3" xfId="784"/>
    <cellStyle name="Normal 4 2 3 10" xfId="785"/>
    <cellStyle name="Normal 4 2 3 11" xfId="786"/>
    <cellStyle name="Normal 4 2 3 2" xfId="787"/>
    <cellStyle name="Normal 4 2 3 2 2" xfId="788"/>
    <cellStyle name="Normal 4 2 3 2 2 2" xfId="789"/>
    <cellStyle name="Normal 4 2 3 2 2 2 2" xfId="790"/>
    <cellStyle name="Normal 4 2 3 2 2 3" xfId="791"/>
    <cellStyle name="Normal 4 2 3 2 2 3 2" xfId="792"/>
    <cellStyle name="Normal 4 2 3 2 2 4" xfId="793"/>
    <cellStyle name="Normal 4 2 3 2 3" xfId="794"/>
    <cellStyle name="Normal 4 2 3 2 3 2" xfId="795"/>
    <cellStyle name="Normal 4 2 3 2 3 2 2" xfId="796"/>
    <cellStyle name="Normal 4 2 3 2 3 3" xfId="797"/>
    <cellStyle name="Normal 4 2 3 2 3 3 2" xfId="798"/>
    <cellStyle name="Normal 4 2 3 2 3 4" xfId="799"/>
    <cellStyle name="Normal 4 2 3 2 4" xfId="800"/>
    <cellStyle name="Normal 4 2 3 2 4 2" xfId="801"/>
    <cellStyle name="Normal 4 2 3 2 4 2 2" xfId="802"/>
    <cellStyle name="Normal 4 2 3 2 4 3" xfId="803"/>
    <cellStyle name="Normal 4 2 3 2 5" xfId="804"/>
    <cellStyle name="Normal 4 2 3 2 5 2" xfId="805"/>
    <cellStyle name="Normal 4 2 3 2 6" xfId="806"/>
    <cellStyle name="Normal 4 2 3 2 6 2" xfId="807"/>
    <cellStyle name="Normal 4 2 3 2 7" xfId="808"/>
    <cellStyle name="Normal 4 2 3 3" xfId="809"/>
    <cellStyle name="Normal 4 2 3 3 2" xfId="810"/>
    <cellStyle name="Normal 4 2 3 3 2 2" xfId="811"/>
    <cellStyle name="Normal 4 2 3 3 2 2 2" xfId="812"/>
    <cellStyle name="Normal 4 2 3 3 2 3" xfId="813"/>
    <cellStyle name="Normal 4 2 3 3 2 3 2" xfId="814"/>
    <cellStyle name="Normal 4 2 3 3 2 4" xfId="815"/>
    <cellStyle name="Normal 4 2 3 3 3" xfId="816"/>
    <cellStyle name="Normal 4 2 3 3 3 2" xfId="817"/>
    <cellStyle name="Normal 4 2 3 3 3 2 2" xfId="818"/>
    <cellStyle name="Normal 4 2 3 3 3 3" xfId="819"/>
    <cellStyle name="Normal 4 2 3 3 3 3 2" xfId="820"/>
    <cellStyle name="Normal 4 2 3 3 3 4" xfId="821"/>
    <cellStyle name="Normal 4 2 3 3 4" xfId="822"/>
    <cellStyle name="Normal 4 2 3 3 4 2" xfId="823"/>
    <cellStyle name="Normal 4 2 3 3 4 2 2" xfId="824"/>
    <cellStyle name="Normal 4 2 3 3 4 3" xfId="825"/>
    <cellStyle name="Normal 4 2 3 3 5" xfId="826"/>
    <cellStyle name="Normal 4 2 3 3 5 2" xfId="827"/>
    <cellStyle name="Normal 4 2 3 3 6" xfId="828"/>
    <cellStyle name="Normal 4 2 3 3 6 2" xfId="829"/>
    <cellStyle name="Normal 4 2 3 3 7" xfId="830"/>
    <cellStyle name="Normal 4 2 3 4" xfId="831"/>
    <cellStyle name="Normal 4 2 3 4 2" xfId="832"/>
    <cellStyle name="Normal 4 2 3 4 2 2" xfId="833"/>
    <cellStyle name="Normal 4 2 3 4 3" xfId="834"/>
    <cellStyle name="Normal 4 2 3 4 3 2" xfId="835"/>
    <cellStyle name="Normal 4 2 3 4 4" xfId="836"/>
    <cellStyle name="Normal 4 2 3 5" xfId="837"/>
    <cellStyle name="Normal 4 2 3 5 2" xfId="838"/>
    <cellStyle name="Normal 4 2 3 5 2 2" xfId="839"/>
    <cellStyle name="Normal 4 2 3 5 3" xfId="840"/>
    <cellStyle name="Normal 4 2 3 5 3 2" xfId="841"/>
    <cellStyle name="Normal 4 2 3 5 4" xfId="842"/>
    <cellStyle name="Normal 4 2 3 6" xfId="843"/>
    <cellStyle name="Normal 4 2 3 6 2" xfId="844"/>
    <cellStyle name="Normal 4 2 3 6 2 2" xfId="845"/>
    <cellStyle name="Normal 4 2 3 6 3" xfId="846"/>
    <cellStyle name="Normal 4 2 3 7" xfId="847"/>
    <cellStyle name="Normal 4 2 3 7 2" xfId="848"/>
    <cellStyle name="Normal 4 2 3 7 2 2" xfId="849"/>
    <cellStyle name="Normal 4 2 3 7 3" xfId="850"/>
    <cellStyle name="Normal 4 2 3 8" xfId="851"/>
    <cellStyle name="Normal 4 2 3 8 2" xfId="852"/>
    <cellStyle name="Normal 4 2 3 9" xfId="853"/>
    <cellStyle name="Normal 4 2 3 9 2" xfId="854"/>
    <cellStyle name="Normal 4 2 4" xfId="855"/>
    <cellStyle name="Normal 4 2 4 10" xfId="856"/>
    <cellStyle name="Normal 4 2 4 2" xfId="857"/>
    <cellStyle name="Normal 4 2 4 2 2" xfId="858"/>
    <cellStyle name="Normal 4 2 4 2 2 2" xfId="859"/>
    <cellStyle name="Normal 4 2 4 2 3" xfId="860"/>
    <cellStyle name="Normal 4 2 4 2 3 2" xfId="861"/>
    <cellStyle name="Normal 4 2 4 2 4" xfId="862"/>
    <cellStyle name="Normal 4 2 4 3" xfId="863"/>
    <cellStyle name="Normal 4 2 4 3 2" xfId="864"/>
    <cellStyle name="Normal 4 2 4 3 2 2" xfId="865"/>
    <cellStyle name="Normal 4 2 4 3 3" xfId="866"/>
    <cellStyle name="Normal 4 2 4 3 3 2" xfId="867"/>
    <cellStyle name="Normal 4 2 4 3 4" xfId="868"/>
    <cellStyle name="Normal 4 2 4 4" xfId="869"/>
    <cellStyle name="Normal 4 2 4 4 2" xfId="870"/>
    <cellStyle name="Normal 4 2 4 4 2 2" xfId="871"/>
    <cellStyle name="Normal 4 2 4 4 3" xfId="872"/>
    <cellStyle name="Normal 4 2 4 5" xfId="873"/>
    <cellStyle name="Normal 4 2 4 5 2" xfId="874"/>
    <cellStyle name="Normal 4 2 4 5 2 2" xfId="875"/>
    <cellStyle name="Normal 4 2 4 5 3" xfId="876"/>
    <cellStyle name="Normal 4 2 4 6" xfId="877"/>
    <cellStyle name="Normal 4 2 4 6 2" xfId="878"/>
    <cellStyle name="Normal 4 2 4 6 2 2" xfId="879"/>
    <cellStyle name="Normal 4 2 4 6 3" xfId="880"/>
    <cellStyle name="Normal 4 2 4 7" xfId="881"/>
    <cellStyle name="Normal 4 2 4 7 2" xfId="882"/>
    <cellStyle name="Normal 4 2 4 8" xfId="883"/>
    <cellStyle name="Normal 4 2 4 8 2" xfId="884"/>
    <cellStyle name="Normal 4 2 4 9" xfId="885"/>
    <cellStyle name="Normal 4 2 5" xfId="886"/>
    <cellStyle name="Normal 4 2 5 2" xfId="887"/>
    <cellStyle name="Normal 4 2 5 2 2" xfId="888"/>
    <cellStyle name="Normal 4 2 5 2 2 2" xfId="889"/>
    <cellStyle name="Normal 4 2 5 2 3" xfId="890"/>
    <cellStyle name="Normal 4 2 5 2 3 2" xfId="891"/>
    <cellStyle name="Normal 4 2 5 2 4" xfId="892"/>
    <cellStyle name="Normal 4 2 5 3" xfId="893"/>
    <cellStyle name="Normal 4 2 5 3 2" xfId="894"/>
    <cellStyle name="Normal 4 2 5 3 2 2" xfId="895"/>
    <cellStyle name="Normal 4 2 5 3 3" xfId="896"/>
    <cellStyle name="Normal 4 2 5 3 3 2" xfId="897"/>
    <cellStyle name="Normal 4 2 5 3 4" xfId="898"/>
    <cellStyle name="Normal 4 2 5 4" xfId="899"/>
    <cellStyle name="Normal 4 2 5 4 2" xfId="900"/>
    <cellStyle name="Normal 4 2 5 4 2 2" xfId="901"/>
    <cellStyle name="Normal 4 2 5 4 3" xfId="902"/>
    <cellStyle name="Normal 4 2 5 5" xfId="903"/>
    <cellStyle name="Normal 4 2 5 5 2" xfId="904"/>
    <cellStyle name="Normal 4 2 5 5 2 2" xfId="905"/>
    <cellStyle name="Normal 4 2 5 5 3" xfId="906"/>
    <cellStyle name="Normal 4 2 5 6" xfId="907"/>
    <cellStyle name="Normal 4 2 5 6 2" xfId="908"/>
    <cellStyle name="Normal 4 2 5 6 2 2" xfId="909"/>
    <cellStyle name="Normal 4 2 5 6 3" xfId="910"/>
    <cellStyle name="Normal 4 2 5 7" xfId="911"/>
    <cellStyle name="Normal 4 2 5 7 2" xfId="912"/>
    <cellStyle name="Normal 4 2 5 8" xfId="913"/>
    <cellStyle name="Normal 4 2 5 8 2" xfId="914"/>
    <cellStyle name="Normal 4 2 5 9" xfId="915"/>
    <cellStyle name="Normal 4 2 6" xfId="916"/>
    <cellStyle name="Normal 4 2 6 2" xfId="917"/>
    <cellStyle name="Normal 4 2 6 2 2" xfId="918"/>
    <cellStyle name="Normal 4 2 6 2 2 2" xfId="919"/>
    <cellStyle name="Normal 4 2 6 2 3" xfId="920"/>
    <cellStyle name="Normal 4 2 6 3" xfId="921"/>
    <cellStyle name="Normal 4 2 6 3 2" xfId="922"/>
    <cellStyle name="Normal 4 2 6 3 2 2" xfId="923"/>
    <cellStyle name="Normal 4 2 6 3 3" xfId="924"/>
    <cellStyle name="Normal 4 2 6 4" xfId="925"/>
    <cellStyle name="Normal 4 2 6 4 2" xfId="926"/>
    <cellStyle name="Normal 4 2 6 5" xfId="927"/>
    <cellStyle name="Normal 4 2 6 5 2" xfId="928"/>
    <cellStyle name="Normal 4 2 6 6" xfId="929"/>
    <cellStyle name="Normal 4 2 7" xfId="930"/>
    <cellStyle name="Normal 4 2 7 2" xfId="931"/>
    <cellStyle name="Normal 4 2 7 2 2" xfId="932"/>
    <cellStyle name="Normal 4 2 7 2 2 2" xfId="933"/>
    <cellStyle name="Normal 4 2 7 2 3" xfId="934"/>
    <cellStyle name="Normal 4 2 7 3" xfId="935"/>
    <cellStyle name="Normal 4 2 7 3 2" xfId="936"/>
    <cellStyle name="Normal 4 2 7 4" xfId="937"/>
    <cellStyle name="Normal 4 2 7 4 2" xfId="938"/>
    <cellStyle name="Normal 4 2 7 5" xfId="939"/>
    <cellStyle name="Normal 4 2 8" xfId="940"/>
    <cellStyle name="Normal 4 2 8 2" xfId="941"/>
    <cellStyle name="Normal 4 2 8 2 2" xfId="942"/>
    <cellStyle name="Normal 4 2 8 3" xfId="943"/>
    <cellStyle name="Normal 4 2 9" xfId="944"/>
    <cellStyle name="Normal 4 2 9 2" xfId="945"/>
    <cellStyle name="Normal 4 2 9 2 2" xfId="946"/>
    <cellStyle name="Normal 4 2 9 3" xfId="947"/>
    <cellStyle name="Normal 4 3" xfId="948"/>
    <cellStyle name="Normal 4 3 10" xfId="949"/>
    <cellStyle name="Normal 4 3 10 2" xfId="950"/>
    <cellStyle name="Normal 4 3 10 2 2" xfId="951"/>
    <cellStyle name="Normal 4 3 10 3" xfId="952"/>
    <cellStyle name="Normal 4 3 11" xfId="953"/>
    <cellStyle name="Normal 4 3 11 2" xfId="954"/>
    <cellStyle name="Normal 4 3 11 2 2" xfId="955"/>
    <cellStyle name="Normal 4 3 11 3" xfId="956"/>
    <cellStyle name="Normal 4 3 12" xfId="957"/>
    <cellStyle name="Normal 4 3 12 2" xfId="958"/>
    <cellStyle name="Normal 4 3 12 2 2" xfId="959"/>
    <cellStyle name="Normal 4 3 12 3" xfId="960"/>
    <cellStyle name="Normal 4 3 13" xfId="961"/>
    <cellStyle name="Normal 4 3 13 2" xfId="962"/>
    <cellStyle name="Normal 4 3 13 2 2" xfId="963"/>
    <cellStyle name="Normal 4 3 13 3" xfId="964"/>
    <cellStyle name="Normal 4 3 14" xfId="965"/>
    <cellStyle name="Normal 4 3 14 2" xfId="966"/>
    <cellStyle name="Normal 4 3 15" xfId="967"/>
    <cellStyle name="Normal 4 3 15 2" xfId="968"/>
    <cellStyle name="Normal 4 3 16" xfId="969"/>
    <cellStyle name="Normal 4 3 17" xfId="970"/>
    <cellStyle name="Normal 4 3 2" xfId="971"/>
    <cellStyle name="Normal 4 3 2 10" xfId="972"/>
    <cellStyle name="Normal 4 3 2 10 2" xfId="973"/>
    <cellStyle name="Normal 4 3 2 10 2 2" xfId="974"/>
    <cellStyle name="Normal 4 3 2 10 3" xfId="975"/>
    <cellStyle name="Normal 4 3 2 11" xfId="976"/>
    <cellStyle name="Normal 4 3 2 11 2" xfId="977"/>
    <cellStyle name="Normal 4 3 2 11 2 2" xfId="978"/>
    <cellStyle name="Normal 4 3 2 11 3" xfId="979"/>
    <cellStyle name="Normal 4 3 2 12" xfId="980"/>
    <cellStyle name="Normal 4 3 2 12 2" xfId="981"/>
    <cellStyle name="Normal 4 3 2 13" xfId="982"/>
    <cellStyle name="Normal 4 3 2 13 2" xfId="983"/>
    <cellStyle name="Normal 4 3 2 14" xfId="984"/>
    <cellStyle name="Normal 4 3 2 15" xfId="985"/>
    <cellStyle name="Normal 4 3 2 2" xfId="986"/>
    <cellStyle name="Normal 4 3 2 2 10" xfId="987"/>
    <cellStyle name="Normal 4 3 2 2 2" xfId="988"/>
    <cellStyle name="Normal 4 3 2 2 2 2" xfId="989"/>
    <cellStyle name="Normal 4 3 2 2 2 2 2" xfId="990"/>
    <cellStyle name="Normal 4 3 2 2 2 2 2 2" xfId="991"/>
    <cellStyle name="Normal 4 3 2 2 2 2 3" xfId="992"/>
    <cellStyle name="Normal 4 3 2 2 2 2 3 2" xfId="993"/>
    <cellStyle name="Normal 4 3 2 2 2 2 4" xfId="994"/>
    <cellStyle name="Normal 4 3 2 2 2 3" xfId="995"/>
    <cellStyle name="Normal 4 3 2 2 2 3 2" xfId="996"/>
    <cellStyle name="Normal 4 3 2 2 2 3 2 2" xfId="997"/>
    <cellStyle name="Normal 4 3 2 2 2 3 3" xfId="998"/>
    <cellStyle name="Normal 4 3 2 2 2 3 3 2" xfId="999"/>
    <cellStyle name="Normal 4 3 2 2 2 3 4" xfId="1000"/>
    <cellStyle name="Normal 4 3 2 2 2 4" xfId="1001"/>
    <cellStyle name="Normal 4 3 2 2 2 4 2" xfId="1002"/>
    <cellStyle name="Normal 4 3 2 2 2 4 2 2" xfId="1003"/>
    <cellStyle name="Normal 4 3 2 2 2 4 3" xfId="1004"/>
    <cellStyle name="Normal 4 3 2 2 2 5" xfId="1005"/>
    <cellStyle name="Normal 4 3 2 2 2 5 2" xfId="1006"/>
    <cellStyle name="Normal 4 3 2 2 2 6" xfId="1007"/>
    <cellStyle name="Normal 4 3 2 2 2 6 2" xfId="1008"/>
    <cellStyle name="Normal 4 3 2 2 2 7" xfId="1009"/>
    <cellStyle name="Normal 4 3 2 2 3" xfId="1010"/>
    <cellStyle name="Normal 4 3 2 2 3 2" xfId="1011"/>
    <cellStyle name="Normal 4 3 2 2 3 2 2" xfId="1012"/>
    <cellStyle name="Normal 4 3 2 2 3 2 2 2" xfId="1013"/>
    <cellStyle name="Normal 4 3 2 2 3 2 3" xfId="1014"/>
    <cellStyle name="Normal 4 3 2 2 3 2 3 2" xfId="1015"/>
    <cellStyle name="Normal 4 3 2 2 3 2 4" xfId="1016"/>
    <cellStyle name="Normal 4 3 2 2 3 3" xfId="1017"/>
    <cellStyle name="Normal 4 3 2 2 3 3 2" xfId="1018"/>
    <cellStyle name="Normal 4 3 2 2 3 3 2 2" xfId="1019"/>
    <cellStyle name="Normal 4 3 2 2 3 3 3" xfId="1020"/>
    <cellStyle name="Normal 4 3 2 2 3 3 3 2" xfId="1021"/>
    <cellStyle name="Normal 4 3 2 2 3 3 4" xfId="1022"/>
    <cellStyle name="Normal 4 3 2 2 3 4" xfId="1023"/>
    <cellStyle name="Normal 4 3 2 2 3 4 2" xfId="1024"/>
    <cellStyle name="Normal 4 3 2 2 3 4 2 2" xfId="1025"/>
    <cellStyle name="Normal 4 3 2 2 3 4 3" xfId="1026"/>
    <cellStyle name="Normal 4 3 2 2 3 5" xfId="1027"/>
    <cellStyle name="Normal 4 3 2 2 3 5 2" xfId="1028"/>
    <cellStyle name="Normal 4 3 2 2 3 6" xfId="1029"/>
    <cellStyle name="Normal 4 3 2 2 3 6 2" xfId="1030"/>
    <cellStyle name="Normal 4 3 2 2 3 7" xfId="1031"/>
    <cellStyle name="Normal 4 3 2 2 4" xfId="1032"/>
    <cellStyle name="Normal 4 3 2 2 4 2" xfId="1033"/>
    <cellStyle name="Normal 4 3 2 2 4 2 2" xfId="1034"/>
    <cellStyle name="Normal 4 3 2 2 4 3" xfId="1035"/>
    <cellStyle name="Normal 4 3 2 2 4 3 2" xfId="1036"/>
    <cellStyle name="Normal 4 3 2 2 4 4" xfId="1037"/>
    <cellStyle name="Normal 4 3 2 2 5" xfId="1038"/>
    <cellStyle name="Normal 4 3 2 2 5 2" xfId="1039"/>
    <cellStyle name="Normal 4 3 2 2 5 2 2" xfId="1040"/>
    <cellStyle name="Normal 4 3 2 2 5 3" xfId="1041"/>
    <cellStyle name="Normal 4 3 2 2 5 3 2" xfId="1042"/>
    <cellStyle name="Normal 4 3 2 2 5 4" xfId="1043"/>
    <cellStyle name="Normal 4 3 2 2 6" xfId="1044"/>
    <cellStyle name="Normal 4 3 2 2 6 2" xfId="1045"/>
    <cellStyle name="Normal 4 3 2 2 6 2 2" xfId="1046"/>
    <cellStyle name="Normal 4 3 2 2 6 3" xfId="1047"/>
    <cellStyle name="Normal 4 3 2 2 7" xfId="1048"/>
    <cellStyle name="Normal 4 3 2 2 7 2" xfId="1049"/>
    <cellStyle name="Normal 4 3 2 2 7 2 2" xfId="1050"/>
    <cellStyle name="Normal 4 3 2 2 7 3" xfId="1051"/>
    <cellStyle name="Normal 4 3 2 2 8" xfId="1052"/>
    <cellStyle name="Normal 4 3 2 2 8 2" xfId="1053"/>
    <cellStyle name="Normal 4 3 2 2 9" xfId="1054"/>
    <cellStyle name="Normal 4 3 2 2 9 2" xfId="1055"/>
    <cellStyle name="Normal 4 3 2 3" xfId="1056"/>
    <cellStyle name="Normal 4 3 2 3 2" xfId="1057"/>
    <cellStyle name="Normal 4 3 2 3 2 2" xfId="1058"/>
    <cellStyle name="Normal 4 3 2 3 2 2 2" xfId="1059"/>
    <cellStyle name="Normal 4 3 2 3 2 3" xfId="1060"/>
    <cellStyle name="Normal 4 3 2 3 2 3 2" xfId="1061"/>
    <cellStyle name="Normal 4 3 2 3 2 4" xfId="1062"/>
    <cellStyle name="Normal 4 3 2 3 3" xfId="1063"/>
    <cellStyle name="Normal 4 3 2 3 3 2" xfId="1064"/>
    <cellStyle name="Normal 4 3 2 3 3 2 2" xfId="1065"/>
    <cellStyle name="Normal 4 3 2 3 3 3" xfId="1066"/>
    <cellStyle name="Normal 4 3 2 3 3 3 2" xfId="1067"/>
    <cellStyle name="Normal 4 3 2 3 3 4" xfId="1068"/>
    <cellStyle name="Normal 4 3 2 3 4" xfId="1069"/>
    <cellStyle name="Normal 4 3 2 3 4 2" xfId="1070"/>
    <cellStyle name="Normal 4 3 2 3 4 2 2" xfId="1071"/>
    <cellStyle name="Normal 4 3 2 3 4 3" xfId="1072"/>
    <cellStyle name="Normal 4 3 2 3 5" xfId="1073"/>
    <cellStyle name="Normal 4 3 2 3 5 2" xfId="1074"/>
    <cellStyle name="Normal 4 3 2 3 5 2 2" xfId="1075"/>
    <cellStyle name="Normal 4 3 2 3 5 3" xfId="1076"/>
    <cellStyle name="Normal 4 3 2 3 6" xfId="1077"/>
    <cellStyle name="Normal 4 3 2 3 6 2" xfId="1078"/>
    <cellStyle name="Normal 4 3 2 3 6 2 2" xfId="1079"/>
    <cellStyle name="Normal 4 3 2 3 6 3" xfId="1080"/>
    <cellStyle name="Normal 4 3 2 3 7" xfId="1081"/>
    <cellStyle name="Normal 4 3 2 3 7 2" xfId="1082"/>
    <cellStyle name="Normal 4 3 2 3 8" xfId="1083"/>
    <cellStyle name="Normal 4 3 2 3 8 2" xfId="1084"/>
    <cellStyle name="Normal 4 3 2 3 9" xfId="1085"/>
    <cellStyle name="Normal 4 3 2 4" xfId="1086"/>
    <cellStyle name="Normal 4 3 2 4 2" xfId="1087"/>
    <cellStyle name="Normal 4 3 2 4 2 2" xfId="1088"/>
    <cellStyle name="Normal 4 3 2 4 2 2 2" xfId="1089"/>
    <cellStyle name="Normal 4 3 2 4 2 3" xfId="1090"/>
    <cellStyle name="Normal 4 3 2 4 2 3 2" xfId="1091"/>
    <cellStyle name="Normal 4 3 2 4 2 4" xfId="1092"/>
    <cellStyle name="Normal 4 3 2 4 3" xfId="1093"/>
    <cellStyle name="Normal 4 3 2 4 3 2" xfId="1094"/>
    <cellStyle name="Normal 4 3 2 4 3 2 2" xfId="1095"/>
    <cellStyle name="Normal 4 3 2 4 3 3" xfId="1096"/>
    <cellStyle name="Normal 4 3 2 4 3 3 2" xfId="1097"/>
    <cellStyle name="Normal 4 3 2 4 3 4" xfId="1098"/>
    <cellStyle name="Normal 4 3 2 4 4" xfId="1099"/>
    <cellStyle name="Normal 4 3 2 4 4 2" xfId="1100"/>
    <cellStyle name="Normal 4 3 2 4 4 2 2" xfId="1101"/>
    <cellStyle name="Normal 4 3 2 4 4 3" xfId="1102"/>
    <cellStyle name="Normal 4 3 2 4 5" xfId="1103"/>
    <cellStyle name="Normal 4 3 2 4 5 2" xfId="1104"/>
    <cellStyle name="Normal 4 3 2 4 5 2 2" xfId="1105"/>
    <cellStyle name="Normal 4 3 2 4 5 3" xfId="1106"/>
    <cellStyle name="Normal 4 3 2 4 6" xfId="1107"/>
    <cellStyle name="Normal 4 3 2 4 6 2" xfId="1108"/>
    <cellStyle name="Normal 4 3 2 4 6 2 2" xfId="1109"/>
    <cellStyle name="Normal 4 3 2 4 6 3" xfId="1110"/>
    <cellStyle name="Normal 4 3 2 4 7" xfId="1111"/>
    <cellStyle name="Normal 4 3 2 4 7 2" xfId="1112"/>
    <cellStyle name="Normal 4 3 2 4 8" xfId="1113"/>
    <cellStyle name="Normal 4 3 2 4 8 2" xfId="1114"/>
    <cellStyle name="Normal 4 3 2 4 9" xfId="1115"/>
    <cellStyle name="Normal 4 3 2 5" xfId="1116"/>
    <cellStyle name="Normal 4 3 2 5 2" xfId="1117"/>
    <cellStyle name="Normal 4 3 2 5 2 2" xfId="1118"/>
    <cellStyle name="Normal 4 3 2 5 2 2 2" xfId="1119"/>
    <cellStyle name="Normal 4 3 2 5 2 3" xfId="1120"/>
    <cellStyle name="Normal 4 3 2 5 3" xfId="1121"/>
    <cellStyle name="Normal 4 3 2 5 3 2" xfId="1122"/>
    <cellStyle name="Normal 4 3 2 5 4" xfId="1123"/>
    <cellStyle name="Normal 4 3 2 5 4 2" xfId="1124"/>
    <cellStyle name="Normal 4 3 2 5 5" xfId="1125"/>
    <cellStyle name="Normal 4 3 2 6" xfId="1126"/>
    <cellStyle name="Normal 4 3 2 6 2" xfId="1127"/>
    <cellStyle name="Normal 4 3 2 6 2 2" xfId="1128"/>
    <cellStyle name="Normal 4 3 2 6 3" xfId="1129"/>
    <cellStyle name="Normal 4 3 2 6 3 2" xfId="1130"/>
    <cellStyle name="Normal 4 3 2 6 4" xfId="1131"/>
    <cellStyle name="Normal 4 3 2 7" xfId="1132"/>
    <cellStyle name="Normal 4 3 2 7 2" xfId="1133"/>
    <cellStyle name="Normal 4 3 2 7 2 2" xfId="1134"/>
    <cellStyle name="Normal 4 3 2 7 3" xfId="1135"/>
    <cellStyle name="Normal 4 3 2 8" xfId="1136"/>
    <cellStyle name="Normal 4 3 2 8 2" xfId="1137"/>
    <cellStyle name="Normal 4 3 2 8 2 2" xfId="1138"/>
    <cellStyle name="Normal 4 3 2 8 3" xfId="1139"/>
    <cellStyle name="Normal 4 3 2 9" xfId="1140"/>
    <cellStyle name="Normal 4 3 2 9 2" xfId="1141"/>
    <cellStyle name="Normal 4 3 2 9 2 2" xfId="1142"/>
    <cellStyle name="Normal 4 3 2 9 3" xfId="1143"/>
    <cellStyle name="Normal 4 3 3" xfId="1144"/>
    <cellStyle name="Normal 4 3 3 10" xfId="1145"/>
    <cellStyle name="Normal 4 3 3 11" xfId="1146"/>
    <cellStyle name="Normal 4 3 3 2" xfId="1147"/>
    <cellStyle name="Normal 4 3 3 2 2" xfId="1148"/>
    <cellStyle name="Normal 4 3 3 2 2 2" xfId="1149"/>
    <cellStyle name="Normal 4 3 3 2 2 2 2" xfId="1150"/>
    <cellStyle name="Normal 4 3 3 2 2 3" xfId="1151"/>
    <cellStyle name="Normal 4 3 3 2 2 3 2" xfId="1152"/>
    <cellStyle name="Normal 4 3 3 2 2 4" xfId="1153"/>
    <cellStyle name="Normal 4 3 3 2 3" xfId="1154"/>
    <cellStyle name="Normal 4 3 3 2 3 2" xfId="1155"/>
    <cellStyle name="Normal 4 3 3 2 3 2 2" xfId="1156"/>
    <cellStyle name="Normal 4 3 3 2 3 3" xfId="1157"/>
    <cellStyle name="Normal 4 3 3 2 3 3 2" xfId="1158"/>
    <cellStyle name="Normal 4 3 3 2 3 4" xfId="1159"/>
    <cellStyle name="Normal 4 3 3 2 4" xfId="1160"/>
    <cellStyle name="Normal 4 3 3 2 4 2" xfId="1161"/>
    <cellStyle name="Normal 4 3 3 2 4 2 2" xfId="1162"/>
    <cellStyle name="Normal 4 3 3 2 4 3" xfId="1163"/>
    <cellStyle name="Normal 4 3 3 2 5" xfId="1164"/>
    <cellStyle name="Normal 4 3 3 2 5 2" xfId="1165"/>
    <cellStyle name="Normal 4 3 3 2 6" xfId="1166"/>
    <cellStyle name="Normal 4 3 3 2 6 2" xfId="1167"/>
    <cellStyle name="Normal 4 3 3 2 7" xfId="1168"/>
    <cellStyle name="Normal 4 3 3 3" xfId="1169"/>
    <cellStyle name="Normal 4 3 3 3 2" xfId="1170"/>
    <cellStyle name="Normal 4 3 3 3 2 2" xfId="1171"/>
    <cellStyle name="Normal 4 3 3 3 2 2 2" xfId="1172"/>
    <cellStyle name="Normal 4 3 3 3 2 3" xfId="1173"/>
    <cellStyle name="Normal 4 3 3 3 2 3 2" xfId="1174"/>
    <cellStyle name="Normal 4 3 3 3 2 4" xfId="1175"/>
    <cellStyle name="Normal 4 3 3 3 3" xfId="1176"/>
    <cellStyle name="Normal 4 3 3 3 3 2" xfId="1177"/>
    <cellStyle name="Normal 4 3 3 3 3 2 2" xfId="1178"/>
    <cellStyle name="Normal 4 3 3 3 3 3" xfId="1179"/>
    <cellStyle name="Normal 4 3 3 3 3 3 2" xfId="1180"/>
    <cellStyle name="Normal 4 3 3 3 3 4" xfId="1181"/>
    <cellStyle name="Normal 4 3 3 3 4" xfId="1182"/>
    <cellStyle name="Normal 4 3 3 3 4 2" xfId="1183"/>
    <cellStyle name="Normal 4 3 3 3 4 2 2" xfId="1184"/>
    <cellStyle name="Normal 4 3 3 3 4 3" xfId="1185"/>
    <cellStyle name="Normal 4 3 3 3 5" xfId="1186"/>
    <cellStyle name="Normal 4 3 3 3 5 2" xfId="1187"/>
    <cellStyle name="Normal 4 3 3 3 6" xfId="1188"/>
    <cellStyle name="Normal 4 3 3 3 6 2" xfId="1189"/>
    <cellStyle name="Normal 4 3 3 3 7" xfId="1190"/>
    <cellStyle name="Normal 4 3 3 4" xfId="1191"/>
    <cellStyle name="Normal 4 3 3 4 2" xfId="1192"/>
    <cellStyle name="Normal 4 3 3 4 2 2" xfId="1193"/>
    <cellStyle name="Normal 4 3 3 4 3" xfId="1194"/>
    <cellStyle name="Normal 4 3 3 4 3 2" xfId="1195"/>
    <cellStyle name="Normal 4 3 3 4 4" xfId="1196"/>
    <cellStyle name="Normal 4 3 3 5" xfId="1197"/>
    <cellStyle name="Normal 4 3 3 5 2" xfId="1198"/>
    <cellStyle name="Normal 4 3 3 5 2 2" xfId="1199"/>
    <cellStyle name="Normal 4 3 3 5 3" xfId="1200"/>
    <cellStyle name="Normal 4 3 3 5 3 2" xfId="1201"/>
    <cellStyle name="Normal 4 3 3 5 4" xfId="1202"/>
    <cellStyle name="Normal 4 3 3 6" xfId="1203"/>
    <cellStyle name="Normal 4 3 3 6 2" xfId="1204"/>
    <cellStyle name="Normal 4 3 3 6 2 2" xfId="1205"/>
    <cellStyle name="Normal 4 3 3 6 3" xfId="1206"/>
    <cellStyle name="Normal 4 3 3 7" xfId="1207"/>
    <cellStyle name="Normal 4 3 3 7 2" xfId="1208"/>
    <cellStyle name="Normal 4 3 3 7 2 2" xfId="1209"/>
    <cellStyle name="Normal 4 3 3 7 3" xfId="1210"/>
    <cellStyle name="Normal 4 3 3 8" xfId="1211"/>
    <cellStyle name="Normal 4 3 3 8 2" xfId="1212"/>
    <cellStyle name="Normal 4 3 3 9" xfId="1213"/>
    <cellStyle name="Normal 4 3 3 9 2" xfId="1214"/>
    <cellStyle name="Normal 4 3 4" xfId="1215"/>
    <cellStyle name="Normal 4 3 4 2" xfId="1216"/>
    <cellStyle name="Normal 4 3 4 2 2" xfId="1217"/>
    <cellStyle name="Normal 4 3 4 2 2 2" xfId="1218"/>
    <cellStyle name="Normal 4 3 4 2 3" xfId="1219"/>
    <cellStyle name="Normal 4 3 4 2 3 2" xfId="1220"/>
    <cellStyle name="Normal 4 3 4 2 4" xfId="1221"/>
    <cellStyle name="Normal 4 3 4 3" xfId="1222"/>
    <cellStyle name="Normal 4 3 4 3 2" xfId="1223"/>
    <cellStyle name="Normal 4 3 4 3 2 2" xfId="1224"/>
    <cellStyle name="Normal 4 3 4 3 3" xfId="1225"/>
    <cellStyle name="Normal 4 3 4 3 3 2" xfId="1226"/>
    <cellStyle name="Normal 4 3 4 3 4" xfId="1227"/>
    <cellStyle name="Normal 4 3 4 4" xfId="1228"/>
    <cellStyle name="Normal 4 3 4 4 2" xfId="1229"/>
    <cellStyle name="Normal 4 3 4 4 2 2" xfId="1230"/>
    <cellStyle name="Normal 4 3 4 4 3" xfId="1231"/>
    <cellStyle name="Normal 4 3 4 5" xfId="1232"/>
    <cellStyle name="Normal 4 3 4 5 2" xfId="1233"/>
    <cellStyle name="Normal 4 3 4 5 2 2" xfId="1234"/>
    <cellStyle name="Normal 4 3 4 5 3" xfId="1235"/>
    <cellStyle name="Normal 4 3 4 6" xfId="1236"/>
    <cellStyle name="Normal 4 3 4 6 2" xfId="1237"/>
    <cellStyle name="Normal 4 3 4 6 2 2" xfId="1238"/>
    <cellStyle name="Normal 4 3 4 6 3" xfId="1239"/>
    <cellStyle name="Normal 4 3 4 7" xfId="1240"/>
    <cellStyle name="Normal 4 3 4 7 2" xfId="1241"/>
    <cellStyle name="Normal 4 3 4 8" xfId="1242"/>
    <cellStyle name="Normal 4 3 4 8 2" xfId="1243"/>
    <cellStyle name="Normal 4 3 4 9" xfId="1244"/>
    <cellStyle name="Normal 4 3 5" xfId="1245"/>
    <cellStyle name="Normal 4 3 5 2" xfId="1246"/>
    <cellStyle name="Normal 4 3 5 2 2" xfId="1247"/>
    <cellStyle name="Normal 4 3 5 2 2 2" xfId="1248"/>
    <cellStyle name="Normal 4 3 5 2 3" xfId="1249"/>
    <cellStyle name="Normal 4 3 5 2 3 2" xfId="1250"/>
    <cellStyle name="Normal 4 3 5 2 4" xfId="1251"/>
    <cellStyle name="Normal 4 3 5 3" xfId="1252"/>
    <cellStyle name="Normal 4 3 5 3 2" xfId="1253"/>
    <cellStyle name="Normal 4 3 5 3 2 2" xfId="1254"/>
    <cellStyle name="Normal 4 3 5 3 3" xfId="1255"/>
    <cellStyle name="Normal 4 3 5 3 3 2" xfId="1256"/>
    <cellStyle name="Normal 4 3 5 3 4" xfId="1257"/>
    <cellStyle name="Normal 4 3 5 4" xfId="1258"/>
    <cellStyle name="Normal 4 3 5 4 2" xfId="1259"/>
    <cellStyle name="Normal 4 3 5 4 2 2" xfId="1260"/>
    <cellStyle name="Normal 4 3 5 4 3" xfId="1261"/>
    <cellStyle name="Normal 4 3 5 5" xfId="1262"/>
    <cellStyle name="Normal 4 3 5 5 2" xfId="1263"/>
    <cellStyle name="Normal 4 3 5 5 2 2" xfId="1264"/>
    <cellStyle name="Normal 4 3 5 5 3" xfId="1265"/>
    <cellStyle name="Normal 4 3 5 6" xfId="1266"/>
    <cellStyle name="Normal 4 3 5 6 2" xfId="1267"/>
    <cellStyle name="Normal 4 3 5 6 2 2" xfId="1268"/>
    <cellStyle name="Normal 4 3 5 6 3" xfId="1269"/>
    <cellStyle name="Normal 4 3 5 7" xfId="1270"/>
    <cellStyle name="Normal 4 3 5 7 2" xfId="1271"/>
    <cellStyle name="Normal 4 3 5 8" xfId="1272"/>
    <cellStyle name="Normal 4 3 5 8 2" xfId="1273"/>
    <cellStyle name="Normal 4 3 5 9" xfId="1274"/>
    <cellStyle name="Normal 4 3 6" xfId="1275"/>
    <cellStyle name="Normal 4 3 6 2" xfId="1276"/>
    <cellStyle name="Normal 4 3 6 2 2" xfId="1277"/>
    <cellStyle name="Normal 4 3 6 2 2 2" xfId="1278"/>
    <cellStyle name="Normal 4 3 6 2 3" xfId="1279"/>
    <cellStyle name="Normal 4 3 6 3" xfId="1280"/>
    <cellStyle name="Normal 4 3 6 3 2" xfId="1281"/>
    <cellStyle name="Normal 4 3 6 3 2 2" xfId="1282"/>
    <cellStyle name="Normal 4 3 6 3 3" xfId="1283"/>
    <cellStyle name="Normal 4 3 6 4" xfId="1284"/>
    <cellStyle name="Normal 4 3 6 4 2" xfId="1285"/>
    <cellStyle name="Normal 4 3 6 5" xfId="1286"/>
    <cellStyle name="Normal 4 3 6 5 2" xfId="1287"/>
    <cellStyle name="Normal 4 3 6 6" xfId="1288"/>
    <cellStyle name="Normal 4 3 7" xfId="1289"/>
    <cellStyle name="Normal 4 3 7 2" xfId="1290"/>
    <cellStyle name="Normal 4 3 7 2 2" xfId="1291"/>
    <cellStyle name="Normal 4 3 7 2 2 2" xfId="1292"/>
    <cellStyle name="Normal 4 3 7 2 3" xfId="1293"/>
    <cellStyle name="Normal 4 3 7 3" xfId="1294"/>
    <cellStyle name="Normal 4 3 7 3 2" xfId="1295"/>
    <cellStyle name="Normal 4 3 7 4" xfId="1296"/>
    <cellStyle name="Normal 4 3 7 4 2" xfId="1297"/>
    <cellStyle name="Normal 4 3 7 5" xfId="1298"/>
    <cellStyle name="Normal 4 3 8" xfId="1299"/>
    <cellStyle name="Normal 4 3 8 2" xfId="1300"/>
    <cellStyle name="Normal 4 3 8 2 2" xfId="1301"/>
    <cellStyle name="Normal 4 3 8 3" xfId="1302"/>
    <cellStyle name="Normal 4 3 9" xfId="1303"/>
    <cellStyle name="Normal 4 3 9 2" xfId="1304"/>
    <cellStyle name="Normal 4 3 9 2 2" xfId="1305"/>
    <cellStyle name="Normal 4 3 9 3" xfId="1306"/>
    <cellStyle name="Normal 4 4" xfId="1307"/>
    <cellStyle name="Normal 4 4 10" xfId="1308"/>
    <cellStyle name="Normal 4 4 10 2" xfId="1309"/>
    <cellStyle name="Normal 4 4 10 2 2" xfId="1310"/>
    <cellStyle name="Normal 4 4 10 3" xfId="1311"/>
    <cellStyle name="Normal 4 4 11" xfId="1312"/>
    <cellStyle name="Normal 4 4 11 2" xfId="1313"/>
    <cellStyle name="Normal 4 4 11 2 2" xfId="1314"/>
    <cellStyle name="Normal 4 4 11 3" xfId="1315"/>
    <cellStyle name="Normal 4 4 12" xfId="1316"/>
    <cellStyle name="Normal 4 4 12 2" xfId="1317"/>
    <cellStyle name="Normal 4 4 12 2 2" xfId="1318"/>
    <cellStyle name="Normal 4 4 12 3" xfId="1319"/>
    <cellStyle name="Normal 4 4 13" xfId="1320"/>
    <cellStyle name="Normal 4 4 13 2" xfId="1321"/>
    <cellStyle name="Normal 4 4 14" xfId="1322"/>
    <cellStyle name="Normal 4 4 14 2" xfId="1323"/>
    <cellStyle name="Normal 4 4 15" xfId="1324"/>
    <cellStyle name="Normal 4 4 16" xfId="1325"/>
    <cellStyle name="Normal 4 4 2" xfId="1326"/>
    <cellStyle name="Normal 4 4 2 10" xfId="1327"/>
    <cellStyle name="Normal 4 4 2 11" xfId="1328"/>
    <cellStyle name="Normal 4 4 2 2" xfId="1329"/>
    <cellStyle name="Normal 4 4 2 2 2" xfId="1330"/>
    <cellStyle name="Normal 4 4 2 2 2 2" xfId="1331"/>
    <cellStyle name="Normal 4 4 2 2 2 2 2" xfId="1332"/>
    <cellStyle name="Normal 4 4 2 2 2 3" xfId="1333"/>
    <cellStyle name="Normal 4 4 2 2 2 3 2" xfId="1334"/>
    <cellStyle name="Normal 4 4 2 2 2 4" xfId="1335"/>
    <cellStyle name="Normal 4 4 2 2 3" xfId="1336"/>
    <cellStyle name="Normal 4 4 2 2 3 2" xfId="1337"/>
    <cellStyle name="Normal 4 4 2 2 3 2 2" xfId="1338"/>
    <cellStyle name="Normal 4 4 2 2 3 3" xfId="1339"/>
    <cellStyle name="Normal 4 4 2 2 3 3 2" xfId="1340"/>
    <cellStyle name="Normal 4 4 2 2 3 4" xfId="1341"/>
    <cellStyle name="Normal 4 4 2 2 4" xfId="1342"/>
    <cellStyle name="Normal 4 4 2 2 4 2" xfId="1343"/>
    <cellStyle name="Normal 4 4 2 2 4 2 2" xfId="1344"/>
    <cellStyle name="Normal 4 4 2 2 4 3" xfId="1345"/>
    <cellStyle name="Normal 4 4 2 2 5" xfId="1346"/>
    <cellStyle name="Normal 4 4 2 2 5 2" xfId="1347"/>
    <cellStyle name="Normal 4 4 2 2 6" xfId="1348"/>
    <cellStyle name="Normal 4 4 2 2 6 2" xfId="1349"/>
    <cellStyle name="Normal 4 4 2 2 7" xfId="1350"/>
    <cellStyle name="Normal 4 4 2 3" xfId="1351"/>
    <cellStyle name="Normal 4 4 2 3 2" xfId="1352"/>
    <cellStyle name="Normal 4 4 2 3 2 2" xfId="1353"/>
    <cellStyle name="Normal 4 4 2 3 2 2 2" xfId="1354"/>
    <cellStyle name="Normal 4 4 2 3 2 3" xfId="1355"/>
    <cellStyle name="Normal 4 4 2 3 2 3 2" xfId="1356"/>
    <cellStyle name="Normal 4 4 2 3 2 4" xfId="1357"/>
    <cellStyle name="Normal 4 4 2 3 3" xfId="1358"/>
    <cellStyle name="Normal 4 4 2 3 3 2" xfId="1359"/>
    <cellStyle name="Normal 4 4 2 3 3 2 2" xfId="1360"/>
    <cellStyle name="Normal 4 4 2 3 3 3" xfId="1361"/>
    <cellStyle name="Normal 4 4 2 3 3 3 2" xfId="1362"/>
    <cellStyle name="Normal 4 4 2 3 3 4" xfId="1363"/>
    <cellStyle name="Normal 4 4 2 3 4" xfId="1364"/>
    <cellStyle name="Normal 4 4 2 3 4 2" xfId="1365"/>
    <cellStyle name="Normal 4 4 2 3 4 2 2" xfId="1366"/>
    <cellStyle name="Normal 4 4 2 3 4 3" xfId="1367"/>
    <cellStyle name="Normal 4 4 2 3 5" xfId="1368"/>
    <cellStyle name="Normal 4 4 2 3 5 2" xfId="1369"/>
    <cellStyle name="Normal 4 4 2 3 6" xfId="1370"/>
    <cellStyle name="Normal 4 4 2 3 6 2" xfId="1371"/>
    <cellStyle name="Normal 4 4 2 3 7" xfId="1372"/>
    <cellStyle name="Normal 4 4 2 4" xfId="1373"/>
    <cellStyle name="Normal 4 4 2 4 2" xfId="1374"/>
    <cellStyle name="Normal 4 4 2 4 2 2" xfId="1375"/>
    <cellStyle name="Normal 4 4 2 4 3" xfId="1376"/>
    <cellStyle name="Normal 4 4 2 4 3 2" xfId="1377"/>
    <cellStyle name="Normal 4 4 2 4 4" xfId="1378"/>
    <cellStyle name="Normal 4 4 2 5" xfId="1379"/>
    <cellStyle name="Normal 4 4 2 5 2" xfId="1380"/>
    <cellStyle name="Normal 4 4 2 5 2 2" xfId="1381"/>
    <cellStyle name="Normal 4 4 2 5 3" xfId="1382"/>
    <cellStyle name="Normal 4 4 2 5 3 2" xfId="1383"/>
    <cellStyle name="Normal 4 4 2 5 4" xfId="1384"/>
    <cellStyle name="Normal 4 4 2 6" xfId="1385"/>
    <cellStyle name="Normal 4 4 2 6 2" xfId="1386"/>
    <cellStyle name="Normal 4 4 2 6 2 2" xfId="1387"/>
    <cellStyle name="Normal 4 4 2 6 3" xfId="1388"/>
    <cellStyle name="Normal 4 4 2 7" xfId="1389"/>
    <cellStyle name="Normal 4 4 2 7 2" xfId="1390"/>
    <cellStyle name="Normal 4 4 2 7 2 2" xfId="1391"/>
    <cellStyle name="Normal 4 4 2 7 3" xfId="1392"/>
    <cellStyle name="Normal 4 4 2 8" xfId="1393"/>
    <cellStyle name="Normal 4 4 2 8 2" xfId="1394"/>
    <cellStyle name="Normal 4 4 2 9" xfId="1395"/>
    <cellStyle name="Normal 4 4 2 9 2" xfId="1396"/>
    <cellStyle name="Normal 4 4 3" xfId="1397"/>
    <cellStyle name="Normal 4 4 3 10" xfId="1398"/>
    <cellStyle name="Normal 4 4 3 2" xfId="1399"/>
    <cellStyle name="Normal 4 4 3 2 2" xfId="1400"/>
    <cellStyle name="Normal 4 4 3 2 2 2" xfId="1401"/>
    <cellStyle name="Normal 4 4 3 2 3" xfId="1402"/>
    <cellStyle name="Normal 4 4 3 2 3 2" xfId="1403"/>
    <cellStyle name="Normal 4 4 3 2 4" xfId="1404"/>
    <cellStyle name="Normal 4 4 3 3" xfId="1405"/>
    <cellStyle name="Normal 4 4 3 3 2" xfId="1406"/>
    <cellStyle name="Normal 4 4 3 3 2 2" xfId="1407"/>
    <cellStyle name="Normal 4 4 3 3 3" xfId="1408"/>
    <cellStyle name="Normal 4 4 3 3 3 2" xfId="1409"/>
    <cellStyle name="Normal 4 4 3 3 4" xfId="1410"/>
    <cellStyle name="Normal 4 4 3 4" xfId="1411"/>
    <cellStyle name="Normal 4 4 3 4 2" xfId="1412"/>
    <cellStyle name="Normal 4 4 3 4 2 2" xfId="1413"/>
    <cellStyle name="Normal 4 4 3 4 3" xfId="1414"/>
    <cellStyle name="Normal 4 4 3 5" xfId="1415"/>
    <cellStyle name="Normal 4 4 3 5 2" xfId="1416"/>
    <cellStyle name="Normal 4 4 3 5 2 2" xfId="1417"/>
    <cellStyle name="Normal 4 4 3 5 3" xfId="1418"/>
    <cellStyle name="Normal 4 4 3 6" xfId="1419"/>
    <cellStyle name="Normal 4 4 3 6 2" xfId="1420"/>
    <cellStyle name="Normal 4 4 3 6 2 2" xfId="1421"/>
    <cellStyle name="Normal 4 4 3 6 3" xfId="1422"/>
    <cellStyle name="Normal 4 4 3 7" xfId="1423"/>
    <cellStyle name="Normal 4 4 3 7 2" xfId="1424"/>
    <cellStyle name="Normal 4 4 3 8" xfId="1425"/>
    <cellStyle name="Normal 4 4 3 8 2" xfId="1426"/>
    <cellStyle name="Normal 4 4 3 9" xfId="1427"/>
    <cellStyle name="Normal 4 4 4" xfId="1428"/>
    <cellStyle name="Normal 4 4 4 2" xfId="1429"/>
    <cellStyle name="Normal 4 4 4 2 2" xfId="1430"/>
    <cellStyle name="Normal 4 4 4 2 2 2" xfId="1431"/>
    <cellStyle name="Normal 4 4 4 2 3" xfId="1432"/>
    <cellStyle name="Normal 4 4 4 2 3 2" xfId="1433"/>
    <cellStyle name="Normal 4 4 4 2 4" xfId="1434"/>
    <cellStyle name="Normal 4 4 4 3" xfId="1435"/>
    <cellStyle name="Normal 4 4 4 3 2" xfId="1436"/>
    <cellStyle name="Normal 4 4 4 3 2 2" xfId="1437"/>
    <cellStyle name="Normal 4 4 4 3 3" xfId="1438"/>
    <cellStyle name="Normal 4 4 4 3 3 2" xfId="1439"/>
    <cellStyle name="Normal 4 4 4 3 4" xfId="1440"/>
    <cellStyle name="Normal 4 4 4 4" xfId="1441"/>
    <cellStyle name="Normal 4 4 4 4 2" xfId="1442"/>
    <cellStyle name="Normal 4 4 4 4 2 2" xfId="1443"/>
    <cellStyle name="Normal 4 4 4 4 3" xfId="1444"/>
    <cellStyle name="Normal 4 4 4 5" xfId="1445"/>
    <cellStyle name="Normal 4 4 4 5 2" xfId="1446"/>
    <cellStyle name="Normal 4 4 4 5 2 2" xfId="1447"/>
    <cellStyle name="Normal 4 4 4 5 3" xfId="1448"/>
    <cellStyle name="Normal 4 4 4 6" xfId="1449"/>
    <cellStyle name="Normal 4 4 4 6 2" xfId="1450"/>
    <cellStyle name="Normal 4 4 4 6 2 2" xfId="1451"/>
    <cellStyle name="Normal 4 4 4 6 3" xfId="1452"/>
    <cellStyle name="Normal 4 4 4 7" xfId="1453"/>
    <cellStyle name="Normal 4 4 4 7 2" xfId="1454"/>
    <cellStyle name="Normal 4 4 4 8" xfId="1455"/>
    <cellStyle name="Normal 4 4 4 8 2" xfId="1456"/>
    <cellStyle name="Normal 4 4 4 9" xfId="1457"/>
    <cellStyle name="Normal 4 4 5" xfId="1458"/>
    <cellStyle name="Normal 4 4 5 2" xfId="1459"/>
    <cellStyle name="Normal 4 4 5 2 2" xfId="1460"/>
    <cellStyle name="Normal 4 4 5 2 2 2" xfId="1461"/>
    <cellStyle name="Normal 4 4 5 2 3" xfId="1462"/>
    <cellStyle name="Normal 4 4 5 3" xfId="1463"/>
    <cellStyle name="Normal 4 4 5 3 2" xfId="1464"/>
    <cellStyle name="Normal 4 4 5 3 2 2" xfId="1465"/>
    <cellStyle name="Normal 4 4 5 3 3" xfId="1466"/>
    <cellStyle name="Normal 4 4 5 4" xfId="1467"/>
    <cellStyle name="Normal 4 4 5 4 2" xfId="1468"/>
    <cellStyle name="Normal 4 4 5 5" xfId="1469"/>
    <cellStyle name="Normal 4 4 5 5 2" xfId="1470"/>
    <cellStyle name="Normal 4 4 5 6" xfId="1471"/>
    <cellStyle name="Normal 4 4 6" xfId="1472"/>
    <cellStyle name="Normal 4 4 6 2" xfId="1473"/>
    <cellStyle name="Normal 4 4 6 2 2" xfId="1474"/>
    <cellStyle name="Normal 4 4 6 2 2 2" xfId="1475"/>
    <cellStyle name="Normal 4 4 6 2 3" xfId="1476"/>
    <cellStyle name="Normal 4 4 6 3" xfId="1477"/>
    <cellStyle name="Normal 4 4 6 3 2" xfId="1478"/>
    <cellStyle name="Normal 4 4 6 4" xfId="1479"/>
    <cellStyle name="Normal 4 4 6 4 2" xfId="1480"/>
    <cellStyle name="Normal 4 4 6 5" xfId="1481"/>
    <cellStyle name="Normal 4 4 7" xfId="1482"/>
    <cellStyle name="Normal 4 4 7 2" xfId="1483"/>
    <cellStyle name="Normal 4 4 7 2 2" xfId="1484"/>
    <cellStyle name="Normal 4 4 7 3" xfId="1485"/>
    <cellStyle name="Normal 4 4 8" xfId="1486"/>
    <cellStyle name="Normal 4 4 8 2" xfId="1487"/>
    <cellStyle name="Normal 4 4 8 2 2" xfId="1488"/>
    <cellStyle name="Normal 4 4 8 3" xfId="1489"/>
    <cellStyle name="Normal 4 4 9" xfId="1490"/>
    <cellStyle name="Normal 4 4 9 2" xfId="1491"/>
    <cellStyle name="Normal 4 4 9 2 2" xfId="1492"/>
    <cellStyle name="Normal 4 4 9 3" xfId="1493"/>
    <cellStyle name="Normal 4 5" xfId="1494"/>
    <cellStyle name="Normal 4 5 10" xfId="1495"/>
    <cellStyle name="Normal 4 5 11" xfId="1496"/>
    <cellStyle name="Normal 4 5 2" xfId="1497"/>
    <cellStyle name="Normal 4 5 2 2" xfId="1498"/>
    <cellStyle name="Normal 4 5 2 2 2" xfId="1499"/>
    <cellStyle name="Normal 4 5 2 2 2 2" xfId="1500"/>
    <cellStyle name="Normal 4 5 2 2 3" xfId="1501"/>
    <cellStyle name="Normal 4 5 2 2 3 2" xfId="1502"/>
    <cellStyle name="Normal 4 5 2 2 4" xfId="1503"/>
    <cellStyle name="Normal 4 5 2 3" xfId="1504"/>
    <cellStyle name="Normal 4 5 2 3 2" xfId="1505"/>
    <cellStyle name="Normal 4 5 2 3 2 2" xfId="1506"/>
    <cellStyle name="Normal 4 5 2 3 3" xfId="1507"/>
    <cellStyle name="Normal 4 5 2 3 3 2" xfId="1508"/>
    <cellStyle name="Normal 4 5 2 3 4" xfId="1509"/>
    <cellStyle name="Normal 4 5 2 4" xfId="1510"/>
    <cellStyle name="Normal 4 5 2 4 2" xfId="1511"/>
    <cellStyle name="Normal 4 5 2 4 2 2" xfId="1512"/>
    <cellStyle name="Normal 4 5 2 4 3" xfId="1513"/>
    <cellStyle name="Normal 4 5 2 5" xfId="1514"/>
    <cellStyle name="Normal 4 5 2 5 2" xfId="1515"/>
    <cellStyle name="Normal 4 5 2 6" xfId="1516"/>
    <cellStyle name="Normal 4 5 2 6 2" xfId="1517"/>
    <cellStyle name="Normal 4 5 2 7" xfId="1518"/>
    <cellStyle name="Normal 4 5 3" xfId="1519"/>
    <cellStyle name="Normal 4 5 3 2" xfId="1520"/>
    <cellStyle name="Normal 4 5 3 2 2" xfId="1521"/>
    <cellStyle name="Normal 4 5 3 2 2 2" xfId="1522"/>
    <cellStyle name="Normal 4 5 3 2 3" xfId="1523"/>
    <cellStyle name="Normal 4 5 3 2 3 2" xfId="1524"/>
    <cellStyle name="Normal 4 5 3 2 4" xfId="1525"/>
    <cellStyle name="Normal 4 5 3 3" xfId="1526"/>
    <cellStyle name="Normal 4 5 3 3 2" xfId="1527"/>
    <cellStyle name="Normal 4 5 3 3 2 2" xfId="1528"/>
    <cellStyle name="Normal 4 5 3 3 3" xfId="1529"/>
    <cellStyle name="Normal 4 5 3 3 3 2" xfId="1530"/>
    <cellStyle name="Normal 4 5 3 3 4" xfId="1531"/>
    <cellStyle name="Normal 4 5 3 4" xfId="1532"/>
    <cellStyle name="Normal 4 5 3 4 2" xfId="1533"/>
    <cellStyle name="Normal 4 5 3 4 2 2" xfId="1534"/>
    <cellStyle name="Normal 4 5 3 4 3" xfId="1535"/>
    <cellStyle name="Normal 4 5 3 5" xfId="1536"/>
    <cellStyle name="Normal 4 5 3 5 2" xfId="1537"/>
    <cellStyle name="Normal 4 5 3 6" xfId="1538"/>
    <cellStyle name="Normal 4 5 3 6 2" xfId="1539"/>
    <cellStyle name="Normal 4 5 3 7" xfId="1540"/>
    <cellStyle name="Normal 4 5 4" xfId="1541"/>
    <cellStyle name="Normal 4 5 4 2" xfId="1542"/>
    <cellStyle name="Normal 4 5 4 2 2" xfId="1543"/>
    <cellStyle name="Normal 4 5 4 3" xfId="1544"/>
    <cellStyle name="Normal 4 5 4 3 2" xfId="1545"/>
    <cellStyle name="Normal 4 5 4 4" xfId="1546"/>
    <cellStyle name="Normal 4 5 5" xfId="1547"/>
    <cellStyle name="Normal 4 5 5 2" xfId="1548"/>
    <cellStyle name="Normal 4 5 5 2 2" xfId="1549"/>
    <cellStyle name="Normal 4 5 5 3" xfId="1550"/>
    <cellStyle name="Normal 4 5 5 3 2" xfId="1551"/>
    <cellStyle name="Normal 4 5 5 4" xfId="1552"/>
    <cellStyle name="Normal 4 5 6" xfId="1553"/>
    <cellStyle name="Normal 4 5 6 2" xfId="1554"/>
    <cellStyle name="Normal 4 5 6 2 2" xfId="1555"/>
    <cellStyle name="Normal 4 5 6 3" xfId="1556"/>
    <cellStyle name="Normal 4 5 7" xfId="1557"/>
    <cellStyle name="Normal 4 5 7 2" xfId="1558"/>
    <cellStyle name="Normal 4 5 7 2 2" xfId="1559"/>
    <cellStyle name="Normal 4 5 7 3" xfId="1560"/>
    <cellStyle name="Normal 4 5 8" xfId="1561"/>
    <cellStyle name="Normal 4 5 8 2" xfId="1562"/>
    <cellStyle name="Normal 4 5 9" xfId="1563"/>
    <cellStyle name="Normal 4 5 9 2" xfId="1564"/>
    <cellStyle name="Normal 4 6" xfId="1565"/>
    <cellStyle name="Normal 4 6 10" xfId="1566"/>
    <cellStyle name="Normal 4 6 2" xfId="1567"/>
    <cellStyle name="Normal 4 6 2 2" xfId="1568"/>
    <cellStyle name="Normal 4 6 2 2 2" xfId="1569"/>
    <cellStyle name="Normal 4 6 2 3" xfId="1570"/>
    <cellStyle name="Normal 4 6 2 3 2" xfId="1571"/>
    <cellStyle name="Normal 4 6 2 4" xfId="1572"/>
    <cellStyle name="Normal 4 6 3" xfId="1573"/>
    <cellStyle name="Normal 4 6 3 2" xfId="1574"/>
    <cellStyle name="Normal 4 6 3 2 2" xfId="1575"/>
    <cellStyle name="Normal 4 6 3 3" xfId="1576"/>
    <cellStyle name="Normal 4 6 3 3 2" xfId="1577"/>
    <cellStyle name="Normal 4 6 3 4" xfId="1578"/>
    <cellStyle name="Normal 4 6 4" xfId="1579"/>
    <cellStyle name="Normal 4 6 4 2" xfId="1580"/>
    <cellStyle name="Normal 4 6 4 2 2" xfId="1581"/>
    <cellStyle name="Normal 4 6 4 3" xfId="1582"/>
    <cellStyle name="Normal 4 6 5" xfId="1583"/>
    <cellStyle name="Normal 4 6 5 2" xfId="1584"/>
    <cellStyle name="Normal 4 6 5 2 2" xfId="1585"/>
    <cellStyle name="Normal 4 6 5 3" xfId="1586"/>
    <cellStyle name="Normal 4 6 6" xfId="1587"/>
    <cellStyle name="Normal 4 6 6 2" xfId="1588"/>
    <cellStyle name="Normal 4 6 6 2 2" xfId="1589"/>
    <cellStyle name="Normal 4 6 6 3" xfId="1590"/>
    <cellStyle name="Normal 4 6 7" xfId="1591"/>
    <cellStyle name="Normal 4 6 7 2" xfId="1592"/>
    <cellStyle name="Normal 4 6 8" xfId="1593"/>
    <cellStyle name="Normal 4 6 8 2" xfId="1594"/>
    <cellStyle name="Normal 4 6 9" xfId="1595"/>
    <cellStyle name="Normal 4 7" xfId="1596"/>
    <cellStyle name="Normal 4 7 2" xfId="1597"/>
    <cellStyle name="Normal 4 7 2 2" xfId="1598"/>
    <cellStyle name="Normal 4 7 2 2 2" xfId="1599"/>
    <cellStyle name="Normal 4 7 2 3" xfId="1600"/>
    <cellStyle name="Normal 4 7 2 3 2" xfId="1601"/>
    <cellStyle name="Normal 4 7 2 4" xfId="1602"/>
    <cellStyle name="Normal 4 7 3" xfId="1603"/>
    <cellStyle name="Normal 4 7 3 2" xfId="1604"/>
    <cellStyle name="Normal 4 7 3 2 2" xfId="1605"/>
    <cellStyle name="Normal 4 7 3 3" xfId="1606"/>
    <cellStyle name="Normal 4 7 3 3 2" xfId="1607"/>
    <cellStyle name="Normal 4 7 3 4" xfId="1608"/>
    <cellStyle name="Normal 4 7 4" xfId="1609"/>
    <cellStyle name="Normal 4 7 4 2" xfId="1610"/>
    <cellStyle name="Normal 4 7 4 2 2" xfId="1611"/>
    <cellStyle name="Normal 4 7 4 3" xfId="1612"/>
    <cellStyle name="Normal 4 7 5" xfId="1613"/>
    <cellStyle name="Normal 4 7 5 2" xfId="1614"/>
    <cellStyle name="Normal 4 7 5 2 2" xfId="1615"/>
    <cellStyle name="Normal 4 7 5 3" xfId="1616"/>
    <cellStyle name="Normal 4 7 6" xfId="1617"/>
    <cellStyle name="Normal 4 7 6 2" xfId="1618"/>
    <cellStyle name="Normal 4 7 6 2 2" xfId="1619"/>
    <cellStyle name="Normal 4 7 6 3" xfId="1620"/>
    <cellStyle name="Normal 4 7 7" xfId="1621"/>
    <cellStyle name="Normal 4 7 7 2" xfId="1622"/>
    <cellStyle name="Normal 4 7 8" xfId="1623"/>
    <cellStyle name="Normal 4 7 8 2" xfId="1624"/>
    <cellStyle name="Normal 4 7 9" xfId="1625"/>
    <cellStyle name="Normal 4 8" xfId="1626"/>
    <cellStyle name="Normal 4 8 2" xfId="1627"/>
    <cellStyle name="Normal 4 8 2 2" xfId="1628"/>
    <cellStyle name="Normal 4 8 2 2 2" xfId="1629"/>
    <cellStyle name="Normal 4 8 2 3" xfId="1630"/>
    <cellStyle name="Normal 4 8 3" xfId="1631"/>
    <cellStyle name="Normal 4 8 3 2" xfId="1632"/>
    <cellStyle name="Normal 4 8 3 2 2" xfId="1633"/>
    <cellStyle name="Normal 4 8 3 3" xfId="1634"/>
    <cellStyle name="Normal 4 8 4" xfId="1635"/>
    <cellStyle name="Normal 4 8 4 2" xfId="1636"/>
    <cellStyle name="Normal 4 8 5" xfId="1637"/>
    <cellStyle name="Normal 4 8 5 2" xfId="1638"/>
    <cellStyle name="Normal 4 8 6" xfId="1639"/>
    <cellStyle name="Normal 4 9" xfId="1640"/>
    <cellStyle name="Normal 4 9 2" xfId="1641"/>
    <cellStyle name="Normal 4 9 2 2" xfId="1642"/>
    <cellStyle name="Normal 4 9 2 2 2" xfId="1643"/>
    <cellStyle name="Normal 4 9 2 3" xfId="1644"/>
    <cellStyle name="Normal 4 9 3" xfId="1645"/>
    <cellStyle name="Normal 4 9 3 2" xfId="1646"/>
    <cellStyle name="Normal 4 9 4" xfId="1647"/>
    <cellStyle name="Normal 4 9 4 2" xfId="1648"/>
    <cellStyle name="Normal 4 9 5" xfId="1649"/>
    <cellStyle name="Normal 5" xfId="1650"/>
    <cellStyle name="Normal 6" xfId="1651"/>
    <cellStyle name="Normal 6 2" xfId="1652"/>
    <cellStyle name="Normal 6 3" xfId="1653"/>
    <cellStyle name="Normal 6 4" xfId="1654"/>
    <cellStyle name="Normal 7" xfId="1655"/>
    <cellStyle name="Normal 8" xfId="1656"/>
    <cellStyle name="Normal 9" xfId="1657"/>
    <cellStyle name="Normal_Graphiques" xfId="6"/>
    <cellStyle name="Note 2" xfId="1658"/>
    <cellStyle name="Note 2 2" xfId="1659"/>
    <cellStyle name="Note 2 3" xfId="1660"/>
    <cellStyle name="Note 3" xfId="1661"/>
    <cellStyle name="Note 3 2" xfId="1662"/>
    <cellStyle name="Note 3 2 2" xfId="1663"/>
    <cellStyle name="Note 3 2 2 2" xfId="1664"/>
    <cellStyle name="Note 3 2 3" xfId="1665"/>
    <cellStyle name="Note 3 3" xfId="1666"/>
    <cellStyle name="Note 3 3 2" xfId="1667"/>
    <cellStyle name="Note 3 3 3" xfId="1668"/>
    <cellStyle name="Note 3 4" xfId="1669"/>
    <cellStyle name="Note 3 4 2" xfId="1670"/>
    <cellStyle name="Note 3 5" xfId="1671"/>
    <cellStyle name="Note 4" xfId="1672"/>
    <cellStyle name="Note 4 2" xfId="1673"/>
    <cellStyle name="Note 4 3" xfId="1674"/>
    <cellStyle name="Note 5" xfId="1675"/>
    <cellStyle name="Note 5 2" xfId="1676"/>
    <cellStyle name="Note 5 3" xfId="1677"/>
    <cellStyle name="Note 6" xfId="1678"/>
    <cellStyle name="Output 2" xfId="1679"/>
    <cellStyle name="Output 2 2" xfId="1680"/>
    <cellStyle name="Output 2 3" xfId="1681"/>
    <cellStyle name="Output 3" xfId="1682"/>
    <cellStyle name="Output 4" xfId="1683"/>
    <cellStyle name="Output 5" xfId="1684"/>
    <cellStyle name="Output 5 2" xfId="1685"/>
    <cellStyle name="Output 5 3" xfId="1686"/>
    <cellStyle name="Percent 2" xfId="1687"/>
    <cellStyle name="Percent 2 2" xfId="1688"/>
    <cellStyle name="Percent 2 2 2" xfId="1689"/>
    <cellStyle name="Percent 2 2 3" xfId="1690"/>
    <cellStyle name="Percent 2 2 4" xfId="1691"/>
    <cellStyle name="Percent 2 3" xfId="1692"/>
    <cellStyle name="Percent 2 4" xfId="1693"/>
    <cellStyle name="Percent 2 5" xfId="1694"/>
    <cellStyle name="Percent 3" xfId="1695"/>
    <cellStyle name="Percent 3 2" xfId="1696"/>
    <cellStyle name="Percent 3 3" xfId="1697"/>
    <cellStyle name="Percent 3 4" xfId="1698"/>
    <cellStyle name="Percent 4" xfId="1699"/>
    <cellStyle name="Percent 4 2" xfId="1700"/>
    <cellStyle name="Percent 4 2 2" xfId="1701"/>
    <cellStyle name="Percent 4 2 3" xfId="1702"/>
    <cellStyle name="Percent 4 2 4" xfId="1703"/>
    <cellStyle name="Percent 4 3" xfId="1704"/>
    <cellStyle name="Percent 4 4" xfId="1705"/>
    <cellStyle name="Percent 4 5" xfId="1706"/>
    <cellStyle name="Percent 5" xfId="1707"/>
    <cellStyle name="Percent 5 2" xfId="1708"/>
    <cellStyle name="Percent 5 2 2" xfId="1709"/>
    <cellStyle name="Percent 5 2 3" xfId="1710"/>
    <cellStyle name="Percent 5 2 4" xfId="1711"/>
    <cellStyle name="Percent 5 3" xfId="1712"/>
    <cellStyle name="Percent 5 4" xfId="1713"/>
    <cellStyle name="Percent 5 5" xfId="1714"/>
    <cellStyle name="Percent 6" xfId="1715"/>
    <cellStyle name="Pourcentage" xfId="7" builtinId="5"/>
    <cellStyle name="Pourcentage 2" xfId="8"/>
    <cellStyle name="Pourcentage 3" xfId="1742"/>
    <cellStyle name="Prozent_0.0" xfId="1745"/>
    <cellStyle name="Tausend_-" xfId="1746"/>
    <cellStyle name="Title 2" xfId="1716"/>
    <cellStyle name="Title 3" xfId="1717"/>
    <cellStyle name="Title 4" xfId="1718"/>
    <cellStyle name="Total 2" xfId="1719"/>
    <cellStyle name="Total 2 2" xfId="1720"/>
    <cellStyle name="Total 2 3" xfId="1721"/>
    <cellStyle name="Total 3" xfId="1722"/>
    <cellStyle name="Total 4" xfId="1723"/>
    <cellStyle name="Total 5" xfId="1724"/>
    <cellStyle name="Total 5 2" xfId="1725"/>
    <cellStyle name="Total 5 3" xfId="1726"/>
    <cellStyle name="Warning Text 2" xfId="1727"/>
    <cellStyle name="Warning Text 2 2" xfId="1728"/>
    <cellStyle name="Warning Text 2 3" xfId="1729"/>
    <cellStyle name="Warning Text 3" xfId="1730"/>
    <cellStyle name="Warning Text 4" xfId="1731"/>
    <cellStyle name="Warning Text 5" xfId="1732"/>
    <cellStyle name="Warning Text 5 2" xfId="1733"/>
    <cellStyle name="Warning Text 5 3" xfId="1734"/>
    <cellStyle name="백분율 2" xfId="1735"/>
    <cellStyle name="백분율 2 2" xfId="1736"/>
    <cellStyle name="백분율 2 3" xfId="1737"/>
    <cellStyle name="쉼표 2" xfId="1738"/>
    <cellStyle name="쉼표 2 2" xfId="1739"/>
    <cellStyle name="쉼표 2 3" xfId="1740"/>
  </cellStyles>
  <dxfs count="0"/>
  <tableStyles count="0" defaultTableStyle="TableStyleMedium9" defaultPivotStyle="PivotStyleLight16"/>
  <colors>
    <mruColors>
      <color rgb="FFE080B9"/>
      <color rgb="FF8618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Téléphonie mobile: nombre de contrats,</a:t>
            </a:r>
            <a:r>
              <a:rPr lang="en-US" sz="1000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comparaison internationale, évolution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>
                <a:latin typeface="Arial" panose="020B0604020202020204" pitchFamily="34" charset="0"/>
                <a:cs typeface="Arial" panose="020B0604020202020204" pitchFamily="34" charset="0"/>
              </a:rPr>
              <a:t>Nombre</a:t>
            </a:r>
            <a:r>
              <a:rPr lang="en-US" sz="1000" b="0" baseline="0">
                <a:latin typeface="Arial" panose="020B0604020202020204" pitchFamily="34" charset="0"/>
                <a:cs typeface="Arial" panose="020B0604020202020204" pitchFamily="34" charset="0"/>
              </a:rPr>
              <a:t> pour 100 habitants</a:t>
            </a:r>
            <a:endParaRPr lang="en-US" sz="10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932257283807049"/>
          <c:y val="4.27807486631016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795178366989436E-2"/>
          <c:y val="0.13475336973252675"/>
          <c:w val="0.83636335038634391"/>
          <c:h val="0.7373838430623979"/>
        </c:manualLayout>
      </c:layout>
      <c:lineChart>
        <c:grouping val="standard"/>
        <c:varyColors val="0"/>
        <c:ser>
          <c:idx val="0"/>
          <c:order val="0"/>
          <c:tx>
            <c:strRef>
              <c:f>Graph_a!$B$9</c:f>
              <c:strCache>
                <c:ptCount val="1"/>
                <c:pt idx="0">
                  <c:v>Allemagne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Graph_a!$C$9:$AF$9</c:f>
              <c:numCache>
                <c:formatCode>0.0</c:formatCode>
                <c:ptCount val="30"/>
                <c:pt idx="0">
                  <c:v>0.33869874820653101</c:v>
                </c:pt>
                <c:pt idx="1">
                  <c:v>0.65688528771756005</c:v>
                </c:pt>
                <c:pt idx="2">
                  <c:v>1.19067452742911</c:v>
                </c:pt>
                <c:pt idx="3">
                  <c:v>2.15794982689851</c:v>
                </c:pt>
                <c:pt idx="4">
                  <c:v>3.0096519980663299</c:v>
                </c:pt>
                <c:pt idx="5">
                  <c:v>4.4799758309813997</c:v>
                </c:pt>
                <c:pt idx="6">
                  <c:v>6.6099900790188801</c:v>
                </c:pt>
                <c:pt idx="7">
                  <c:v>9.9124816265457696</c:v>
                </c:pt>
                <c:pt idx="8">
                  <c:v>16.662132573809298</c:v>
                </c:pt>
                <c:pt idx="9">
                  <c:v>28.0821087514935</c:v>
                </c:pt>
                <c:pt idx="10">
                  <c:v>59.215574592914102</c:v>
                </c:pt>
                <c:pt idx="11">
                  <c:v>68.905246201577697</c:v>
                </c:pt>
                <c:pt idx="12">
                  <c:v>72.518441807200603</c:v>
                </c:pt>
                <c:pt idx="13">
                  <c:v>79.3977727944512</c:v>
                </c:pt>
                <c:pt idx="14">
                  <c:v>87.354660288207896</c:v>
                </c:pt>
                <c:pt idx="15">
                  <c:v>97.142570247732195</c:v>
                </c:pt>
                <c:pt idx="16">
                  <c:v>105.130305387753</c:v>
                </c:pt>
                <c:pt idx="17">
                  <c:v>118.39996835545401</c:v>
                </c:pt>
                <c:pt idx="18">
                  <c:v>130.16972321431101</c:v>
                </c:pt>
                <c:pt idx="19">
                  <c:v>129.78992659835799</c:v>
                </c:pt>
                <c:pt idx="20">
                  <c:v>109.369391184397</c:v>
                </c:pt>
                <c:pt idx="21">
                  <c:v>112.422595373443</c:v>
                </c:pt>
                <c:pt idx="22">
                  <c:v>114.11263569214999</c:v>
                </c:pt>
                <c:pt idx="23">
                  <c:v>123.233483298983</c:v>
                </c:pt>
                <c:pt idx="24">
                  <c:v>122.197100177976</c:v>
                </c:pt>
                <c:pt idx="25">
                  <c:v>117.817643108913</c:v>
                </c:pt>
                <c:pt idx="26">
                  <c:v>125.885456425358</c:v>
                </c:pt>
                <c:pt idx="27">
                  <c:v>132.71486994142401</c:v>
                </c:pt>
                <c:pt idx="28">
                  <c:v>129.32421373464501</c:v>
                </c:pt>
                <c:pt idx="29">
                  <c:v>128.35703179999999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8-4AE8-BA74-5CEA26F90A4C}"/>
            </c:ext>
          </c:extLst>
        </c:ser>
        <c:ser>
          <c:idx val="1"/>
          <c:order val="1"/>
          <c:tx>
            <c:strRef>
              <c:f>Graph_a!$B$5</c:f>
              <c:strCache>
                <c:ptCount val="1"/>
                <c:pt idx="0">
                  <c:v>Japon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Graph_a!$C$5:$AF$5</c:f>
              <c:numCache>
                <c:formatCode>0.0</c:formatCode>
                <c:ptCount val="30"/>
                <c:pt idx="0">
                  <c:v>0.71008840665203099</c:v>
                </c:pt>
                <c:pt idx="1">
                  <c:v>1.1231292734500899</c:v>
                </c:pt>
                <c:pt idx="2">
                  <c:v>1.3902744250043</c:v>
                </c:pt>
                <c:pt idx="3">
                  <c:v>1.7235862464001199</c:v>
                </c:pt>
                <c:pt idx="4">
                  <c:v>3.4901813390785601</c:v>
                </c:pt>
                <c:pt idx="5">
                  <c:v>9.4086006151588002</c:v>
                </c:pt>
                <c:pt idx="6">
                  <c:v>21.560584371929401</c:v>
                </c:pt>
                <c:pt idx="7">
                  <c:v>30.591193134400299</c:v>
                </c:pt>
                <c:pt idx="8">
                  <c:v>37.765450405855603</c:v>
                </c:pt>
                <c:pt idx="9">
                  <c:v>45.301995109459902</c:v>
                </c:pt>
                <c:pt idx="10">
                  <c:v>52.369971829811703</c:v>
                </c:pt>
                <c:pt idx="11">
                  <c:v>58.583443290103197</c:v>
                </c:pt>
                <c:pt idx="12">
                  <c:v>63.426672708588598</c:v>
                </c:pt>
                <c:pt idx="13">
                  <c:v>67.668359863266105</c:v>
                </c:pt>
                <c:pt idx="14">
                  <c:v>71.350239358392301</c:v>
                </c:pt>
                <c:pt idx="15">
                  <c:v>75.1865660766979</c:v>
                </c:pt>
                <c:pt idx="16">
                  <c:v>77.732342935480602</c:v>
                </c:pt>
                <c:pt idx="17">
                  <c:v>83.536159185945905</c:v>
                </c:pt>
                <c:pt idx="18">
                  <c:v>85.884673158919099</c:v>
                </c:pt>
                <c:pt idx="19">
                  <c:v>90.4633868960358</c:v>
                </c:pt>
                <c:pt idx="20">
                  <c:v>95.911675897204105</c:v>
                </c:pt>
                <c:pt idx="21">
                  <c:v>103.316882746877</c:v>
                </c:pt>
                <c:pt idx="22">
                  <c:v>109.89359577923599</c:v>
                </c:pt>
                <c:pt idx="23">
                  <c:v>115.25427330935599</c:v>
                </c:pt>
                <c:pt idx="24">
                  <c:v>123.16319517132401</c:v>
                </c:pt>
                <c:pt idx="25">
                  <c:v>125.451863225395</c:v>
                </c:pt>
                <c:pt idx="26">
                  <c:v>130.59524817247001</c:v>
                </c:pt>
                <c:pt idx="27">
                  <c:v>135.51866440501601</c:v>
                </c:pt>
                <c:pt idx="28">
                  <c:v>141.40699242038201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8-4AE8-BA74-5CEA26F90A4C}"/>
            </c:ext>
          </c:extLst>
        </c:ser>
        <c:ser>
          <c:idx val="2"/>
          <c:order val="2"/>
          <c:tx>
            <c:strRef>
              <c:f>Graph_a!$B$6</c:f>
              <c:strCache>
                <c:ptCount val="1"/>
                <c:pt idx="0">
                  <c:v>Italie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Graph_a!$C$6:$AF$6</c:f>
              <c:numCache>
                <c:formatCode>0.0</c:formatCode>
                <c:ptCount val="30"/>
                <c:pt idx="0">
                  <c:v>0.46804738180893002</c:v>
                </c:pt>
                <c:pt idx="1">
                  <c:v>0.99902417499554697</c:v>
                </c:pt>
                <c:pt idx="2">
                  <c:v>1.3762328005173901</c:v>
                </c:pt>
                <c:pt idx="3">
                  <c:v>2.1202063520569099</c:v>
                </c:pt>
                <c:pt idx="4">
                  <c:v>3.9322903834241201</c:v>
                </c:pt>
                <c:pt idx="5">
                  <c:v>6.8864344456115703</c:v>
                </c:pt>
                <c:pt idx="6">
                  <c:v>11.2790718648119</c:v>
                </c:pt>
                <c:pt idx="7">
                  <c:v>20.6336734143737</c:v>
                </c:pt>
                <c:pt idx="8">
                  <c:v>36.040265255930102</c:v>
                </c:pt>
                <c:pt idx="9">
                  <c:v>53.269812797471197</c:v>
                </c:pt>
                <c:pt idx="10">
                  <c:v>74.518216604766906</c:v>
                </c:pt>
                <c:pt idx="11">
                  <c:v>90.102624262228304</c:v>
                </c:pt>
                <c:pt idx="12">
                  <c:v>94.784211937218103</c:v>
                </c:pt>
                <c:pt idx="13">
                  <c:v>98.619658321883605</c:v>
                </c:pt>
                <c:pt idx="14">
                  <c:v>108.28594751774401</c:v>
                </c:pt>
                <c:pt idx="15">
                  <c:v>122.68104513681</c:v>
                </c:pt>
                <c:pt idx="16">
                  <c:v>137.36659099586899</c:v>
                </c:pt>
                <c:pt idx="17">
                  <c:v>152.858331301628</c:v>
                </c:pt>
                <c:pt idx="18">
                  <c:v>153.322753603405</c:v>
                </c:pt>
                <c:pt idx="19">
                  <c:v>152.32541065253901</c:v>
                </c:pt>
                <c:pt idx="20">
                  <c:v>157.88575885648899</c:v>
                </c:pt>
                <c:pt idx="21">
                  <c:v>161.17201246752001</c:v>
                </c:pt>
                <c:pt idx="22">
                  <c:v>162.30708517782301</c:v>
                </c:pt>
                <c:pt idx="23">
                  <c:v>160.99087653446301</c:v>
                </c:pt>
                <c:pt idx="24">
                  <c:v>148.84154046987899</c:v>
                </c:pt>
                <c:pt idx="25">
                  <c:v>144.75638499696001</c:v>
                </c:pt>
                <c:pt idx="26">
                  <c:v>141.69398147736001</c:v>
                </c:pt>
                <c:pt idx="27">
                  <c:v>138.23376787250899</c:v>
                </c:pt>
                <c:pt idx="28">
                  <c:v>137.46694702225801</c:v>
                </c:pt>
                <c:pt idx="29">
                  <c:v>133.08083930000001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68-4AE8-BA74-5CEA26F90A4C}"/>
            </c:ext>
          </c:extLst>
        </c:ser>
        <c:ser>
          <c:idx val="3"/>
          <c:order val="3"/>
          <c:tx>
            <c:strRef>
              <c:f>Graph_a!$B$7</c:f>
              <c:strCache>
                <c:ptCount val="1"/>
                <c:pt idx="0">
                  <c:v>Finlande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Graph_a!$B$7:$AF$7</c:f>
              <c:numCache>
                <c:formatCode>0.0</c:formatCode>
                <c:ptCount val="31"/>
                <c:pt idx="0" formatCode="0.0000_)">
                  <c:v>0</c:v>
                </c:pt>
                <c:pt idx="1">
                  <c:v>5.1711901947277799</c:v>
                </c:pt>
                <c:pt idx="2">
                  <c:v>6.3707871291882201</c:v>
                </c:pt>
                <c:pt idx="3">
                  <c:v>7.6669080485840997</c:v>
                </c:pt>
                <c:pt idx="4">
                  <c:v>9.6646721848318595</c:v>
                </c:pt>
                <c:pt idx="5">
                  <c:v>13.2815321501095</c:v>
                </c:pt>
                <c:pt idx="6">
                  <c:v>20.342407935826799</c:v>
                </c:pt>
                <c:pt idx="7">
                  <c:v>29.301538171615</c:v>
                </c:pt>
                <c:pt idx="8">
                  <c:v>42.067244986388197</c:v>
                </c:pt>
                <c:pt idx="9">
                  <c:v>55.227217730863501</c:v>
                </c:pt>
                <c:pt idx="10">
                  <c:v>63.379911632247598</c:v>
                </c:pt>
                <c:pt idx="11">
                  <c:v>71.870818438251405</c:v>
                </c:pt>
                <c:pt idx="12">
                  <c:v>80.292384717786504</c:v>
                </c:pt>
                <c:pt idx="13">
                  <c:v>86.638306230561994</c:v>
                </c:pt>
                <c:pt idx="14">
                  <c:v>90.817706897505005</c:v>
                </c:pt>
                <c:pt idx="15">
                  <c:v>95.151435378860299</c:v>
                </c:pt>
                <c:pt idx="16">
                  <c:v>100.21055625986099</c:v>
                </c:pt>
                <c:pt idx="17">
                  <c:v>107.437416757319</c:v>
                </c:pt>
                <c:pt idx="18">
                  <c:v>114.765940715464</c:v>
                </c:pt>
                <c:pt idx="19">
                  <c:v>128.39675688215101</c:v>
                </c:pt>
                <c:pt idx="20">
                  <c:v>144.13370216586199</c:v>
                </c:pt>
                <c:pt idx="21">
                  <c:v>156.36117904156399</c:v>
                </c:pt>
                <c:pt idx="22">
                  <c:v>165.86153938061301</c:v>
                </c:pt>
                <c:pt idx="23">
                  <c:v>172.12180757446799</c:v>
                </c:pt>
                <c:pt idx="24">
                  <c:v>136.26079292044</c:v>
                </c:pt>
                <c:pt idx="25">
                  <c:v>139.205783999776</c:v>
                </c:pt>
                <c:pt idx="26">
                  <c:v>134.939525155616</c:v>
                </c:pt>
                <c:pt idx="27">
                  <c:v>133.98480422677599</c:v>
                </c:pt>
                <c:pt idx="28">
                  <c:v>129.91322848706801</c:v>
                </c:pt>
                <c:pt idx="29">
                  <c:v>129.46856684272001</c:v>
                </c:pt>
                <c:pt idx="30">
                  <c:v>129.24436689999999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68-4AE8-BA74-5CEA26F90A4C}"/>
            </c:ext>
          </c:extLst>
        </c:ser>
        <c:ser>
          <c:idx val="5"/>
          <c:order val="4"/>
          <c:tx>
            <c:strRef>
              <c:f>Graph_a!$B$12</c:f>
              <c:strCache>
                <c:ptCount val="1"/>
                <c:pt idx="0">
                  <c:v>Suède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Graph_a!$C$12:$AF$12</c:f>
              <c:numCache>
                <c:formatCode>0.0</c:formatCode>
                <c:ptCount val="30"/>
                <c:pt idx="0">
                  <c:v>5.3884125995854504</c:v>
                </c:pt>
                <c:pt idx="1">
                  <c:v>6.5942980560051101</c:v>
                </c:pt>
                <c:pt idx="2">
                  <c:v>7.5595310186802198</c:v>
                </c:pt>
                <c:pt idx="3">
                  <c:v>8.8640915593705305</c:v>
                </c:pt>
                <c:pt idx="4">
                  <c:v>15.7133663515043</c:v>
                </c:pt>
                <c:pt idx="5">
                  <c:v>22.7491072561495</c:v>
                </c:pt>
                <c:pt idx="6">
                  <c:v>28.1600376069844</c:v>
                </c:pt>
                <c:pt idx="7">
                  <c:v>35.771103766000799</c:v>
                </c:pt>
                <c:pt idx="8">
                  <c:v>46.370673782027801</c:v>
                </c:pt>
                <c:pt idx="9">
                  <c:v>57.832064754763699</c:v>
                </c:pt>
                <c:pt idx="10">
                  <c:v>71.746884584378606</c:v>
                </c:pt>
                <c:pt idx="11">
                  <c:v>80.671690159571</c:v>
                </c:pt>
                <c:pt idx="12">
                  <c:v>89.1072571577823</c:v>
                </c:pt>
                <c:pt idx="13">
                  <c:v>98.319420481808706</c:v>
                </c:pt>
                <c:pt idx="14">
                  <c:v>97.712580197169203</c:v>
                </c:pt>
                <c:pt idx="15">
                  <c:v>100.72330707896499</c:v>
                </c:pt>
                <c:pt idx="16">
                  <c:v>105.615938145361</c:v>
                </c:pt>
                <c:pt idx="17">
                  <c:v>110.410557136744</c:v>
                </c:pt>
                <c:pt idx="18">
                  <c:v>108.418535823589</c:v>
                </c:pt>
                <c:pt idx="19">
                  <c:v>112.10031646864201</c:v>
                </c:pt>
                <c:pt idx="20">
                  <c:v>117.062942856826</c:v>
                </c:pt>
                <c:pt idx="21">
                  <c:v>120.995065867656</c:v>
                </c:pt>
                <c:pt idx="22">
                  <c:v>124.16098106092799</c:v>
                </c:pt>
                <c:pt idx="23">
                  <c:v>124.915242395105</c:v>
                </c:pt>
                <c:pt idx="24">
                  <c:v>127.036386528412</c:v>
                </c:pt>
                <c:pt idx="25">
                  <c:v>129.43053471856001</c:v>
                </c:pt>
                <c:pt idx="26">
                  <c:v>127.52317073381499</c:v>
                </c:pt>
                <c:pt idx="27">
                  <c:v>126.395198899615</c:v>
                </c:pt>
                <c:pt idx="28">
                  <c:v>126.830747365679</c:v>
                </c:pt>
                <c:pt idx="29">
                  <c:v>126.3241852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68-4AE8-BA74-5CEA26F90A4C}"/>
            </c:ext>
          </c:extLst>
        </c:ser>
        <c:ser>
          <c:idx val="7"/>
          <c:order val="5"/>
          <c:tx>
            <c:strRef>
              <c:f>Graph_a!$B$13</c:f>
              <c:strCache>
                <c:ptCount val="1"/>
                <c:pt idx="0">
                  <c:v>Danemark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Graph_a!$C$13:$AF$13</c:f>
              <c:numCache>
                <c:formatCode>0.0</c:formatCode>
                <c:ptCount val="30"/>
                <c:pt idx="0">
                  <c:v>2.8834713399834899</c:v>
                </c:pt>
                <c:pt idx="1">
                  <c:v>3.4135128491520401</c:v>
                </c:pt>
                <c:pt idx="2">
                  <c:v>4.0814270443199598</c:v>
                </c:pt>
                <c:pt idx="3">
                  <c:v>6.88912388493807</c:v>
                </c:pt>
                <c:pt idx="4">
                  <c:v>9.6616577639335599</c:v>
                </c:pt>
                <c:pt idx="5">
                  <c:v>15.714307009426699</c:v>
                </c:pt>
                <c:pt idx="6">
                  <c:v>25.057023821826501</c:v>
                </c:pt>
                <c:pt idx="7">
                  <c:v>27.365979726278798</c:v>
                </c:pt>
                <c:pt idx="8">
                  <c:v>36.4449447786996</c:v>
                </c:pt>
                <c:pt idx="9">
                  <c:v>49.4149727131392</c:v>
                </c:pt>
                <c:pt idx="10">
                  <c:v>62.973784513350402</c:v>
                </c:pt>
                <c:pt idx="11">
                  <c:v>73.910398946484804</c:v>
                </c:pt>
                <c:pt idx="12">
                  <c:v>83.341110158369901</c:v>
                </c:pt>
                <c:pt idx="13">
                  <c:v>88.493193202558501</c:v>
                </c:pt>
                <c:pt idx="14">
                  <c:v>95.634657909168993</c:v>
                </c:pt>
                <c:pt idx="15">
                  <c:v>100.50729457281101</c:v>
                </c:pt>
                <c:pt idx="16">
                  <c:v>107.05089703222799</c:v>
                </c:pt>
                <c:pt idx="17">
                  <c:v>115.321592395941</c:v>
                </c:pt>
                <c:pt idx="18">
                  <c:v>119.267210151683</c:v>
                </c:pt>
                <c:pt idx="19">
                  <c:v>123.65550518711299</c:v>
                </c:pt>
                <c:pt idx="20">
                  <c:v>115.589024642276</c:v>
                </c:pt>
                <c:pt idx="21">
                  <c:v>128.48313212052801</c:v>
                </c:pt>
                <c:pt idx="22">
                  <c:v>129.97472955779099</c:v>
                </c:pt>
                <c:pt idx="23">
                  <c:v>124.70683176825</c:v>
                </c:pt>
                <c:pt idx="24">
                  <c:v>126.41216864670599</c:v>
                </c:pt>
                <c:pt idx="25">
                  <c:v>124.44416513805</c:v>
                </c:pt>
                <c:pt idx="26">
                  <c:v>122.30096602396399</c:v>
                </c:pt>
                <c:pt idx="27">
                  <c:v>124.5728833</c:v>
                </c:pt>
                <c:pt idx="28">
                  <c:v>125.45300640000001</c:v>
                </c:pt>
                <c:pt idx="29">
                  <c:v>125.49585260000001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668-4AE8-BA74-5CEA26F90A4C}"/>
            </c:ext>
          </c:extLst>
        </c:ser>
        <c:ser>
          <c:idx val="14"/>
          <c:order val="6"/>
          <c:tx>
            <c:strRef>
              <c:f>Graph_a!$B$19</c:f>
              <c:strCache>
                <c:ptCount val="1"/>
                <c:pt idx="0">
                  <c:v>Norvège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Graph_a!$C$19:$AF$19</c:f>
              <c:numCache>
                <c:formatCode>0.0</c:formatCode>
                <c:ptCount val="30"/>
                <c:pt idx="0">
                  <c:v>4.6417592783657096</c:v>
                </c:pt>
                <c:pt idx="1">
                  <c:v>5.4998314316904198</c:v>
                </c:pt>
                <c:pt idx="2">
                  <c:v>6.6017439255686101</c:v>
                </c:pt>
                <c:pt idx="3">
                  <c:v>8.6180267987375192</c:v>
                </c:pt>
                <c:pt idx="4">
                  <c:v>13.576813027952401</c:v>
                </c:pt>
                <c:pt idx="5">
                  <c:v>22.508089842900599</c:v>
                </c:pt>
                <c:pt idx="6">
                  <c:v>28.7610372300101</c:v>
                </c:pt>
                <c:pt idx="7">
                  <c:v>37.996350747049902</c:v>
                </c:pt>
                <c:pt idx="8">
                  <c:v>46.665521049145397</c:v>
                </c:pt>
                <c:pt idx="9">
                  <c:v>59.644443887205703</c:v>
                </c:pt>
                <c:pt idx="10">
                  <c:v>71.654523847465697</c:v>
                </c:pt>
                <c:pt idx="11">
                  <c:v>79.435879238892397</c:v>
                </c:pt>
                <c:pt idx="12">
                  <c:v>83.369647157215994</c:v>
                </c:pt>
                <c:pt idx="13">
                  <c:v>88.856341625336498</c:v>
                </c:pt>
                <c:pt idx="14">
                  <c:v>98.402336211407302</c:v>
                </c:pt>
                <c:pt idx="15">
                  <c:v>102.635565771602</c:v>
                </c:pt>
                <c:pt idx="16">
                  <c:v>104.192643945188</c:v>
                </c:pt>
                <c:pt idx="17">
                  <c:v>106.743396726958</c:v>
                </c:pt>
                <c:pt idx="18">
                  <c:v>109.226288975164</c:v>
                </c:pt>
                <c:pt idx="19">
                  <c:v>110.93272462692001</c:v>
                </c:pt>
                <c:pt idx="20">
                  <c:v>114.60142885270599</c:v>
                </c:pt>
                <c:pt idx="21">
                  <c:v>115.70463166361201</c:v>
                </c:pt>
                <c:pt idx="22">
                  <c:v>115.632997447598</c:v>
                </c:pt>
                <c:pt idx="23">
                  <c:v>112.06028993268001</c:v>
                </c:pt>
                <c:pt idx="24">
                  <c:v>111.584311582542</c:v>
                </c:pt>
                <c:pt idx="25">
                  <c:v>109.90519701005999</c:v>
                </c:pt>
                <c:pt idx="26">
                  <c:v>109.114923797584</c:v>
                </c:pt>
                <c:pt idx="27">
                  <c:v>107.993069157752</c:v>
                </c:pt>
                <c:pt idx="28">
                  <c:v>107.173711615032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668-4AE8-BA74-5CEA26F90A4C}"/>
            </c:ext>
          </c:extLst>
        </c:ser>
        <c:ser>
          <c:idx val="16"/>
          <c:order val="7"/>
          <c:tx>
            <c:strRef>
              <c:f>Graph_a!$B$21</c:f>
              <c:strCache>
                <c:ptCount val="1"/>
                <c:pt idx="0">
                  <c:v>Canada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Graph_a!$D$4:$AF$4</c:f>
              <c:strCach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strCache>
            </c:strRef>
          </c:cat>
          <c:val>
            <c:numRef>
              <c:f>Graph_a!$C$21:$AF$21</c:f>
              <c:numCache>
                <c:formatCode>0.0</c:formatCode>
                <c:ptCount val="30"/>
                <c:pt idx="0">
                  <c:v>2.11067478638026</c:v>
                </c:pt>
                <c:pt idx="1">
                  <c:v>2.76988848091968</c:v>
                </c:pt>
                <c:pt idx="2">
                  <c:v>3.6213014336757299</c:v>
                </c:pt>
                <c:pt idx="3">
                  <c:v>4.6483710866019301</c:v>
                </c:pt>
                <c:pt idx="4">
                  <c:v>6.4356647042348003</c:v>
                </c:pt>
                <c:pt idx="5">
                  <c:v>8.8403786611450705</c:v>
                </c:pt>
                <c:pt idx="6">
                  <c:v>11.822265578525901</c:v>
                </c:pt>
                <c:pt idx="7">
                  <c:v>14.045836368785301</c:v>
                </c:pt>
                <c:pt idx="8">
                  <c:v>17.7368955495919</c:v>
                </c:pt>
                <c:pt idx="9">
                  <c:v>22.7219698376468</c:v>
                </c:pt>
                <c:pt idx="10">
                  <c:v>28.5304391539755</c:v>
                </c:pt>
                <c:pt idx="11">
                  <c:v>34.485022104708101</c:v>
                </c:pt>
                <c:pt idx="12">
                  <c:v>38.077810813257898</c:v>
                </c:pt>
                <c:pt idx="13">
                  <c:v>42.2096663470533</c:v>
                </c:pt>
                <c:pt idx="14">
                  <c:v>47.209702291594198</c:v>
                </c:pt>
                <c:pt idx="15">
                  <c:v>52.905224856532797</c:v>
                </c:pt>
                <c:pt idx="16">
                  <c:v>57.623958850277099</c:v>
                </c:pt>
                <c:pt idx="17">
                  <c:v>61.575800449876802</c:v>
                </c:pt>
                <c:pt idx="18">
                  <c:v>66.268942028826402</c:v>
                </c:pt>
                <c:pt idx="19">
                  <c:v>70.561946237746696</c:v>
                </c:pt>
                <c:pt idx="20">
                  <c:v>75.628820843560007</c:v>
                </c:pt>
                <c:pt idx="21">
                  <c:v>77.708898470863204</c:v>
                </c:pt>
                <c:pt idx="22">
                  <c:v>79.376828895685605</c:v>
                </c:pt>
                <c:pt idx="23">
                  <c:v>80.347846111096302</c:v>
                </c:pt>
                <c:pt idx="24">
                  <c:v>80.722095016094102</c:v>
                </c:pt>
                <c:pt idx="25">
                  <c:v>82.619334628595794</c:v>
                </c:pt>
                <c:pt idx="26">
                  <c:v>84.523121603353502</c:v>
                </c:pt>
                <c:pt idx="27">
                  <c:v>86.281493064852398</c:v>
                </c:pt>
                <c:pt idx="28">
                  <c:v>89.578940950000003</c:v>
                </c:pt>
                <c:pt idx="29">
                  <c:v>92.526146089999997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668-4AE8-BA74-5CEA26F90A4C}"/>
            </c:ext>
          </c:extLst>
        </c:ser>
        <c:ser>
          <c:idx val="4"/>
          <c:order val="8"/>
          <c:tx>
            <c:strRef>
              <c:f>Graph_a!$B$11</c:f>
              <c:strCache>
                <c:ptCount val="1"/>
                <c:pt idx="0">
                  <c:v>Suisse (1)</c:v>
                </c:pt>
              </c:strCache>
            </c:strRef>
          </c:tx>
          <c:marker>
            <c:symbol val="none"/>
          </c:marker>
          <c:val>
            <c:numRef>
              <c:f>Graph_a!$C$11:$AF$11</c:f>
              <c:numCache>
                <c:formatCode>0.0</c:formatCode>
                <c:ptCount val="30"/>
                <c:pt idx="0">
                  <c:v>1.87366645090142</c:v>
                </c:pt>
                <c:pt idx="1">
                  <c:v>2.5898683901100799</c:v>
                </c:pt>
                <c:pt idx="2">
                  <c:v>3.15607762981521</c:v>
                </c:pt>
                <c:pt idx="3">
                  <c:v>3.7400838860426999</c:v>
                </c:pt>
                <c:pt idx="4">
                  <c:v>4.7725816323891603</c:v>
                </c:pt>
                <c:pt idx="5">
                  <c:v>6.3725854854509896</c:v>
                </c:pt>
                <c:pt idx="6">
                  <c:v>9.3873576714257005</c:v>
                </c:pt>
                <c:pt idx="7">
                  <c:v>14.7299446445335</c:v>
                </c:pt>
                <c:pt idx="8">
                  <c:v>23.8780319968848</c:v>
                </c:pt>
                <c:pt idx="9">
                  <c:v>42.841377516827201</c:v>
                </c:pt>
                <c:pt idx="10">
                  <c:v>64.931049624980403</c:v>
                </c:pt>
                <c:pt idx="11">
                  <c:v>73.487488593735605</c:v>
                </c:pt>
                <c:pt idx="12">
                  <c:v>79.446031696128898</c:v>
                </c:pt>
                <c:pt idx="13">
                  <c:v>85.149894219589299</c:v>
                </c:pt>
                <c:pt idx="14">
                  <c:v>85.677066229986096</c:v>
                </c:pt>
                <c:pt idx="15">
                  <c:v>92.519334446668196</c:v>
                </c:pt>
                <c:pt idx="16">
                  <c:v>99.707681378736694</c:v>
                </c:pt>
                <c:pt idx="17">
                  <c:v>108.914735367552</c:v>
                </c:pt>
                <c:pt idx="18">
                  <c:v>116.71146416792401</c:v>
                </c:pt>
                <c:pt idx="19">
                  <c:v>120.85433330853</c:v>
                </c:pt>
                <c:pt idx="20">
                  <c:v>123.50567797993899</c:v>
                </c:pt>
                <c:pt idx="21">
                  <c:v>127.515444558436</c:v>
                </c:pt>
                <c:pt idx="22">
                  <c:v>131.881358319643</c:v>
                </c:pt>
                <c:pt idx="23">
                  <c:v>136.25358526790001</c:v>
                </c:pt>
                <c:pt idx="24">
                  <c:v>135.87615503871399</c:v>
                </c:pt>
                <c:pt idx="25">
                  <c:v>135.51301559943499</c:v>
                </c:pt>
                <c:pt idx="26">
                  <c:v>134.15532635943799</c:v>
                </c:pt>
                <c:pt idx="27">
                  <c:v>131.13593929093</c:v>
                </c:pt>
                <c:pt idx="28">
                  <c:v>126.5434466</c:v>
                </c:pt>
                <c:pt idx="29">
                  <c:v>127.18933490000001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7-4111-9ABE-69CDFCFA6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151264"/>
        <c:axId val="259151656"/>
      </c:lineChart>
      <c:catAx>
        <c:axId val="25915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en-US"/>
          </a:p>
        </c:txPr>
        <c:crossAx val="259151656"/>
        <c:crosses val="autoZero"/>
        <c:auto val="1"/>
        <c:lblAlgn val="ctr"/>
        <c:lblOffset val="100"/>
        <c:noMultiLvlLbl val="0"/>
      </c:catAx>
      <c:valAx>
        <c:axId val="259151656"/>
        <c:scaling>
          <c:orientation val="minMax"/>
          <c:max val="1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en-US"/>
          </a:p>
        </c:txPr>
        <c:crossAx val="2591512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983877015373081"/>
          <c:y val="0.25710893090235376"/>
          <c:w val="8.9102863309234198E-2"/>
          <c:h val="0.34798969219756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146685</xdr:rowOff>
    </xdr:from>
    <xdr:to>
      <xdr:col>21</xdr:col>
      <xdr:colOff>386715</xdr:colOff>
      <xdr:row>57</xdr:row>
      <xdr:rowOff>146685</xdr:rowOff>
    </xdr:to>
    <xdr:graphicFrame macro="">
      <xdr:nvGraphicFramePr>
        <xdr:cNvPr id="17849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0.03093</cdr:x>
      <cdr:y>0.93155</cdr:y>
    </cdr:from>
    <cdr:to>
      <cdr:x>0.83317</cdr:x>
      <cdr:y>0.99572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304800" y="4977765"/>
          <a:ext cx="790575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latin typeface="Arial" panose="020B0604020202020204" pitchFamily="34" charset="0"/>
              <a:cs typeface="Arial" panose="020B0604020202020204" pitchFamily="34" charset="0"/>
            </a:rPr>
            <a:t>(1) les données de l'UIT établies pour la comparaison internationale diffèrent légèrement de celles de l'OFCOM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fr/home/statistiques/culture-medias-societe-information-sport/societe-information/indicateurs-generaux/infrastructures/infrastructure-telephonique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zoomScaleNormal="100" workbookViewId="0"/>
  </sheetViews>
  <sheetFormatPr baseColWidth="10" defaultColWidth="11.42578125" defaultRowHeight="12.75" x14ac:dyDescent="0.2"/>
  <cols>
    <col min="1" max="1" width="24.7109375" style="37" customWidth="1"/>
    <col min="2" max="2" width="4" style="37" customWidth="1"/>
    <col min="3" max="16384" width="11.42578125" style="37"/>
  </cols>
  <sheetData>
    <row r="1" spans="1:7" ht="15" customHeight="1" x14ac:dyDescent="0.25">
      <c r="A1" s="38" t="s">
        <v>32</v>
      </c>
      <c r="B1" s="38"/>
      <c r="C1" s="38" t="s">
        <v>73</v>
      </c>
      <c r="D1" s="38"/>
      <c r="E1" s="38"/>
      <c r="F1" s="38"/>
      <c r="G1" s="38"/>
    </row>
    <row r="2" spans="1:7" ht="15" customHeight="1" x14ac:dyDescent="0.25">
      <c r="A2" s="38"/>
      <c r="B2" s="38"/>
      <c r="C2" s="38"/>
      <c r="D2" s="38"/>
      <c r="E2" s="38"/>
      <c r="F2" s="38"/>
      <c r="G2" s="38"/>
    </row>
    <row r="3" spans="1:7" ht="15" customHeight="1" x14ac:dyDescent="0.25">
      <c r="A3" s="38" t="s">
        <v>33</v>
      </c>
      <c r="B3" s="38"/>
      <c r="C3" s="38" t="s">
        <v>34</v>
      </c>
      <c r="D3" s="38"/>
      <c r="E3" s="38"/>
      <c r="F3" s="38"/>
      <c r="G3" s="38"/>
    </row>
    <row r="4" spans="1:7" x14ac:dyDescent="0.2">
      <c r="A4" s="39"/>
      <c r="B4" s="39"/>
      <c r="C4" s="39"/>
      <c r="D4" s="39"/>
      <c r="E4" s="39"/>
      <c r="F4" s="39"/>
      <c r="G4" s="39"/>
    </row>
    <row r="5" spans="1:7" x14ac:dyDescent="0.2">
      <c r="A5" s="39" t="s">
        <v>54</v>
      </c>
      <c r="B5" s="139" t="s">
        <v>53</v>
      </c>
      <c r="C5" s="142" t="s">
        <v>56</v>
      </c>
      <c r="D5" s="39"/>
      <c r="E5" s="39"/>
      <c r="F5" s="39"/>
      <c r="G5" s="39"/>
    </row>
    <row r="6" spans="1:7" x14ac:dyDescent="0.2">
      <c r="A6" s="39"/>
      <c r="B6" s="39"/>
      <c r="C6" s="142"/>
      <c r="D6" s="39"/>
      <c r="E6" s="39"/>
      <c r="F6" s="39"/>
      <c r="G6" s="39"/>
    </row>
    <row r="7" spans="1:7" x14ac:dyDescent="0.2">
      <c r="A7" s="39" t="s">
        <v>55</v>
      </c>
      <c r="B7" s="139">
        <v>1</v>
      </c>
      <c r="C7" s="142" t="s">
        <v>57</v>
      </c>
      <c r="D7" s="39"/>
      <c r="E7" s="39"/>
      <c r="F7" s="39"/>
      <c r="G7" s="39"/>
    </row>
    <row r="8" spans="1:7" ht="13.5" customHeight="1" x14ac:dyDescent="0.2">
      <c r="B8" s="139">
        <v>2</v>
      </c>
      <c r="C8" s="142" t="s">
        <v>74</v>
      </c>
      <c r="D8" s="39"/>
      <c r="E8" s="39"/>
      <c r="F8" s="39"/>
      <c r="G8" s="39"/>
    </row>
    <row r="9" spans="1:7" x14ac:dyDescent="0.2">
      <c r="A9" s="39"/>
      <c r="B9" s="139">
        <v>3</v>
      </c>
      <c r="C9" s="142" t="s">
        <v>68</v>
      </c>
      <c r="D9" s="39"/>
      <c r="E9" s="39"/>
      <c r="F9" s="39"/>
      <c r="G9" s="39"/>
    </row>
    <row r="10" spans="1:7" x14ac:dyDescent="0.2">
      <c r="A10" s="39"/>
      <c r="B10" s="139">
        <v>4</v>
      </c>
      <c r="C10" s="142" t="s">
        <v>67</v>
      </c>
      <c r="D10" s="39"/>
      <c r="E10" s="39"/>
      <c r="F10" s="39"/>
      <c r="G10" s="39"/>
    </row>
    <row r="11" spans="1:7" x14ac:dyDescent="0.2">
      <c r="A11" s="39"/>
      <c r="B11" s="139"/>
      <c r="C11" s="39"/>
      <c r="D11" s="39"/>
      <c r="E11" s="39"/>
      <c r="F11" s="39"/>
      <c r="G11" s="39"/>
    </row>
    <row r="12" spans="1:7" x14ac:dyDescent="0.2">
      <c r="A12" s="39" t="s">
        <v>59</v>
      </c>
      <c r="B12" s="139">
        <v>5</v>
      </c>
      <c r="C12" s="142" t="s">
        <v>58</v>
      </c>
      <c r="D12" s="39"/>
      <c r="E12" s="39"/>
      <c r="F12" s="39"/>
      <c r="G12" s="39"/>
    </row>
    <row r="13" spans="1:7" x14ac:dyDescent="0.2">
      <c r="A13" s="39"/>
      <c r="B13" s="39"/>
      <c r="C13" s="40"/>
      <c r="D13" s="39"/>
      <c r="E13" s="39"/>
      <c r="F13" s="39"/>
      <c r="G13" s="39"/>
    </row>
    <row r="14" spans="1:7" x14ac:dyDescent="0.2">
      <c r="A14" s="161" t="s">
        <v>39</v>
      </c>
      <c r="B14" s="161"/>
      <c r="C14" s="161"/>
      <c r="D14" s="161"/>
      <c r="E14" s="161"/>
      <c r="F14" s="39"/>
      <c r="G14" s="39"/>
    </row>
    <row r="15" spans="1:7" x14ac:dyDescent="0.2">
      <c r="F15" s="39"/>
      <c r="G15" s="39"/>
    </row>
    <row r="16" spans="1:7" x14ac:dyDescent="0.2">
      <c r="A16" s="43" t="s">
        <v>76</v>
      </c>
      <c r="B16" s="43"/>
      <c r="C16" s="41"/>
      <c r="D16" s="41"/>
      <c r="E16" s="41"/>
      <c r="F16" s="42"/>
      <c r="G16" s="42"/>
    </row>
  </sheetData>
  <mergeCells count="1">
    <mergeCell ref="A14:E14"/>
  </mergeCells>
  <phoneticPr fontId="3" type="noConversion"/>
  <hyperlinks>
    <hyperlink ref="C10" location="Tableau_4!A1" display="Lignes téléphoniques principales, comparaison internationale, évolution "/>
    <hyperlink ref="C12" location="Tableau_5!A1" display="Abonnés ISDN, comparaison internationale, évolution "/>
    <hyperlink ref="C5" location="Graph_a!A1" display="Téléphonie mobile: nombre de contrats, comparaison internationale, évolution "/>
    <hyperlink ref="C8" location="Tableau_2!A1" display="Téléphonie fixe et mobile: nombre de contrats, évolution"/>
    <hyperlink ref="C7" location="Tableau_1!A1" display="Téléphonie mobile: nombre de contrats, comparaison internationale, évolution"/>
    <hyperlink ref="C9" location="Tableau_3!A1" display="Téléphonie mobile: nombre de contrats selon le type et volume de données transférées, évolution "/>
    <hyperlink ref="A14:E14" r:id="rId1" display="Commentaires et définitions : voir l'indicateur sur Internet"/>
  </hyperlinks>
  <pageMargins left="0.78740157499999996" right="0.78740157499999996" top="0.984251969" bottom="0.984251969" header="0.4921259845" footer="0.4921259845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C118"/>
  <sheetViews>
    <sheetView zoomScaleNormal="100" workbookViewId="0">
      <selection activeCell="B2" sqref="B2"/>
    </sheetView>
  </sheetViews>
  <sheetFormatPr baseColWidth="10" defaultColWidth="11.42578125" defaultRowHeight="12.75" customHeight="1" x14ac:dyDescent="0.2"/>
  <cols>
    <col min="1" max="1" width="1.28515625" style="24" customWidth="1"/>
    <col min="2" max="2" width="19.85546875" style="24" customWidth="1"/>
    <col min="3" max="15" width="6.42578125" style="24" customWidth="1"/>
    <col min="16" max="18" width="6.42578125" style="97" customWidth="1"/>
    <col min="19" max="25" width="6.42578125" style="24" customWidth="1"/>
    <col min="26" max="26" width="6.42578125" style="97" customWidth="1"/>
    <col min="27" max="27" width="6.42578125" style="24" customWidth="1"/>
    <col min="28" max="28" width="6.42578125" style="97" customWidth="1"/>
    <col min="29" max="32" width="6.42578125" style="24" customWidth="1"/>
    <col min="33" max="33" width="3.7109375" style="24" customWidth="1"/>
    <col min="34" max="16384" width="11.42578125" style="24"/>
  </cols>
  <sheetData>
    <row r="1" spans="2:55" ht="12.75" customHeight="1" x14ac:dyDescent="0.2">
      <c r="B1" s="3" t="s">
        <v>29</v>
      </c>
    </row>
    <row r="2" spans="2:55" ht="12.75" customHeight="1" x14ac:dyDescent="0.2">
      <c r="B2" s="140" t="s">
        <v>56</v>
      </c>
    </row>
    <row r="3" spans="2:55" ht="12.75" customHeight="1" x14ac:dyDescent="0.2">
      <c r="B3" s="24" t="s">
        <v>47</v>
      </c>
      <c r="P3" s="24"/>
      <c r="Q3" s="24"/>
      <c r="R3" s="24"/>
      <c r="Z3" s="24"/>
      <c r="AB3" s="24"/>
    </row>
    <row r="4" spans="2:55" ht="12.75" customHeight="1" x14ac:dyDescent="0.2">
      <c r="B4" s="30"/>
      <c r="C4" s="9" t="s">
        <v>1</v>
      </c>
      <c r="D4" s="9" t="s">
        <v>3</v>
      </c>
      <c r="E4" s="9" t="s">
        <v>4</v>
      </c>
      <c r="F4" s="9" t="s">
        <v>5</v>
      </c>
      <c r="G4" s="9" t="s">
        <v>6</v>
      </c>
      <c r="H4" s="9" t="s">
        <v>2</v>
      </c>
      <c r="I4" s="9" t="s">
        <v>7</v>
      </c>
      <c r="J4" s="9" t="s">
        <v>8</v>
      </c>
      <c r="K4" s="9" t="s">
        <v>0</v>
      </c>
      <c r="L4" s="9" t="s">
        <v>24</v>
      </c>
      <c r="M4" s="10">
        <v>2000</v>
      </c>
      <c r="N4" s="10">
        <v>2001</v>
      </c>
      <c r="O4" s="10">
        <v>2002</v>
      </c>
      <c r="P4" s="10">
        <v>2003</v>
      </c>
      <c r="Q4" s="14">
        <v>2004</v>
      </c>
      <c r="R4" s="14">
        <v>2005</v>
      </c>
      <c r="S4" s="14">
        <v>2006</v>
      </c>
      <c r="T4" s="14">
        <v>2007</v>
      </c>
      <c r="U4" s="14">
        <v>2008</v>
      </c>
      <c r="V4" s="14">
        <v>2009</v>
      </c>
      <c r="W4" s="14">
        <v>2010</v>
      </c>
      <c r="X4" s="14">
        <v>2011</v>
      </c>
      <c r="Y4" s="14">
        <v>2012</v>
      </c>
      <c r="Z4" s="14">
        <v>2013</v>
      </c>
      <c r="AA4" s="14">
        <v>2014</v>
      </c>
      <c r="AB4" s="14">
        <v>2015</v>
      </c>
      <c r="AC4" s="14">
        <v>2016</v>
      </c>
      <c r="AD4" s="14">
        <v>2017</v>
      </c>
      <c r="AE4" s="14">
        <v>2018</v>
      </c>
      <c r="AF4" s="14">
        <v>2019</v>
      </c>
      <c r="AH4" s="16"/>
      <c r="AI4" s="63"/>
      <c r="AJ4" s="63"/>
      <c r="AK4" s="66"/>
      <c r="AL4" s="63"/>
      <c r="AM4" s="63"/>
      <c r="AN4" s="63"/>
      <c r="AO4" s="63"/>
      <c r="AP4" s="16"/>
      <c r="AQ4" s="16"/>
      <c r="AR4" s="98"/>
    </row>
    <row r="5" spans="2:55" ht="12.75" customHeight="1" x14ac:dyDescent="0.2">
      <c r="B5" s="45" t="s">
        <v>15</v>
      </c>
      <c r="C5" s="63">
        <v>0.71008840665203099</v>
      </c>
      <c r="D5" s="63">
        <v>1.1231292734500899</v>
      </c>
      <c r="E5" s="63">
        <v>1.3902744250043</v>
      </c>
      <c r="F5" s="63">
        <v>1.7235862464001199</v>
      </c>
      <c r="G5" s="63">
        <v>3.4901813390785601</v>
      </c>
      <c r="H5" s="63">
        <v>9.4086006151588002</v>
      </c>
      <c r="I5" s="63">
        <v>21.560584371929401</v>
      </c>
      <c r="J5" s="63">
        <v>30.591193134400299</v>
      </c>
      <c r="K5" s="63">
        <v>37.765450405855603</v>
      </c>
      <c r="L5" s="63">
        <v>45.301995109459902</v>
      </c>
      <c r="M5" s="77">
        <v>52.369971829811703</v>
      </c>
      <c r="N5" s="77">
        <v>58.583443290103197</v>
      </c>
      <c r="O5" s="77">
        <v>63.426672708588598</v>
      </c>
      <c r="P5" s="77">
        <v>67.668359863266105</v>
      </c>
      <c r="Q5" s="77">
        <v>71.350239358392301</v>
      </c>
      <c r="R5" s="77">
        <v>75.1865660766979</v>
      </c>
      <c r="S5" s="77">
        <v>77.732342935480602</v>
      </c>
      <c r="T5" s="77">
        <v>83.536159185945905</v>
      </c>
      <c r="U5" s="78">
        <v>85.884673158919099</v>
      </c>
      <c r="V5" s="78">
        <v>90.4633868960358</v>
      </c>
      <c r="W5" s="78">
        <v>95.911675897204105</v>
      </c>
      <c r="X5" s="78">
        <v>103.316882746877</v>
      </c>
      <c r="Y5" s="78">
        <v>109.89359577923599</v>
      </c>
      <c r="Z5" s="78">
        <v>115.25427330935599</v>
      </c>
      <c r="AA5" s="78">
        <v>123.16319517132401</v>
      </c>
      <c r="AB5" s="78">
        <v>125.451863225395</v>
      </c>
      <c r="AC5" s="78">
        <v>130.59524817247001</v>
      </c>
      <c r="AD5" s="78">
        <v>135.51866440501601</v>
      </c>
      <c r="AE5" s="78">
        <v>141.40699242038201</v>
      </c>
      <c r="AF5" s="78"/>
      <c r="AG5" s="98"/>
      <c r="AH5" s="16"/>
      <c r="AI5" s="63"/>
      <c r="AJ5" s="63"/>
      <c r="AK5" s="66"/>
      <c r="AL5" s="63"/>
      <c r="AM5" s="63"/>
      <c r="AN5" s="63"/>
      <c r="AO5" s="63"/>
      <c r="AP5" s="16"/>
      <c r="AQ5" s="16"/>
      <c r="AR5" s="98"/>
    </row>
    <row r="6" spans="2:55" ht="12.75" customHeight="1" x14ac:dyDescent="0.2">
      <c r="B6" s="45" t="s">
        <v>13</v>
      </c>
      <c r="C6" s="63">
        <v>0.46804738180893002</v>
      </c>
      <c r="D6" s="63">
        <v>0.99902417499554697</v>
      </c>
      <c r="E6" s="63">
        <v>1.3762328005173901</v>
      </c>
      <c r="F6" s="63">
        <v>2.1202063520569099</v>
      </c>
      <c r="G6" s="63">
        <v>3.9322903834241201</v>
      </c>
      <c r="H6" s="63">
        <v>6.8864344456115703</v>
      </c>
      <c r="I6" s="63">
        <v>11.2790718648119</v>
      </c>
      <c r="J6" s="63">
        <v>20.6336734143737</v>
      </c>
      <c r="K6" s="63">
        <v>36.040265255930102</v>
      </c>
      <c r="L6" s="63">
        <v>53.269812797471197</v>
      </c>
      <c r="M6" s="77">
        <v>74.518216604766906</v>
      </c>
      <c r="N6" s="77">
        <v>90.102624262228304</v>
      </c>
      <c r="O6" s="77">
        <v>94.784211937218103</v>
      </c>
      <c r="P6" s="77">
        <v>98.619658321883605</v>
      </c>
      <c r="Q6" s="77">
        <v>108.28594751774401</v>
      </c>
      <c r="R6" s="77">
        <v>122.68104513681</v>
      </c>
      <c r="S6" s="77">
        <v>137.36659099586899</v>
      </c>
      <c r="T6" s="77">
        <v>152.858331301628</v>
      </c>
      <c r="U6" s="77">
        <v>153.322753603405</v>
      </c>
      <c r="V6" s="78">
        <v>152.32541065253901</v>
      </c>
      <c r="W6" s="78">
        <v>157.88575885648899</v>
      </c>
      <c r="X6" s="78">
        <v>161.17201246752001</v>
      </c>
      <c r="Y6" s="78">
        <v>162.30708517782301</v>
      </c>
      <c r="Z6" s="78">
        <v>160.99087653446301</v>
      </c>
      <c r="AA6" s="78">
        <v>148.84154046987899</v>
      </c>
      <c r="AB6" s="78">
        <v>144.75638499696001</v>
      </c>
      <c r="AC6" s="78">
        <v>141.69398147736001</v>
      </c>
      <c r="AD6" s="78">
        <v>138.23376787250899</v>
      </c>
      <c r="AE6" s="78">
        <v>137.46694702225801</v>
      </c>
      <c r="AF6" s="78">
        <v>133.08083930000001</v>
      </c>
      <c r="AG6" s="98"/>
      <c r="AH6" s="16"/>
      <c r="AI6" s="63"/>
      <c r="AJ6" s="63"/>
      <c r="AK6" s="66"/>
      <c r="AL6" s="63"/>
      <c r="AM6" s="63"/>
      <c r="AN6" s="63"/>
      <c r="AO6" s="63"/>
      <c r="AP6" s="16"/>
      <c r="AQ6" s="16"/>
      <c r="AR6" s="98"/>
    </row>
    <row r="7" spans="2:55" ht="12.75" customHeight="1" x14ac:dyDescent="0.2">
      <c r="B7" s="45" t="s">
        <v>23</v>
      </c>
      <c r="C7" s="63">
        <v>5.1711901947277799</v>
      </c>
      <c r="D7" s="63">
        <v>6.3707871291882201</v>
      </c>
      <c r="E7" s="63">
        <v>7.6669080485840997</v>
      </c>
      <c r="F7" s="63">
        <v>9.6646721848318595</v>
      </c>
      <c r="G7" s="63">
        <v>13.2815321501095</v>
      </c>
      <c r="H7" s="63">
        <v>20.342407935826799</v>
      </c>
      <c r="I7" s="63">
        <v>29.301538171615</v>
      </c>
      <c r="J7" s="63">
        <v>42.067244986388197</v>
      </c>
      <c r="K7" s="63">
        <v>55.227217730863501</v>
      </c>
      <c r="L7" s="63">
        <v>63.379911632247598</v>
      </c>
      <c r="M7" s="77">
        <v>71.870818438251405</v>
      </c>
      <c r="N7" s="77">
        <v>80.292384717786504</v>
      </c>
      <c r="O7" s="77">
        <v>86.638306230561994</v>
      </c>
      <c r="P7" s="77">
        <v>90.817706897505005</v>
      </c>
      <c r="Q7" s="77">
        <v>95.151435378860299</v>
      </c>
      <c r="R7" s="77">
        <v>100.21055625986099</v>
      </c>
      <c r="S7" s="77">
        <v>107.437416757319</v>
      </c>
      <c r="T7" s="77">
        <v>114.765940715464</v>
      </c>
      <c r="U7" s="78">
        <v>128.39675688215101</v>
      </c>
      <c r="V7" s="78">
        <v>144.13370216586199</v>
      </c>
      <c r="W7" s="78">
        <v>156.36117904156399</v>
      </c>
      <c r="X7" s="78">
        <v>165.86153938061301</v>
      </c>
      <c r="Y7" s="78">
        <v>172.12180757446799</v>
      </c>
      <c r="Z7" s="78">
        <v>136.26079292044</v>
      </c>
      <c r="AA7" s="78">
        <v>139.205783999776</v>
      </c>
      <c r="AB7" s="78">
        <v>134.939525155616</v>
      </c>
      <c r="AC7" s="78">
        <v>133.98480422677599</v>
      </c>
      <c r="AD7" s="78">
        <v>129.91322848706801</v>
      </c>
      <c r="AE7" s="78">
        <v>129.46856684272001</v>
      </c>
      <c r="AF7" s="78">
        <v>129.24436689999999</v>
      </c>
      <c r="AG7" s="98"/>
      <c r="AH7" s="16"/>
      <c r="AI7" s="63"/>
      <c r="AJ7" s="63"/>
      <c r="AK7" s="66"/>
      <c r="AL7" s="63"/>
      <c r="AM7" s="63"/>
      <c r="AN7" s="63"/>
      <c r="AO7" s="63"/>
      <c r="AP7" s="16"/>
      <c r="AQ7" s="16"/>
      <c r="AR7" s="98"/>
    </row>
    <row r="8" spans="2:55" ht="12.75" customHeight="1" x14ac:dyDescent="0.2">
      <c r="B8" s="45" t="s">
        <v>20</v>
      </c>
      <c r="C8" s="63">
        <v>2.0758023659790701</v>
      </c>
      <c r="D8" s="63">
        <v>2.9396439015381701</v>
      </c>
      <c r="E8" s="63">
        <v>4.2490490368760003</v>
      </c>
      <c r="F8" s="63">
        <v>6.1037165858923803</v>
      </c>
      <c r="G8" s="63">
        <v>9.1049214067417292</v>
      </c>
      <c r="H8" s="63">
        <v>12.604724896414</v>
      </c>
      <c r="I8" s="63">
        <v>16.238152475081201</v>
      </c>
      <c r="J8" s="63">
        <v>20.142384843620299</v>
      </c>
      <c r="K8" s="63">
        <v>24.890639523334801</v>
      </c>
      <c r="L8" s="63">
        <v>30.5761029820539</v>
      </c>
      <c r="M8" s="77">
        <v>38.861835840372102</v>
      </c>
      <c r="N8" s="77">
        <v>45.149821213910897</v>
      </c>
      <c r="O8" s="77">
        <v>49.359627065113003</v>
      </c>
      <c r="P8" s="77">
        <v>55.427320359008199</v>
      </c>
      <c r="Q8" s="77">
        <v>63.217395359577303</v>
      </c>
      <c r="R8" s="77">
        <v>69.052366375611598</v>
      </c>
      <c r="S8" s="77">
        <v>77.1093481318442</v>
      </c>
      <c r="T8" s="77">
        <v>82.931806280122601</v>
      </c>
      <c r="U8" s="77">
        <v>86.099520132084393</v>
      </c>
      <c r="V8" s="77">
        <v>89.544963804305894</v>
      </c>
      <c r="W8" s="77">
        <v>92.267770962227203</v>
      </c>
      <c r="X8" s="77">
        <v>95.449045887769699</v>
      </c>
      <c r="Y8" s="77">
        <v>97.068599186384404</v>
      </c>
      <c r="Z8" s="77">
        <v>98.197683848438999</v>
      </c>
      <c r="AA8" s="77">
        <v>111.556216404889</v>
      </c>
      <c r="AB8" s="77">
        <v>119.14392094623</v>
      </c>
      <c r="AC8" s="77">
        <v>122.557861879255</v>
      </c>
      <c r="AD8" s="77">
        <v>123.04483449848399</v>
      </c>
      <c r="AE8" s="77">
        <v>129.014007543009</v>
      </c>
      <c r="AF8" s="77"/>
      <c r="AG8" s="98"/>
      <c r="AH8" s="16"/>
      <c r="AI8" s="63"/>
      <c r="AJ8" s="63"/>
      <c r="AK8" s="66"/>
      <c r="AL8" s="63"/>
      <c r="AM8" s="63"/>
      <c r="AN8" s="63"/>
      <c r="AO8" s="63"/>
      <c r="AP8" s="16"/>
      <c r="AQ8" s="16"/>
      <c r="AR8" s="98"/>
    </row>
    <row r="9" spans="2:55" ht="12.75" customHeight="1" x14ac:dyDescent="0.2">
      <c r="B9" s="45" t="s">
        <v>17</v>
      </c>
      <c r="C9" s="63">
        <v>0.33869874820653101</v>
      </c>
      <c r="D9" s="63">
        <v>0.65688528771756005</v>
      </c>
      <c r="E9" s="63">
        <v>1.19067452742911</v>
      </c>
      <c r="F9" s="63">
        <v>2.15794982689851</v>
      </c>
      <c r="G9" s="63">
        <v>3.0096519980663299</v>
      </c>
      <c r="H9" s="63">
        <v>4.4799758309813997</v>
      </c>
      <c r="I9" s="63">
        <v>6.6099900790188801</v>
      </c>
      <c r="J9" s="63">
        <v>9.9124816265457696</v>
      </c>
      <c r="K9" s="63">
        <v>16.662132573809298</v>
      </c>
      <c r="L9" s="63">
        <v>28.0821087514935</v>
      </c>
      <c r="M9" s="77">
        <v>59.215574592914102</v>
      </c>
      <c r="N9" s="77">
        <v>68.905246201577697</v>
      </c>
      <c r="O9" s="77">
        <v>72.518441807200603</v>
      </c>
      <c r="P9" s="77">
        <v>79.3977727944512</v>
      </c>
      <c r="Q9" s="77">
        <v>87.354660288207896</v>
      </c>
      <c r="R9" s="77">
        <v>97.142570247732195</v>
      </c>
      <c r="S9" s="77">
        <v>105.130305387753</v>
      </c>
      <c r="T9" s="77">
        <v>118.39996835545401</v>
      </c>
      <c r="U9" s="78">
        <v>130.16972321431101</v>
      </c>
      <c r="V9" s="78">
        <v>129.78992659835799</v>
      </c>
      <c r="W9" s="78">
        <v>109.369391184397</v>
      </c>
      <c r="X9" s="78">
        <v>112.422595373443</v>
      </c>
      <c r="Y9" s="78">
        <v>114.11263569214999</v>
      </c>
      <c r="Z9" s="78">
        <v>123.233483298983</v>
      </c>
      <c r="AA9" s="78">
        <v>122.197100177976</v>
      </c>
      <c r="AB9" s="78">
        <v>117.817643108913</v>
      </c>
      <c r="AC9" s="78">
        <v>125.885456425358</v>
      </c>
      <c r="AD9" s="78">
        <v>132.71486994142401</v>
      </c>
      <c r="AE9" s="78">
        <v>129.32421373464501</v>
      </c>
      <c r="AF9" s="78">
        <v>128.35703179999999</v>
      </c>
      <c r="AG9" s="98"/>
      <c r="AH9" s="16"/>
      <c r="AI9" s="63"/>
      <c r="AJ9" s="63"/>
      <c r="AK9" s="66"/>
      <c r="AL9" s="63"/>
      <c r="AM9" s="63"/>
      <c r="AN9" s="63"/>
      <c r="AO9" s="63"/>
      <c r="AP9" s="16"/>
      <c r="AQ9" s="16"/>
      <c r="AR9" s="98"/>
    </row>
    <row r="10" spans="2:55" ht="12.75" customHeight="1" x14ac:dyDescent="0.2">
      <c r="B10" s="46" t="s">
        <v>31</v>
      </c>
      <c r="C10" s="63">
        <v>0.53054527092428605</v>
      </c>
      <c r="D10" s="63">
        <v>0.767014891427375</v>
      </c>
      <c r="E10" s="63">
        <v>1.09926043612032</v>
      </c>
      <c r="F10" s="63">
        <v>1.42004374655138</v>
      </c>
      <c r="G10" s="63">
        <v>2.0955568710633199</v>
      </c>
      <c r="H10" s="63">
        <v>3.4954604409857302</v>
      </c>
      <c r="I10" s="63">
        <v>6.54858839891783</v>
      </c>
      <c r="J10" s="63">
        <v>11.004051439229899</v>
      </c>
      <c r="K10" s="63">
        <v>21.360151467759799</v>
      </c>
      <c r="L10" s="63">
        <v>42.766521872712403</v>
      </c>
      <c r="M10" s="77">
        <v>67.530284083046098</v>
      </c>
      <c r="N10" s="77">
        <v>76.163773088392304</v>
      </c>
      <c r="O10" s="77">
        <v>75.106973123807606</v>
      </c>
      <c r="P10" s="77">
        <v>81.476698497514107</v>
      </c>
      <c r="Q10" s="77">
        <v>90.869003612779693</v>
      </c>
      <c r="R10" s="77">
        <v>96.742513269560902</v>
      </c>
      <c r="S10" s="77">
        <v>105.206191909938</v>
      </c>
      <c r="T10" s="77">
        <v>116.831665773593</v>
      </c>
      <c r="U10" s="78">
        <v>124.498252787404</v>
      </c>
      <c r="V10" s="78">
        <v>121.186984076443</v>
      </c>
      <c r="W10" s="78">
        <v>114.961909838669</v>
      </c>
      <c r="X10" s="81">
        <v>118.467441497419</v>
      </c>
      <c r="Y10" s="81">
        <v>117.420127871633</v>
      </c>
      <c r="Z10" s="81">
        <v>115.57572766043501</v>
      </c>
      <c r="AA10" s="81">
        <v>115.80271342534201</v>
      </c>
      <c r="AB10" s="81">
        <v>122.85063747384</v>
      </c>
      <c r="AC10" s="81">
        <v>123.017708602318</v>
      </c>
      <c r="AD10" s="81">
        <v>120.625001064839</v>
      </c>
      <c r="AE10" s="81">
        <v>123.73120994914299</v>
      </c>
      <c r="AF10" s="81">
        <v>127.2845209</v>
      </c>
      <c r="AG10" s="98"/>
      <c r="AH10" s="16"/>
      <c r="AI10" s="63"/>
      <c r="AJ10" s="63"/>
      <c r="AK10" s="66"/>
      <c r="AL10" s="63"/>
      <c r="AM10" s="63"/>
      <c r="AN10" s="63"/>
      <c r="AO10" s="63"/>
      <c r="AP10" s="16"/>
      <c r="AQ10" s="16"/>
      <c r="AR10" s="98"/>
    </row>
    <row r="11" spans="2:55" ht="12.75" customHeight="1" x14ac:dyDescent="0.2">
      <c r="B11" s="15" t="s">
        <v>40</v>
      </c>
      <c r="C11" s="66">
        <v>1.87366645090142</v>
      </c>
      <c r="D11" s="66">
        <v>2.5898683901100799</v>
      </c>
      <c r="E11" s="66">
        <v>3.15607762981521</v>
      </c>
      <c r="F11" s="66">
        <v>3.7400838860426999</v>
      </c>
      <c r="G11" s="66">
        <v>4.7725816323891603</v>
      </c>
      <c r="H11" s="66">
        <v>6.3725854854509896</v>
      </c>
      <c r="I11" s="66">
        <v>9.3873576714257005</v>
      </c>
      <c r="J11" s="66">
        <v>14.7299446445335</v>
      </c>
      <c r="K11" s="66">
        <v>23.8780319968848</v>
      </c>
      <c r="L11" s="66">
        <v>42.841377516827201</v>
      </c>
      <c r="M11" s="79">
        <v>64.931049624980403</v>
      </c>
      <c r="N11" s="79">
        <v>73.487488593735605</v>
      </c>
      <c r="O11" s="79">
        <v>79.446031696128898</v>
      </c>
      <c r="P11" s="79">
        <v>85.149894219589299</v>
      </c>
      <c r="Q11" s="79">
        <v>85.677066229986096</v>
      </c>
      <c r="R11" s="79">
        <v>92.519334446668196</v>
      </c>
      <c r="S11" s="79">
        <v>99.707681378736694</v>
      </c>
      <c r="T11" s="79">
        <v>108.914735367552</v>
      </c>
      <c r="U11" s="80">
        <v>116.71146416792401</v>
      </c>
      <c r="V11" s="80">
        <v>120.85433330853</v>
      </c>
      <c r="W11" s="80">
        <v>123.50567797993899</v>
      </c>
      <c r="X11" s="80">
        <v>127.515444558436</v>
      </c>
      <c r="Y11" s="80">
        <v>131.881358319643</v>
      </c>
      <c r="Z11" s="80">
        <v>136.25358526790001</v>
      </c>
      <c r="AA11" s="80">
        <v>135.87615503871399</v>
      </c>
      <c r="AB11" s="80">
        <v>135.51301559943499</v>
      </c>
      <c r="AC11" s="80">
        <v>134.15532635943799</v>
      </c>
      <c r="AD11" s="80">
        <v>131.13593929093</v>
      </c>
      <c r="AE11" s="80">
        <v>126.5434466</v>
      </c>
      <c r="AF11" s="80">
        <v>127.18933490000001</v>
      </c>
      <c r="AG11" s="98"/>
      <c r="AH11" s="16"/>
      <c r="AI11" s="63"/>
      <c r="AJ11" s="63"/>
      <c r="AK11" s="66"/>
      <c r="AL11" s="63"/>
      <c r="AM11" s="63"/>
      <c r="AN11" s="63"/>
      <c r="AO11" s="63"/>
      <c r="AP11" s="16"/>
      <c r="AQ11" s="16"/>
      <c r="AR11" s="98"/>
    </row>
    <row r="12" spans="2:55" ht="12.75" customHeight="1" x14ac:dyDescent="0.2">
      <c r="B12" s="45" t="s">
        <v>21</v>
      </c>
      <c r="C12" s="63">
        <v>5.3884125995854504</v>
      </c>
      <c r="D12" s="63">
        <v>6.5942980560051101</v>
      </c>
      <c r="E12" s="63">
        <v>7.5595310186802198</v>
      </c>
      <c r="F12" s="63">
        <v>8.8640915593705305</v>
      </c>
      <c r="G12" s="63">
        <v>15.7133663515043</v>
      </c>
      <c r="H12" s="63">
        <v>22.7491072561495</v>
      </c>
      <c r="I12" s="63">
        <v>28.1600376069844</v>
      </c>
      <c r="J12" s="63">
        <v>35.771103766000799</v>
      </c>
      <c r="K12" s="63">
        <v>46.370673782027801</v>
      </c>
      <c r="L12" s="63">
        <v>57.832064754763699</v>
      </c>
      <c r="M12" s="77">
        <v>71.746884584378606</v>
      </c>
      <c r="N12" s="77">
        <v>80.671690159571</v>
      </c>
      <c r="O12" s="77">
        <v>89.1072571577823</v>
      </c>
      <c r="P12" s="77">
        <v>98.319420481808706</v>
      </c>
      <c r="Q12" s="77">
        <v>97.712580197169203</v>
      </c>
      <c r="R12" s="77">
        <v>100.72330707896499</v>
      </c>
      <c r="S12" s="77">
        <v>105.615938145361</v>
      </c>
      <c r="T12" s="77">
        <v>110.410557136744</v>
      </c>
      <c r="U12" s="77">
        <v>108.418535823589</v>
      </c>
      <c r="V12" s="78">
        <v>112.10031646864201</v>
      </c>
      <c r="W12" s="78">
        <v>117.062942856826</v>
      </c>
      <c r="X12" s="78">
        <v>120.995065867656</v>
      </c>
      <c r="Y12" s="78">
        <v>124.16098106092799</v>
      </c>
      <c r="Z12" s="78">
        <v>124.915242395105</v>
      </c>
      <c r="AA12" s="78">
        <v>127.036386528412</v>
      </c>
      <c r="AB12" s="78">
        <v>129.43053471856001</v>
      </c>
      <c r="AC12" s="78">
        <v>127.52317073381499</v>
      </c>
      <c r="AD12" s="78">
        <v>126.395198899615</v>
      </c>
      <c r="AE12" s="78">
        <v>126.830747365679</v>
      </c>
      <c r="AF12" s="78">
        <v>126.3241852</v>
      </c>
      <c r="AG12" s="98"/>
      <c r="AH12" s="16"/>
      <c r="AI12" s="63"/>
      <c r="AJ12" s="63"/>
      <c r="AK12" s="66"/>
      <c r="AL12" s="63"/>
      <c r="AM12" s="63"/>
      <c r="AN12" s="63"/>
      <c r="AO12" s="63"/>
      <c r="AP12" s="16"/>
      <c r="AQ12" s="16"/>
      <c r="AR12" s="98"/>
    </row>
    <row r="13" spans="2:55" ht="12.75" customHeight="1" x14ac:dyDescent="0.2">
      <c r="B13" s="45" t="s">
        <v>18</v>
      </c>
      <c r="C13" s="63">
        <v>2.8834713399834899</v>
      </c>
      <c r="D13" s="63">
        <v>3.4135128491520401</v>
      </c>
      <c r="E13" s="63">
        <v>4.0814270443199598</v>
      </c>
      <c r="F13" s="63">
        <v>6.88912388493807</v>
      </c>
      <c r="G13" s="63">
        <v>9.6616577639335599</v>
      </c>
      <c r="H13" s="63">
        <v>15.714307009426699</v>
      </c>
      <c r="I13" s="63">
        <v>25.057023821826501</v>
      </c>
      <c r="J13" s="63">
        <v>27.365979726278798</v>
      </c>
      <c r="K13" s="63">
        <v>36.4449447786996</v>
      </c>
      <c r="L13" s="63">
        <v>49.4149727131392</v>
      </c>
      <c r="M13" s="77">
        <v>62.973784513350402</v>
      </c>
      <c r="N13" s="77">
        <v>73.910398946484804</v>
      </c>
      <c r="O13" s="77">
        <v>83.341110158369901</v>
      </c>
      <c r="P13" s="77">
        <v>88.493193202558501</v>
      </c>
      <c r="Q13" s="77">
        <v>95.634657909168993</v>
      </c>
      <c r="R13" s="77">
        <v>100.50729457281101</v>
      </c>
      <c r="S13" s="77">
        <v>107.05089703222799</v>
      </c>
      <c r="T13" s="77">
        <v>115.321592395941</v>
      </c>
      <c r="U13" s="77">
        <v>119.267210151683</v>
      </c>
      <c r="V13" s="78">
        <v>123.65550518711299</v>
      </c>
      <c r="W13" s="78">
        <v>115.589024642276</v>
      </c>
      <c r="X13" s="78">
        <v>128.48313212052801</v>
      </c>
      <c r="Y13" s="78">
        <v>129.97472955779099</v>
      </c>
      <c r="Z13" s="78">
        <v>124.70683176825</v>
      </c>
      <c r="AA13" s="78">
        <v>126.41216864670599</v>
      </c>
      <c r="AB13" s="78">
        <v>124.44416513805</v>
      </c>
      <c r="AC13" s="78">
        <v>122.30096602396399</v>
      </c>
      <c r="AD13" s="78">
        <v>124.5728833</v>
      </c>
      <c r="AE13" s="78">
        <v>125.45300640000001</v>
      </c>
      <c r="AF13" s="78">
        <v>125.49585260000001</v>
      </c>
      <c r="AG13" s="98"/>
      <c r="AH13" s="16"/>
      <c r="AI13" s="63"/>
      <c r="AJ13" s="63"/>
      <c r="AK13" s="66"/>
      <c r="AL13" s="63"/>
      <c r="AM13" s="63"/>
      <c r="AN13" s="63"/>
      <c r="AO13" s="63"/>
      <c r="AP13" s="16"/>
      <c r="AQ13" s="16"/>
      <c r="AR13" s="98"/>
    </row>
    <row r="14" spans="2:55" ht="12.75" customHeight="1" x14ac:dyDescent="0.2">
      <c r="B14" s="45" t="s">
        <v>14</v>
      </c>
      <c r="C14" s="63">
        <v>0.96086037016162096</v>
      </c>
      <c r="D14" s="63">
        <v>1.4935991842035301</v>
      </c>
      <c r="E14" s="63">
        <v>2.2117307027127802</v>
      </c>
      <c r="F14" s="63">
        <v>2.8054988840069699</v>
      </c>
      <c r="G14" s="63">
        <v>3.5045491907825701</v>
      </c>
      <c r="H14" s="63">
        <v>4.8029697301515801</v>
      </c>
      <c r="I14" s="63">
        <v>7.4751181276371499</v>
      </c>
      <c r="J14" s="63">
        <v>14.470701975661999</v>
      </c>
      <c r="K14" s="63">
        <v>28.628860023490901</v>
      </c>
      <c r="L14" s="63">
        <v>53.077876277044901</v>
      </c>
      <c r="M14" s="77">
        <v>75.806057445550294</v>
      </c>
      <c r="N14" s="77">
        <v>80.775544015447295</v>
      </c>
      <c r="O14" s="77">
        <v>82.808689798353001</v>
      </c>
      <c r="P14" s="77">
        <v>88.9693208732252</v>
      </c>
      <c r="Q14" s="77">
        <v>97.264082572240696</v>
      </c>
      <c r="R14" s="77">
        <v>104.98385562751</v>
      </c>
      <c r="S14" s="77">
        <v>112.017088489879</v>
      </c>
      <c r="T14" s="77">
        <v>119.224363243629</v>
      </c>
      <c r="U14" s="78">
        <v>129.66443094625799</v>
      </c>
      <c r="V14" s="78">
        <v>136.56348046015901</v>
      </c>
      <c r="W14" s="78">
        <v>145.55379586725201</v>
      </c>
      <c r="X14" s="78">
        <v>154.049523386819</v>
      </c>
      <c r="Y14" s="78">
        <v>159.81695148812199</v>
      </c>
      <c r="Z14" s="78">
        <v>155.11578811548</v>
      </c>
      <c r="AA14" s="78">
        <v>150.34571398922901</v>
      </c>
      <c r="AB14" s="78">
        <v>155.215471051983</v>
      </c>
      <c r="AC14" s="78">
        <v>126.661469635034</v>
      </c>
      <c r="AD14" s="78">
        <v>123.119295783479</v>
      </c>
      <c r="AE14" s="78">
        <v>123.535268059385</v>
      </c>
      <c r="AF14" s="78">
        <v>119.77529680000001</v>
      </c>
      <c r="AG14" s="98"/>
      <c r="AH14" s="18"/>
      <c r="AI14" s="77"/>
      <c r="AJ14" s="77"/>
      <c r="AK14" s="79"/>
      <c r="AL14" s="77"/>
      <c r="AM14" s="77"/>
      <c r="AN14" s="77"/>
      <c r="AO14" s="77"/>
      <c r="AP14" s="18"/>
      <c r="AQ14" s="18"/>
      <c r="AR14" s="98"/>
    </row>
    <row r="15" spans="2:55" ht="12.75" customHeight="1" x14ac:dyDescent="0.2">
      <c r="B15" s="48" t="s">
        <v>16</v>
      </c>
      <c r="C15" s="63">
        <v>1.9470596236148501</v>
      </c>
      <c r="D15" s="63">
        <v>2.1963668014137698</v>
      </c>
      <c r="E15" s="63">
        <v>2.61994597730504</v>
      </c>
      <c r="F15" s="63">
        <v>3.93242505526938</v>
      </c>
      <c r="G15" s="63">
        <v>6.81277816430591</v>
      </c>
      <c r="H15" s="63">
        <v>9.8897624311050798</v>
      </c>
      <c r="I15" s="63">
        <v>12.460958478244899</v>
      </c>
      <c r="J15" s="63">
        <v>15.1525453062561</v>
      </c>
      <c r="K15" s="63">
        <v>25.4175730724475</v>
      </c>
      <c r="L15" s="63">
        <v>46.284152929174802</v>
      </c>
      <c r="M15" s="77">
        <v>73.743312684628805</v>
      </c>
      <c r="N15" s="77">
        <v>78.280858113674</v>
      </c>
      <c r="O15" s="77">
        <v>82.978383918604493</v>
      </c>
      <c r="P15" s="77">
        <v>91.092875335838102</v>
      </c>
      <c r="Q15" s="77">
        <v>99.691281942555705</v>
      </c>
      <c r="R15" s="77">
        <v>108.598253309442</v>
      </c>
      <c r="S15" s="77">
        <v>115.219275939852</v>
      </c>
      <c r="T15" s="77">
        <v>120.146473619254</v>
      </c>
      <c r="U15" s="77">
        <v>120.590264747676</v>
      </c>
      <c r="V15" s="78">
        <v>121.729647840723</v>
      </c>
      <c r="W15" s="78">
        <v>120.91090316567001</v>
      </c>
      <c r="X15" s="78">
        <v>120.52481275983</v>
      </c>
      <c r="Y15" s="78">
        <v>121.393221624407</v>
      </c>
      <c r="Z15" s="78">
        <v>121.066656727813</v>
      </c>
      <c r="AA15" s="78">
        <v>119.92820206004799</v>
      </c>
      <c r="AB15" s="78">
        <v>120.331942477018</v>
      </c>
      <c r="AC15" s="78">
        <v>119.055556232634</v>
      </c>
      <c r="AD15" s="78">
        <v>118.53982725343</v>
      </c>
      <c r="AE15" s="78">
        <v>118.365129179661</v>
      </c>
      <c r="AF15" s="78"/>
      <c r="AG15" s="98"/>
      <c r="AH15" s="18"/>
      <c r="AI15" s="77"/>
      <c r="AJ15" s="77"/>
      <c r="AK15" s="79"/>
      <c r="AL15" s="77"/>
      <c r="AM15" s="77"/>
      <c r="AN15" s="77"/>
      <c r="AO15" s="77"/>
      <c r="AP15" s="18"/>
      <c r="AQ15" s="18"/>
      <c r="AR15" s="98"/>
    </row>
    <row r="16" spans="2:55" ht="12.75" customHeight="1" x14ac:dyDescent="0.2">
      <c r="B16" s="45" t="s">
        <v>12</v>
      </c>
      <c r="C16" s="63">
        <v>0.14067828278366601</v>
      </c>
      <c r="D16" s="63">
        <v>0.27827253696821103</v>
      </c>
      <c r="E16" s="63">
        <v>0.46135155873628197</v>
      </c>
      <c r="F16" s="63">
        <v>0.65632916113774997</v>
      </c>
      <c r="G16" s="63">
        <v>1.0478423345905801</v>
      </c>
      <c r="H16" s="63">
        <v>2.3971115789097701</v>
      </c>
      <c r="I16" s="63">
        <v>7.5863394389002199</v>
      </c>
      <c r="J16" s="63">
        <v>10.9527328428111</v>
      </c>
      <c r="K16" s="63">
        <v>16.203003769801601</v>
      </c>
      <c r="L16" s="63">
        <v>37.561205879369403</v>
      </c>
      <c r="M16" s="77">
        <v>59.437122389029</v>
      </c>
      <c r="N16" s="77">
        <v>71.771878637135998</v>
      </c>
      <c r="O16" s="77">
        <v>79.988857237017001</v>
      </c>
      <c r="P16" s="77">
        <v>87.377789413592694</v>
      </c>
      <c r="Q16" s="77">
        <v>89.180461640822301</v>
      </c>
      <c r="R16" s="77">
        <v>96.989926400850806</v>
      </c>
      <c r="S16" s="77">
        <v>102.160802610144</v>
      </c>
      <c r="T16" s="77">
        <v>106.589158890223</v>
      </c>
      <c r="U16" s="78">
        <v>107.715692944626</v>
      </c>
      <c r="V16" s="78">
        <v>109.59378699333099</v>
      </c>
      <c r="W16" s="78">
        <v>109.49990533978399</v>
      </c>
      <c r="X16" s="78">
        <v>111.694501174915</v>
      </c>
      <c r="Y16" s="78">
        <v>107.65364385571201</v>
      </c>
      <c r="Z16" s="78">
        <v>106.878533612057</v>
      </c>
      <c r="AA16" s="78">
        <v>108.611596174905</v>
      </c>
      <c r="AB16" s="78">
        <v>109.418604237588</v>
      </c>
      <c r="AC16" s="78">
        <v>110.480234008818</v>
      </c>
      <c r="AD16" s="78">
        <v>112.561249893563</v>
      </c>
      <c r="AE16" s="78">
        <v>115.994214789765</v>
      </c>
      <c r="AF16" s="78">
        <v>118.25290219999999</v>
      </c>
      <c r="AG16" s="98"/>
      <c r="AH16" s="18"/>
      <c r="AI16" s="77"/>
      <c r="AJ16" s="77"/>
      <c r="AK16" s="79"/>
      <c r="AL16" s="77"/>
      <c r="AM16" s="77"/>
      <c r="AN16" s="77"/>
      <c r="AO16" s="77"/>
      <c r="AP16" s="18"/>
      <c r="AQ16" s="1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</row>
    <row r="17" spans="2:55" ht="12.75" customHeight="1" x14ac:dyDescent="0.2">
      <c r="B17" s="46" t="s">
        <v>11</v>
      </c>
      <c r="C17" s="63">
        <v>6.5660213446201598E-2</v>
      </c>
      <c r="D17" s="63">
        <v>0.127016807650283</v>
      </c>
      <c r="E17" s="63">
        <v>0.37429245095861802</v>
      </c>
      <c r="F17" s="63">
        <v>1.01289405128224</v>
      </c>
      <c r="G17" s="63">
        <v>1.7264400308655301</v>
      </c>
      <c r="H17" s="63">
        <v>3.3756872672279199</v>
      </c>
      <c r="I17" s="63">
        <v>6.5444769835237997</v>
      </c>
      <c r="J17" s="63">
        <v>14.799986407596499</v>
      </c>
      <c r="K17" s="63">
        <v>30.076996519455999</v>
      </c>
      <c r="L17" s="63">
        <v>45.515111172255303</v>
      </c>
      <c r="M17" s="77">
        <v>64.726410667379398</v>
      </c>
      <c r="N17" s="77">
        <v>77.141347822076099</v>
      </c>
      <c r="O17" s="77">
        <v>83.477863009071697</v>
      </c>
      <c r="P17" s="77">
        <v>95.906779657766705</v>
      </c>
      <c r="Q17" s="77">
        <v>100.956735324428</v>
      </c>
      <c r="R17" s="77">
        <v>108.933895862348</v>
      </c>
      <c r="S17" s="77">
        <v>115.96923217011</v>
      </c>
      <c r="T17" s="77">
        <v>127.468379080847</v>
      </c>
      <c r="U17" s="78">
        <v>132.59811837572701</v>
      </c>
      <c r="V17" s="78">
        <v>111.23177772731501</v>
      </c>
      <c r="W17" s="78">
        <v>115.23509025715001</v>
      </c>
      <c r="X17" s="78">
        <v>116.70121615459</v>
      </c>
      <c r="Y17" s="78">
        <v>113.216951280544</v>
      </c>
      <c r="Z17" s="78">
        <v>114.494117790846</v>
      </c>
      <c r="AA17" s="78">
        <v>114.18101444988</v>
      </c>
      <c r="AB17" s="78">
        <v>112.985112097382</v>
      </c>
      <c r="AC17" s="78">
        <v>112.072465376623</v>
      </c>
      <c r="AD17" s="78">
        <v>114.341985009127</v>
      </c>
      <c r="AE17" s="78">
        <v>115.633042396921</v>
      </c>
      <c r="AF17" s="78">
        <v>116.4632624</v>
      </c>
      <c r="AG17" s="98"/>
      <c r="AH17" s="18"/>
      <c r="AI17" s="77"/>
      <c r="AJ17" s="77"/>
      <c r="AK17" s="79"/>
      <c r="AL17" s="77"/>
      <c r="AM17" s="77"/>
      <c r="AN17" s="77"/>
      <c r="AO17" s="77"/>
      <c r="AP17" s="18"/>
      <c r="AQ17" s="1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</row>
    <row r="18" spans="2:55" ht="12.75" customHeight="1" x14ac:dyDescent="0.2">
      <c r="B18" s="45" t="s">
        <v>10</v>
      </c>
      <c r="C18" s="63">
        <v>0.49718372281586098</v>
      </c>
      <c r="D18" s="63">
        <v>0.65516257099210595</v>
      </c>
      <c r="E18" s="63">
        <v>0.75951823134205299</v>
      </c>
      <c r="F18" s="63">
        <v>0.99056504115866995</v>
      </c>
      <c r="G18" s="63">
        <v>1.52265896744995</v>
      </c>
      <c r="H18" s="63">
        <v>2.23635979875688</v>
      </c>
      <c r="I18" s="63">
        <v>4.2097659698669503</v>
      </c>
      <c r="J18" s="63">
        <v>9.89953014117037</v>
      </c>
      <c r="K18" s="63">
        <v>18.9889302977131</v>
      </c>
      <c r="L18" s="63">
        <v>36.134367348147101</v>
      </c>
      <c r="M18" s="77">
        <v>49.228692265450199</v>
      </c>
      <c r="N18" s="77">
        <v>62.301828373950102</v>
      </c>
      <c r="O18" s="77">
        <v>64.520200434620506</v>
      </c>
      <c r="P18" s="77">
        <v>69.213113519929095</v>
      </c>
      <c r="Q18" s="77">
        <v>73.386295995578493</v>
      </c>
      <c r="R18" s="77">
        <v>78.677846988112407</v>
      </c>
      <c r="S18" s="77">
        <v>83.991061720050197</v>
      </c>
      <c r="T18" s="77">
        <v>89.475984563375903</v>
      </c>
      <c r="U18" s="78">
        <v>93.188778310580304</v>
      </c>
      <c r="V18" s="78">
        <v>92.605235766170097</v>
      </c>
      <c r="W18" s="78">
        <v>91.897951527309402</v>
      </c>
      <c r="X18" s="78">
        <v>94.612295134747498</v>
      </c>
      <c r="Y18" s="78">
        <v>97.9481837746427</v>
      </c>
      <c r="Z18" s="78">
        <v>99.108634247366993</v>
      </c>
      <c r="AA18" s="78">
        <v>101.91833914778</v>
      </c>
      <c r="AB18" s="78">
        <v>103.45646143248101</v>
      </c>
      <c r="AC18" s="78">
        <v>104.48973547740999</v>
      </c>
      <c r="AD18" s="78">
        <v>106.439434661604</v>
      </c>
      <c r="AE18" s="78">
        <v>108.35735696862</v>
      </c>
      <c r="AF18" s="78">
        <v>110.6146183</v>
      </c>
      <c r="AG18" s="45"/>
      <c r="AH18" s="18"/>
      <c r="AI18" s="77"/>
      <c r="AJ18" s="77"/>
      <c r="AK18" s="79"/>
      <c r="AL18" s="77"/>
      <c r="AM18" s="77"/>
      <c r="AN18" s="77"/>
      <c r="AO18" s="77"/>
      <c r="AP18" s="18"/>
      <c r="AQ18" s="18"/>
      <c r="AR18" s="45"/>
      <c r="AS18" s="45"/>
      <c r="AT18" s="98"/>
      <c r="AU18" s="98"/>
      <c r="AV18" s="98"/>
      <c r="AW18" s="98"/>
      <c r="AX18" s="98"/>
      <c r="AY18" s="98"/>
      <c r="AZ18" s="98"/>
      <c r="BA18" s="98"/>
      <c r="BB18" s="98"/>
      <c r="BC18" s="98"/>
    </row>
    <row r="19" spans="2:55" ht="12.75" customHeight="1" x14ac:dyDescent="0.2">
      <c r="B19" s="45" t="s">
        <v>19</v>
      </c>
      <c r="C19" s="63">
        <v>4.6417592783657096</v>
      </c>
      <c r="D19" s="63">
        <v>5.4998314316904198</v>
      </c>
      <c r="E19" s="63">
        <v>6.6017439255686101</v>
      </c>
      <c r="F19" s="63">
        <v>8.6180267987375192</v>
      </c>
      <c r="G19" s="63">
        <v>13.576813027952401</v>
      </c>
      <c r="H19" s="63">
        <v>22.508089842900599</v>
      </c>
      <c r="I19" s="63">
        <v>28.7610372300101</v>
      </c>
      <c r="J19" s="63">
        <v>37.996350747049902</v>
      </c>
      <c r="K19" s="63">
        <v>46.665521049145397</v>
      </c>
      <c r="L19" s="63">
        <v>59.644443887205703</v>
      </c>
      <c r="M19" s="77">
        <v>71.654523847465697</v>
      </c>
      <c r="N19" s="77">
        <v>79.435879238892397</v>
      </c>
      <c r="O19" s="77">
        <v>83.369647157215994</v>
      </c>
      <c r="P19" s="77">
        <v>88.856341625336498</v>
      </c>
      <c r="Q19" s="77">
        <v>98.402336211407302</v>
      </c>
      <c r="R19" s="77">
        <v>102.635565771602</v>
      </c>
      <c r="S19" s="77">
        <v>104.192643945188</v>
      </c>
      <c r="T19" s="77">
        <v>106.743396726958</v>
      </c>
      <c r="U19" s="78">
        <v>109.226288975164</v>
      </c>
      <c r="V19" s="78">
        <v>110.93272462692001</v>
      </c>
      <c r="W19" s="78">
        <v>114.60142885270599</v>
      </c>
      <c r="X19" s="78">
        <v>115.70463166361201</v>
      </c>
      <c r="Y19" s="78">
        <v>115.632997447598</v>
      </c>
      <c r="Z19" s="78">
        <v>112.06028993268001</v>
      </c>
      <c r="AA19" s="78">
        <v>111.584311582542</v>
      </c>
      <c r="AB19" s="78">
        <v>109.90519701005999</v>
      </c>
      <c r="AC19" s="78">
        <v>109.114923797584</v>
      </c>
      <c r="AD19" s="78">
        <v>107.993069157752</v>
      </c>
      <c r="AE19" s="78">
        <v>107.173711615032</v>
      </c>
      <c r="AF19" s="78"/>
      <c r="AG19" s="16"/>
      <c r="AH19" s="18"/>
      <c r="AI19" s="77"/>
      <c r="AJ19" s="77"/>
      <c r="AK19" s="79"/>
      <c r="AL19" s="77"/>
      <c r="AM19" s="77"/>
      <c r="AN19" s="77"/>
      <c r="AO19" s="77"/>
      <c r="AP19" s="18"/>
      <c r="AQ19" s="18"/>
      <c r="AR19" s="16"/>
      <c r="AS19" s="16"/>
      <c r="AT19" s="98"/>
      <c r="AU19" s="98"/>
      <c r="AV19" s="98"/>
      <c r="AW19" s="98"/>
      <c r="AX19" s="98"/>
      <c r="AY19" s="98"/>
      <c r="AZ19" s="98"/>
      <c r="BA19" s="98"/>
      <c r="BB19" s="98"/>
      <c r="BC19" s="98"/>
    </row>
    <row r="20" spans="2:55" ht="12.75" customHeight="1" x14ac:dyDescent="0.2">
      <c r="B20" s="46" t="s">
        <v>30</v>
      </c>
      <c r="C20" s="63">
        <v>0.429735060518182</v>
      </c>
      <c r="D20" s="63">
        <v>0.51363125611010896</v>
      </c>
      <c r="E20" s="63">
        <v>0.61154587872704902</v>
      </c>
      <c r="F20" s="63">
        <v>0.67158793866868405</v>
      </c>
      <c r="G20" s="63">
        <v>1.26432098635024</v>
      </c>
      <c r="H20" s="63">
        <v>2.3150953649086201</v>
      </c>
      <c r="I20" s="63">
        <v>4.6940506246977103</v>
      </c>
      <c r="J20" s="63">
        <v>9.5482741963772195</v>
      </c>
      <c r="K20" s="63">
        <v>17.179936096386001</v>
      </c>
      <c r="L20" s="63">
        <v>31.111719472559699</v>
      </c>
      <c r="M20" s="77">
        <v>54.7459826281437</v>
      </c>
      <c r="N20" s="77">
        <v>74.590423760243098</v>
      </c>
      <c r="O20" s="77">
        <v>78.165623641748098</v>
      </c>
      <c r="P20" s="77">
        <v>82.597250877048893</v>
      </c>
      <c r="Q20" s="77">
        <v>87.133616924314893</v>
      </c>
      <c r="R20" s="77">
        <v>91.066642798642206</v>
      </c>
      <c r="S20" s="77">
        <v>92.729395756381606</v>
      </c>
      <c r="T20" s="77">
        <v>100.37904862897901</v>
      </c>
      <c r="U20" s="78">
        <v>105.222735309578</v>
      </c>
      <c r="V20" s="78">
        <v>108.42822336035</v>
      </c>
      <c r="W20" s="78">
        <v>111.110074022243</v>
      </c>
      <c r="X20" s="78">
        <v>113.456516988197</v>
      </c>
      <c r="Y20" s="78">
        <v>111.077828970431</v>
      </c>
      <c r="Z20" s="78">
        <v>110.41067834892399</v>
      </c>
      <c r="AA20" s="78">
        <v>113.48776261713201</v>
      </c>
      <c r="AB20" s="78">
        <v>113.165821221587</v>
      </c>
      <c r="AC20" s="78">
        <v>110.536874626797</v>
      </c>
      <c r="AD20" s="78">
        <v>99.453035215838398</v>
      </c>
      <c r="AE20" s="78">
        <v>99.696686464885005</v>
      </c>
      <c r="AF20" s="78">
        <v>99.742142700000002</v>
      </c>
      <c r="AG20" s="16"/>
      <c r="AH20" s="18"/>
      <c r="AI20" s="77"/>
      <c r="AJ20" s="77"/>
      <c r="AK20" s="79"/>
      <c r="AL20" s="77"/>
      <c r="AM20" s="77"/>
      <c r="AN20" s="77"/>
      <c r="AO20" s="77"/>
      <c r="AP20" s="18"/>
      <c r="AQ20" s="18"/>
      <c r="AR20" s="16"/>
      <c r="AS20" s="16"/>
      <c r="AT20" s="98"/>
      <c r="AU20" s="98"/>
      <c r="AV20" s="98"/>
      <c r="AW20" s="98"/>
      <c r="AX20" s="98"/>
      <c r="AY20" s="98"/>
      <c r="AZ20" s="98"/>
      <c r="BA20" s="98"/>
      <c r="BB20" s="98"/>
      <c r="BC20" s="98"/>
    </row>
    <row r="21" spans="2:55" ht="12.75" customHeight="1" thickBot="1" x14ac:dyDescent="0.25">
      <c r="B21" s="49" t="s">
        <v>9</v>
      </c>
      <c r="C21" s="67">
        <v>2.11067478638026</v>
      </c>
      <c r="D21" s="67">
        <v>2.76988848091968</v>
      </c>
      <c r="E21" s="67">
        <v>3.6213014336757299</v>
      </c>
      <c r="F21" s="67">
        <v>4.6483710866019301</v>
      </c>
      <c r="G21" s="67">
        <v>6.4356647042348003</v>
      </c>
      <c r="H21" s="67">
        <v>8.8403786611450705</v>
      </c>
      <c r="I21" s="67">
        <v>11.822265578525901</v>
      </c>
      <c r="J21" s="67">
        <v>14.045836368785301</v>
      </c>
      <c r="K21" s="67">
        <v>17.7368955495919</v>
      </c>
      <c r="L21" s="67">
        <v>22.7219698376468</v>
      </c>
      <c r="M21" s="82">
        <v>28.5304391539755</v>
      </c>
      <c r="N21" s="82">
        <v>34.485022104708101</v>
      </c>
      <c r="O21" s="82">
        <v>38.077810813257898</v>
      </c>
      <c r="P21" s="82">
        <v>42.2096663470533</v>
      </c>
      <c r="Q21" s="82">
        <v>47.209702291594198</v>
      </c>
      <c r="R21" s="82">
        <v>52.905224856532797</v>
      </c>
      <c r="S21" s="82">
        <v>57.623958850277099</v>
      </c>
      <c r="T21" s="82">
        <v>61.575800449876802</v>
      </c>
      <c r="U21" s="67">
        <v>66.268942028826402</v>
      </c>
      <c r="V21" s="86">
        <v>70.561946237746696</v>
      </c>
      <c r="W21" s="86">
        <v>75.628820843560007</v>
      </c>
      <c r="X21" s="86">
        <v>77.708898470863204</v>
      </c>
      <c r="Y21" s="86">
        <v>79.376828895685605</v>
      </c>
      <c r="Z21" s="86">
        <v>80.347846111096302</v>
      </c>
      <c r="AA21" s="86">
        <v>80.722095016094102</v>
      </c>
      <c r="AB21" s="86">
        <v>82.619334628595794</v>
      </c>
      <c r="AC21" s="86">
        <v>84.523121603353502</v>
      </c>
      <c r="AD21" s="86">
        <v>86.281493064852398</v>
      </c>
      <c r="AE21" s="86">
        <v>89.578940950000003</v>
      </c>
      <c r="AF21" s="86">
        <v>92.526146089999997</v>
      </c>
      <c r="AG21" s="16"/>
      <c r="AH21" s="18"/>
      <c r="AI21" s="77"/>
      <c r="AJ21" s="77"/>
      <c r="AK21" s="79"/>
      <c r="AL21" s="77"/>
      <c r="AM21" s="77"/>
      <c r="AN21" s="77"/>
      <c r="AO21" s="77"/>
      <c r="AP21" s="18"/>
      <c r="AQ21" s="18"/>
      <c r="AR21" s="16"/>
      <c r="AS21" s="16"/>
      <c r="AT21" s="98"/>
      <c r="AU21" s="98"/>
      <c r="AV21" s="98"/>
      <c r="AW21" s="98"/>
      <c r="AX21" s="98"/>
      <c r="AY21" s="98"/>
      <c r="AZ21" s="98"/>
      <c r="BA21" s="98"/>
      <c r="BB21" s="98"/>
      <c r="BC21" s="98"/>
    </row>
    <row r="22" spans="2:55" ht="12.75" customHeight="1" thickTop="1" x14ac:dyDescent="0.2">
      <c r="B22" s="145" t="s">
        <v>41</v>
      </c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23"/>
      <c r="N22" s="23"/>
      <c r="O22" s="23"/>
      <c r="P22" s="23"/>
      <c r="Q22" s="23"/>
      <c r="R22" s="44"/>
      <c r="S22" s="44"/>
      <c r="T22" s="23"/>
      <c r="U22" s="23"/>
      <c r="V22" s="23"/>
      <c r="W22" s="23"/>
      <c r="AF22" s="44" t="s">
        <v>76</v>
      </c>
      <c r="AG22" s="16"/>
      <c r="AH22" s="17"/>
      <c r="AI22" s="77"/>
      <c r="AJ22" s="78"/>
      <c r="AK22" s="80"/>
      <c r="AL22" s="77"/>
      <c r="AM22" s="78"/>
      <c r="AN22" s="78"/>
      <c r="AO22" s="78"/>
      <c r="AP22" s="18"/>
      <c r="AQ22" s="16"/>
      <c r="AR22" s="16"/>
      <c r="AS22" s="16"/>
      <c r="AT22" s="98"/>
      <c r="AU22" s="98"/>
      <c r="AV22" s="98"/>
      <c r="AW22" s="98"/>
      <c r="AX22" s="98"/>
      <c r="AY22" s="98"/>
      <c r="AZ22" s="98"/>
      <c r="BA22" s="98"/>
      <c r="BB22" s="98"/>
      <c r="BC22" s="98"/>
    </row>
    <row r="23" spans="2:55" ht="12.75" customHeight="1" x14ac:dyDescent="0.2">
      <c r="B23" s="24" t="s">
        <v>44</v>
      </c>
      <c r="AB23" s="47"/>
      <c r="AC23" s="98"/>
      <c r="AD23" s="77"/>
      <c r="AE23" s="18"/>
      <c r="AF23" s="18"/>
      <c r="AG23" s="16"/>
      <c r="AH23" s="17"/>
      <c r="AI23" s="78"/>
      <c r="AJ23" s="78"/>
      <c r="AK23" s="80"/>
      <c r="AL23" s="78"/>
      <c r="AM23" s="78"/>
      <c r="AN23" s="78"/>
      <c r="AO23" s="78"/>
      <c r="AP23" s="18"/>
      <c r="AQ23" s="17"/>
      <c r="AR23" s="16"/>
      <c r="AS23" s="16"/>
      <c r="AT23" s="98"/>
      <c r="AU23" s="98"/>
      <c r="AV23" s="98"/>
      <c r="AW23" s="98"/>
      <c r="AX23" s="98"/>
      <c r="AY23" s="98"/>
      <c r="AZ23" s="98"/>
      <c r="BA23" s="98"/>
      <c r="BB23" s="98"/>
      <c r="BC23" s="98"/>
    </row>
    <row r="24" spans="2:55" ht="12.75" customHeight="1" x14ac:dyDescent="0.2">
      <c r="B24" s="24" t="s">
        <v>77</v>
      </c>
      <c r="AB24" s="47"/>
      <c r="AC24" s="98"/>
      <c r="AD24" s="77"/>
      <c r="AE24" s="18"/>
      <c r="AF24" s="18"/>
      <c r="AG24" s="16"/>
      <c r="AH24" s="17"/>
      <c r="AI24" s="78"/>
      <c r="AJ24" s="78"/>
      <c r="AK24" s="80"/>
      <c r="AL24" s="78"/>
      <c r="AM24" s="78"/>
      <c r="AN24" s="78"/>
      <c r="AO24" s="78"/>
      <c r="AP24" s="18"/>
      <c r="AQ24" s="17"/>
      <c r="AR24" s="16"/>
      <c r="AS24" s="16"/>
      <c r="AT24" s="98"/>
      <c r="AU24" s="98"/>
      <c r="AV24" s="98"/>
      <c r="AW24" s="98"/>
      <c r="AX24" s="98"/>
      <c r="AY24" s="98"/>
      <c r="AZ24" s="98"/>
      <c r="BA24" s="98"/>
      <c r="BB24" s="98"/>
      <c r="BC24" s="98"/>
    </row>
    <row r="25" spans="2:55" ht="12.75" customHeight="1" x14ac:dyDescent="0.2">
      <c r="AA25" s="63"/>
      <c r="AB25" s="63"/>
      <c r="AC25" s="63"/>
      <c r="AD25" s="77"/>
      <c r="AE25" s="63"/>
      <c r="AF25" s="63"/>
      <c r="AG25" s="63"/>
      <c r="AH25" s="63"/>
      <c r="AI25" s="63"/>
      <c r="AJ25" s="63"/>
      <c r="AK25" s="63"/>
      <c r="AL25" s="63"/>
      <c r="AM25" s="78"/>
      <c r="AN25" s="78"/>
      <c r="AO25" s="78"/>
      <c r="AP25" s="18"/>
      <c r="AQ25" s="17"/>
      <c r="AR25" s="16"/>
      <c r="AS25" s="16"/>
      <c r="AT25" s="98"/>
      <c r="AU25" s="98"/>
      <c r="AV25" s="98"/>
      <c r="AW25" s="98"/>
      <c r="AX25" s="98"/>
      <c r="AY25" s="98"/>
      <c r="AZ25" s="98"/>
      <c r="BA25" s="98"/>
      <c r="BB25" s="98"/>
      <c r="BC25" s="98"/>
    </row>
    <row r="26" spans="2:55" ht="12.75" customHeight="1" x14ac:dyDescent="0.2">
      <c r="AA26" s="63"/>
      <c r="AB26" s="63"/>
      <c r="AC26" s="63"/>
      <c r="AD26" s="77"/>
      <c r="AE26" s="63"/>
      <c r="AF26" s="63"/>
      <c r="AG26" s="63"/>
      <c r="AH26" s="63"/>
      <c r="AI26" s="63"/>
      <c r="AJ26" s="63"/>
      <c r="AK26" s="63"/>
      <c r="AL26" s="63"/>
      <c r="AM26" s="78"/>
      <c r="AN26" s="78"/>
      <c r="AO26" s="78"/>
      <c r="AP26" s="18"/>
      <c r="AQ26" s="17"/>
      <c r="AR26" s="16"/>
      <c r="AS26" s="16"/>
      <c r="AT26" s="98"/>
      <c r="AU26" s="98"/>
      <c r="AV26" s="98"/>
      <c r="AW26" s="98"/>
      <c r="AX26" s="98"/>
      <c r="AY26" s="98"/>
      <c r="AZ26" s="98"/>
      <c r="BA26" s="98"/>
      <c r="BB26" s="98"/>
      <c r="BC26" s="98"/>
    </row>
    <row r="27" spans="2:55" ht="12.75" customHeight="1" x14ac:dyDescent="0.2">
      <c r="AA27" s="63"/>
      <c r="AB27" s="63"/>
      <c r="AC27" s="63"/>
      <c r="AD27" s="78"/>
      <c r="AE27" s="63"/>
      <c r="AF27" s="63"/>
      <c r="AG27" s="63"/>
      <c r="AH27" s="63"/>
      <c r="AI27" s="63"/>
      <c r="AJ27" s="63"/>
      <c r="AK27" s="63"/>
      <c r="AL27" s="63"/>
      <c r="AM27" s="78"/>
      <c r="AN27" s="78"/>
      <c r="AO27" s="78"/>
      <c r="AP27" s="18"/>
      <c r="AQ27" s="17"/>
      <c r="AR27" s="16"/>
      <c r="AS27" s="16"/>
      <c r="AT27" s="98"/>
      <c r="AU27" s="98"/>
      <c r="AV27" s="98"/>
      <c r="AW27" s="98"/>
      <c r="AX27" s="98"/>
      <c r="AY27" s="98"/>
      <c r="AZ27" s="98"/>
      <c r="BA27" s="98"/>
      <c r="BB27" s="98"/>
      <c r="BC27" s="98"/>
    </row>
    <row r="28" spans="2:55" ht="12.75" customHeight="1" x14ac:dyDescent="0.2">
      <c r="Z28" s="63"/>
      <c r="AA28" s="63"/>
      <c r="AB28" s="63"/>
      <c r="AC28" s="66"/>
      <c r="AD28" s="63"/>
      <c r="AE28" s="63"/>
      <c r="AF28" s="63"/>
      <c r="AG28" s="63"/>
      <c r="AH28" s="63"/>
      <c r="AI28" s="63"/>
      <c r="AJ28" s="63"/>
      <c r="AK28" s="63"/>
      <c r="AL28" s="63"/>
      <c r="AM28" s="16"/>
      <c r="AN28" s="16"/>
      <c r="AO28" s="16"/>
      <c r="AP28" s="16"/>
      <c r="AQ28" s="16"/>
      <c r="AR28" s="16"/>
      <c r="AS28" s="16"/>
      <c r="AT28" s="98"/>
      <c r="AU28" s="98"/>
      <c r="AV28" s="98"/>
      <c r="AW28" s="98"/>
      <c r="AX28" s="98"/>
      <c r="AY28" s="98"/>
      <c r="AZ28" s="98"/>
      <c r="BA28" s="98"/>
      <c r="BB28" s="98"/>
      <c r="BC28" s="98"/>
    </row>
    <row r="29" spans="2:55" ht="12.75" customHeight="1" x14ac:dyDescent="0.2">
      <c r="Z29" s="63"/>
      <c r="AA29" s="63"/>
      <c r="AB29" s="63"/>
      <c r="AC29" s="66"/>
      <c r="AD29" s="63"/>
      <c r="AE29" s="63"/>
      <c r="AF29" s="63"/>
      <c r="AG29" s="63"/>
      <c r="AH29" s="63"/>
      <c r="AI29" s="63"/>
      <c r="AJ29" s="63"/>
      <c r="AK29" s="63"/>
      <c r="AL29" s="63"/>
      <c r="AM29" s="18"/>
      <c r="AN29" s="18"/>
      <c r="AO29" s="18"/>
      <c r="AP29" s="18"/>
      <c r="AQ29" s="18"/>
      <c r="AR29" s="18"/>
      <c r="AS29" s="18"/>
      <c r="AT29" s="98"/>
      <c r="AU29" s="98"/>
      <c r="AV29" s="98"/>
      <c r="AW29" s="98"/>
      <c r="AX29" s="98"/>
      <c r="AY29" s="98"/>
      <c r="AZ29" s="98"/>
      <c r="BA29" s="98"/>
      <c r="BB29" s="98"/>
      <c r="BC29" s="98"/>
    </row>
    <row r="30" spans="2:55" ht="12.75" customHeight="1" x14ac:dyDescent="0.2">
      <c r="Z30" s="63"/>
      <c r="AA30" s="63"/>
      <c r="AB30" s="63"/>
      <c r="AC30" s="66"/>
      <c r="AD30" s="63"/>
      <c r="AE30" s="63"/>
      <c r="AF30" s="63"/>
      <c r="AG30" s="63"/>
      <c r="AH30" s="63"/>
      <c r="AI30" s="63"/>
      <c r="AJ30" s="63"/>
      <c r="AK30" s="63"/>
      <c r="AL30" s="63"/>
      <c r="AM30" s="18"/>
      <c r="AN30" s="18"/>
      <c r="AO30" s="18"/>
      <c r="AP30" s="18"/>
      <c r="AQ30" s="18"/>
      <c r="AR30" s="18"/>
      <c r="AS30" s="18"/>
      <c r="AT30" s="98"/>
      <c r="AU30" s="98"/>
      <c r="AV30" s="98"/>
      <c r="AW30" s="98"/>
      <c r="AX30" s="98"/>
      <c r="AY30" s="98"/>
      <c r="AZ30" s="98"/>
      <c r="BA30" s="98"/>
      <c r="BB30" s="98"/>
      <c r="BC30" s="98"/>
    </row>
    <row r="31" spans="2:55" ht="12.75" customHeight="1" x14ac:dyDescent="0.2">
      <c r="Z31" s="63"/>
      <c r="AA31" s="63"/>
      <c r="AB31" s="63"/>
      <c r="AC31" s="66"/>
      <c r="AD31" s="63"/>
      <c r="AE31" s="63"/>
      <c r="AF31" s="63"/>
      <c r="AG31" s="63"/>
      <c r="AH31" s="63"/>
      <c r="AI31" s="63"/>
      <c r="AJ31" s="63"/>
      <c r="AK31" s="63"/>
      <c r="AL31" s="63"/>
      <c r="AM31" s="18"/>
      <c r="AN31" s="18"/>
      <c r="AO31" s="18"/>
      <c r="AP31" s="18"/>
      <c r="AQ31" s="18"/>
      <c r="AR31" s="18"/>
      <c r="AS31" s="18"/>
      <c r="AT31" s="98"/>
      <c r="AU31" s="98"/>
      <c r="AV31" s="98"/>
      <c r="AW31" s="98"/>
      <c r="AX31" s="98"/>
      <c r="AY31" s="98"/>
      <c r="AZ31" s="98"/>
      <c r="BA31" s="98"/>
      <c r="BB31" s="98"/>
      <c r="BC31" s="98"/>
    </row>
    <row r="32" spans="2:55" ht="12.75" customHeight="1" x14ac:dyDescent="0.2">
      <c r="Z32" s="63"/>
      <c r="AA32" s="63"/>
      <c r="AB32" s="63"/>
      <c r="AC32" s="63"/>
      <c r="AD32" s="66"/>
      <c r="AE32" s="63"/>
      <c r="AF32" s="63"/>
      <c r="AG32" s="63"/>
      <c r="AH32" s="63"/>
      <c r="AI32" s="63"/>
      <c r="AJ32" s="63"/>
      <c r="AK32" s="63"/>
      <c r="AL32" s="63"/>
      <c r="AM32" s="18"/>
      <c r="AN32" s="18"/>
      <c r="AO32" s="18"/>
      <c r="AP32" s="18"/>
      <c r="AQ32" s="18"/>
      <c r="AR32" s="18"/>
      <c r="AS32" s="18"/>
      <c r="AT32" s="98"/>
      <c r="AU32" s="98"/>
      <c r="AV32" s="98"/>
      <c r="AW32" s="98"/>
      <c r="AX32" s="98"/>
      <c r="AY32" s="98"/>
      <c r="AZ32" s="98"/>
      <c r="BA32" s="98"/>
      <c r="BB32" s="98"/>
      <c r="BC32" s="98"/>
    </row>
    <row r="33" spans="26:55" ht="12.75" customHeight="1" x14ac:dyDescent="0.2">
      <c r="Z33" s="63"/>
      <c r="AA33" s="63"/>
      <c r="AB33" s="63"/>
      <c r="AC33" s="63"/>
      <c r="AD33" s="66"/>
      <c r="AE33" s="63"/>
      <c r="AF33" s="63"/>
      <c r="AG33" s="63"/>
      <c r="AH33" s="63"/>
      <c r="AI33" s="63"/>
      <c r="AJ33" s="63"/>
      <c r="AK33" s="63"/>
      <c r="AL33" s="63"/>
      <c r="AM33" s="18"/>
      <c r="AN33" s="18"/>
      <c r="AO33" s="18"/>
      <c r="AP33" s="18"/>
      <c r="AQ33" s="18"/>
      <c r="AR33" s="18"/>
      <c r="AS33" s="18"/>
      <c r="AT33" s="98"/>
      <c r="AU33" s="98"/>
      <c r="AV33" s="98"/>
      <c r="AW33" s="98"/>
      <c r="AX33" s="98"/>
      <c r="AY33" s="98"/>
      <c r="AZ33" s="98"/>
      <c r="BA33" s="98"/>
      <c r="BB33" s="98"/>
      <c r="BC33" s="98"/>
    </row>
    <row r="34" spans="26:55" ht="12.75" customHeight="1" x14ac:dyDescent="0.2">
      <c r="Z34" s="63"/>
      <c r="AA34" s="63"/>
      <c r="AB34" s="63"/>
      <c r="AC34" s="63"/>
      <c r="AD34" s="66"/>
      <c r="AE34" s="63"/>
      <c r="AF34" s="63"/>
      <c r="AG34" s="63"/>
      <c r="AH34" s="63"/>
      <c r="AI34" s="63"/>
      <c r="AJ34" s="63"/>
      <c r="AK34" s="63"/>
      <c r="AL34" s="63"/>
      <c r="AM34" s="18"/>
      <c r="AN34" s="18"/>
      <c r="AO34" s="18"/>
      <c r="AP34" s="18"/>
      <c r="AQ34" s="18"/>
      <c r="AR34" s="18"/>
      <c r="AS34" s="18"/>
      <c r="AT34" s="98"/>
      <c r="AU34" s="98"/>
      <c r="AV34" s="98"/>
      <c r="AW34" s="98"/>
      <c r="AX34" s="98"/>
      <c r="AY34" s="98"/>
      <c r="AZ34" s="98"/>
      <c r="BA34" s="98"/>
      <c r="BB34" s="98"/>
      <c r="BC34" s="98"/>
    </row>
    <row r="35" spans="26:55" ht="12.75" customHeight="1" x14ac:dyDescent="0.2">
      <c r="Z35" s="63"/>
      <c r="AA35" s="63"/>
      <c r="AB35" s="63"/>
      <c r="AC35" s="63"/>
      <c r="AD35" s="66"/>
      <c r="AE35" s="63"/>
      <c r="AF35" s="63"/>
      <c r="AG35" s="63"/>
      <c r="AH35" s="63"/>
      <c r="AI35" s="63"/>
      <c r="AJ35" s="63"/>
      <c r="AK35" s="77"/>
      <c r="AL35" s="77"/>
      <c r="AM35" s="18"/>
      <c r="AN35" s="18"/>
      <c r="AO35" s="18"/>
      <c r="AP35" s="18"/>
      <c r="AQ35" s="18"/>
      <c r="AR35" s="18"/>
      <c r="AS35" s="18"/>
      <c r="AT35" s="98"/>
      <c r="AU35" s="98"/>
      <c r="AV35" s="98"/>
      <c r="AW35" s="98"/>
      <c r="AX35" s="98"/>
      <c r="AY35" s="98"/>
      <c r="AZ35" s="98"/>
      <c r="BA35" s="98"/>
      <c r="BB35" s="98"/>
      <c r="BC35" s="98"/>
    </row>
    <row r="36" spans="26:55" ht="12.75" customHeight="1" x14ac:dyDescent="0.2">
      <c r="Z36" s="63"/>
      <c r="AA36" s="63"/>
      <c r="AB36" s="63"/>
      <c r="AC36" s="63"/>
      <c r="AD36" s="66"/>
      <c r="AE36" s="63"/>
      <c r="AF36" s="63"/>
      <c r="AG36" s="63"/>
      <c r="AH36" s="63"/>
      <c r="AI36" s="63"/>
      <c r="AJ36" s="63"/>
      <c r="AK36" s="77"/>
      <c r="AL36" s="77"/>
      <c r="AM36" s="18"/>
      <c r="AN36" s="18"/>
      <c r="AO36" s="18"/>
      <c r="AP36" s="18"/>
      <c r="AQ36" s="18"/>
      <c r="AR36" s="18"/>
      <c r="AS36" s="18"/>
      <c r="AT36" s="98"/>
      <c r="AU36" s="98"/>
      <c r="AV36" s="98"/>
      <c r="AW36" s="98"/>
      <c r="AX36" s="98"/>
      <c r="AY36" s="98"/>
      <c r="AZ36" s="98"/>
      <c r="BA36" s="98"/>
      <c r="BB36" s="98"/>
      <c r="BC36" s="98"/>
    </row>
    <row r="37" spans="26:55" ht="12.75" customHeight="1" x14ac:dyDescent="0.2">
      <c r="Z37" s="63"/>
      <c r="AA37" s="63"/>
      <c r="AB37" s="63"/>
      <c r="AC37" s="63"/>
      <c r="AD37" s="66"/>
      <c r="AE37" s="63"/>
      <c r="AF37" s="63"/>
      <c r="AG37" s="63"/>
      <c r="AH37" s="63"/>
      <c r="AI37" s="63"/>
      <c r="AJ37" s="63"/>
      <c r="AK37" s="77"/>
      <c r="AL37" s="77"/>
      <c r="AM37" s="17"/>
      <c r="AN37" s="17"/>
      <c r="AO37" s="17"/>
      <c r="AP37" s="17"/>
      <c r="AQ37" s="17"/>
      <c r="AR37" s="18"/>
      <c r="AS37" s="16"/>
      <c r="AT37" s="98"/>
      <c r="AU37" s="98"/>
      <c r="AV37" s="98"/>
      <c r="AW37" s="98"/>
      <c r="AX37" s="98"/>
      <c r="AY37" s="98"/>
      <c r="AZ37" s="98"/>
      <c r="BA37" s="98"/>
      <c r="BB37" s="98"/>
      <c r="BC37" s="98"/>
    </row>
    <row r="38" spans="26:55" ht="12.75" customHeight="1" x14ac:dyDescent="0.2">
      <c r="Z38" s="77"/>
      <c r="AA38" s="63"/>
      <c r="AB38" s="63"/>
      <c r="AC38" s="63"/>
      <c r="AD38" s="66"/>
      <c r="AE38" s="63"/>
      <c r="AF38" s="63"/>
      <c r="AG38" s="77"/>
      <c r="AH38" s="63"/>
      <c r="AI38" s="63"/>
      <c r="AJ38" s="63"/>
      <c r="AK38" s="77"/>
      <c r="AL38" s="77"/>
      <c r="AM38" s="17"/>
      <c r="AN38" s="17"/>
      <c r="AO38" s="17"/>
      <c r="AP38" s="17"/>
      <c r="AQ38" s="17"/>
      <c r="AR38" s="18"/>
      <c r="AS38" s="17"/>
      <c r="AT38" s="98"/>
      <c r="AU38" s="98"/>
      <c r="AV38" s="98"/>
      <c r="AW38" s="98"/>
      <c r="AX38" s="98"/>
      <c r="AY38" s="98"/>
      <c r="AZ38" s="98"/>
      <c r="BA38" s="98"/>
      <c r="BB38" s="98"/>
      <c r="BC38" s="98"/>
    </row>
    <row r="39" spans="26:55" ht="12.75" customHeight="1" x14ac:dyDescent="0.2">
      <c r="Z39" s="77"/>
      <c r="AA39" s="63"/>
      <c r="AB39" s="63"/>
      <c r="AC39" s="63"/>
      <c r="AD39" s="66"/>
      <c r="AE39" s="63"/>
      <c r="AF39" s="63"/>
      <c r="AG39" s="77"/>
      <c r="AH39" s="63"/>
      <c r="AI39" s="63"/>
      <c r="AJ39" s="63"/>
      <c r="AK39" s="77"/>
      <c r="AL39" s="77"/>
      <c r="AM39" s="17"/>
      <c r="AN39" s="17"/>
      <c r="AO39" s="17"/>
      <c r="AP39" s="17"/>
      <c r="AQ39" s="17"/>
      <c r="AR39" s="18"/>
      <c r="AS39" s="17"/>
      <c r="AT39" s="98"/>
      <c r="AU39" s="98"/>
      <c r="AV39" s="98"/>
      <c r="AW39" s="98"/>
      <c r="AX39" s="98"/>
      <c r="AY39" s="98"/>
      <c r="AZ39" s="98"/>
      <c r="BA39" s="98"/>
      <c r="BB39" s="98"/>
      <c r="BC39" s="98"/>
    </row>
    <row r="40" spans="26:55" ht="12.75" customHeight="1" x14ac:dyDescent="0.2">
      <c r="Z40" s="77"/>
      <c r="AA40" s="63"/>
      <c r="AB40" s="63"/>
      <c r="AC40" s="63"/>
      <c r="AD40" s="66"/>
      <c r="AE40" s="63"/>
      <c r="AF40" s="63"/>
      <c r="AG40" s="77"/>
      <c r="AH40" s="63"/>
      <c r="AI40" s="63"/>
      <c r="AJ40" s="63"/>
      <c r="AK40" s="77"/>
      <c r="AL40" s="77"/>
      <c r="AM40" s="17"/>
      <c r="AN40" s="17"/>
      <c r="AO40" s="17"/>
      <c r="AP40" s="17"/>
      <c r="AQ40" s="17"/>
      <c r="AR40" s="18"/>
      <c r="AS40" s="17"/>
      <c r="AT40" s="98"/>
      <c r="AU40" s="98"/>
      <c r="AV40" s="98"/>
      <c r="AW40" s="98"/>
      <c r="AX40" s="98"/>
      <c r="AY40" s="98"/>
      <c r="AZ40" s="98"/>
      <c r="BA40" s="98"/>
      <c r="BB40" s="98"/>
      <c r="BC40" s="98"/>
    </row>
    <row r="41" spans="26:55" ht="12.75" customHeight="1" x14ac:dyDescent="0.2">
      <c r="Z41" s="77"/>
      <c r="AA41" s="63"/>
      <c r="AB41" s="63"/>
      <c r="AC41" s="63"/>
      <c r="AD41" s="66"/>
      <c r="AE41" s="63"/>
      <c r="AF41" s="63"/>
      <c r="AG41" s="77"/>
      <c r="AH41" s="63"/>
      <c r="AI41" s="63"/>
      <c r="AJ41" s="63"/>
      <c r="AK41" s="77"/>
      <c r="AL41" s="77"/>
      <c r="AM41" s="17"/>
      <c r="AN41" s="17"/>
      <c r="AO41" s="17"/>
      <c r="AP41" s="17"/>
      <c r="AQ41" s="17"/>
      <c r="AR41" s="18"/>
      <c r="AS41" s="17"/>
      <c r="AT41" s="98"/>
      <c r="AU41" s="98"/>
      <c r="AV41" s="98"/>
      <c r="AW41" s="98"/>
      <c r="AX41" s="98"/>
      <c r="AY41" s="98"/>
      <c r="AZ41" s="98"/>
      <c r="BA41" s="98"/>
      <c r="BB41" s="98"/>
      <c r="BC41" s="98"/>
    </row>
    <row r="42" spans="26:55" ht="12.75" customHeight="1" x14ac:dyDescent="0.2">
      <c r="Z42" s="77"/>
      <c r="AA42" s="77"/>
      <c r="AB42" s="77"/>
      <c r="AC42" s="77"/>
      <c r="AD42" s="79"/>
      <c r="AE42" s="77"/>
      <c r="AF42" s="77"/>
      <c r="AG42" s="77"/>
      <c r="AH42" s="77"/>
      <c r="AI42" s="77"/>
      <c r="AJ42" s="77"/>
      <c r="AK42" s="77"/>
      <c r="AL42" s="77"/>
      <c r="AM42" s="17"/>
      <c r="AN42" s="17"/>
      <c r="AO42" s="17"/>
      <c r="AP42" s="17"/>
      <c r="AQ42" s="17"/>
      <c r="AR42" s="18"/>
      <c r="AS42" s="17"/>
      <c r="AT42" s="98"/>
      <c r="AU42" s="98"/>
      <c r="AV42" s="98"/>
      <c r="AW42" s="98"/>
      <c r="AX42" s="98"/>
      <c r="AY42" s="98"/>
      <c r="AZ42" s="98"/>
      <c r="BA42" s="98"/>
      <c r="BB42" s="98"/>
      <c r="BC42" s="98"/>
    </row>
    <row r="43" spans="26:55" ht="12.75" customHeight="1" x14ac:dyDescent="0.2">
      <c r="Z43" s="77"/>
      <c r="AA43" s="77"/>
      <c r="AB43" s="77"/>
      <c r="AC43" s="77"/>
      <c r="AD43" s="79"/>
      <c r="AE43" s="77"/>
      <c r="AF43" s="77"/>
      <c r="AG43" s="77"/>
      <c r="AH43" s="77"/>
      <c r="AI43" s="77"/>
      <c r="AJ43" s="77"/>
      <c r="AK43" s="78"/>
      <c r="AL43" s="63"/>
      <c r="AM43" s="17"/>
      <c r="AN43" s="17"/>
      <c r="AO43" s="17"/>
      <c r="AP43" s="17"/>
      <c r="AQ43" s="17"/>
      <c r="AR43" s="18"/>
      <c r="AS43" s="17"/>
      <c r="AT43" s="98"/>
      <c r="AU43" s="98"/>
      <c r="AV43" s="98"/>
      <c r="AW43" s="98"/>
      <c r="AX43" s="98"/>
      <c r="AY43" s="98"/>
      <c r="AZ43" s="98"/>
      <c r="BA43" s="98"/>
      <c r="BB43" s="98"/>
      <c r="BC43" s="98"/>
    </row>
    <row r="44" spans="26:55" ht="12.75" customHeight="1" x14ac:dyDescent="0.2">
      <c r="Z44" s="77"/>
      <c r="AA44" s="77"/>
      <c r="AB44" s="77"/>
      <c r="AC44" s="77"/>
      <c r="AD44" s="79"/>
      <c r="AE44" s="77"/>
      <c r="AF44" s="77"/>
      <c r="AG44" s="77"/>
      <c r="AH44" s="77"/>
      <c r="AI44" s="77"/>
      <c r="AJ44" s="77"/>
      <c r="AK44" s="78"/>
      <c r="AL44" s="78"/>
      <c r="AM44" s="17"/>
      <c r="AN44" s="17"/>
      <c r="AO44" s="17"/>
      <c r="AP44" s="17"/>
      <c r="AQ44" s="17"/>
      <c r="AR44" s="18"/>
      <c r="AS44" s="17"/>
      <c r="AT44" s="98"/>
      <c r="AU44" s="98"/>
      <c r="AV44" s="98"/>
      <c r="AW44" s="98"/>
      <c r="AX44" s="98"/>
      <c r="AY44" s="98"/>
      <c r="AZ44" s="98"/>
      <c r="BA44" s="98"/>
      <c r="BB44" s="98"/>
      <c r="BC44" s="98"/>
    </row>
    <row r="45" spans="26:55" ht="12.75" customHeight="1" x14ac:dyDescent="0.2">
      <c r="Z45" s="77"/>
      <c r="AA45" s="77"/>
      <c r="AB45" s="77"/>
      <c r="AC45" s="77"/>
      <c r="AD45" s="79"/>
      <c r="AE45" s="77"/>
      <c r="AF45" s="77"/>
      <c r="AG45" s="77"/>
      <c r="AH45" s="77"/>
      <c r="AI45" s="77"/>
      <c r="AJ45" s="77"/>
      <c r="AK45" s="78"/>
      <c r="AL45" s="78"/>
      <c r="AM45" s="17"/>
      <c r="AN45" s="17"/>
      <c r="AO45" s="17"/>
      <c r="AP45" s="17"/>
      <c r="AQ45" s="17"/>
      <c r="AR45" s="18"/>
      <c r="AS45" s="17"/>
      <c r="AT45" s="98"/>
      <c r="AU45" s="98"/>
      <c r="AV45" s="98"/>
      <c r="AW45" s="98"/>
      <c r="AX45" s="98"/>
      <c r="AY45" s="98"/>
      <c r="AZ45" s="98"/>
      <c r="BA45" s="98"/>
      <c r="BB45" s="98"/>
      <c r="BC45" s="98"/>
    </row>
    <row r="46" spans="26:55" ht="12.75" customHeight="1" x14ac:dyDescent="0.2">
      <c r="Z46" s="78"/>
      <c r="AA46" s="77"/>
      <c r="AB46" s="77"/>
      <c r="AC46" s="77"/>
      <c r="AD46" s="79"/>
      <c r="AE46" s="77"/>
      <c r="AF46" s="77"/>
      <c r="AG46" s="77"/>
      <c r="AH46" s="77"/>
      <c r="AI46" s="77"/>
      <c r="AJ46" s="77"/>
      <c r="AK46" s="78"/>
      <c r="AL46" s="7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</row>
    <row r="47" spans="26:55" ht="12.75" customHeight="1" x14ac:dyDescent="0.2">
      <c r="Z47" s="78"/>
      <c r="AA47" s="77"/>
      <c r="AB47" s="77"/>
      <c r="AC47" s="77"/>
      <c r="AD47" s="79"/>
      <c r="AE47" s="77"/>
      <c r="AF47" s="77"/>
      <c r="AG47" s="77"/>
      <c r="AH47" s="77"/>
      <c r="AI47" s="77"/>
      <c r="AJ47" s="77"/>
      <c r="AK47" s="78"/>
      <c r="AL47" s="7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</row>
    <row r="48" spans="26:55" ht="12.75" customHeight="1" x14ac:dyDescent="0.2">
      <c r="Z48" s="78"/>
      <c r="AA48" s="77"/>
      <c r="AB48" s="77"/>
      <c r="AC48" s="77"/>
      <c r="AD48" s="79"/>
      <c r="AE48" s="77"/>
      <c r="AF48" s="77"/>
      <c r="AG48" s="77"/>
      <c r="AH48" s="77"/>
      <c r="AI48" s="77"/>
      <c r="AJ48" s="77"/>
      <c r="AK48" s="78"/>
      <c r="AL48" s="7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</row>
    <row r="49" spans="3:40" ht="12.75" customHeight="1" x14ac:dyDescent="0.2">
      <c r="Z49" s="78"/>
      <c r="AA49" s="77"/>
      <c r="AB49" s="77"/>
      <c r="AC49" s="77"/>
      <c r="AD49" s="79"/>
      <c r="AE49" s="77"/>
      <c r="AF49" s="77"/>
      <c r="AG49" s="77"/>
      <c r="AH49" s="77"/>
      <c r="AI49" s="77"/>
      <c r="AJ49" s="77"/>
      <c r="AK49" s="78"/>
      <c r="AL49" s="78"/>
      <c r="AM49" s="98"/>
      <c r="AN49" s="98"/>
    </row>
    <row r="50" spans="3:40" ht="12.75" customHeight="1" x14ac:dyDescent="0.2">
      <c r="Z50" s="78"/>
      <c r="AA50" s="78"/>
      <c r="AB50" s="77"/>
      <c r="AC50" s="78"/>
      <c r="AD50" s="80"/>
      <c r="AE50" s="78"/>
      <c r="AF50" s="78"/>
      <c r="AG50" s="77"/>
      <c r="AH50" s="77"/>
      <c r="AI50" s="78"/>
      <c r="AJ50" s="63"/>
      <c r="AK50" s="78"/>
      <c r="AL50" s="78"/>
      <c r="AM50" s="98"/>
      <c r="AN50" s="98"/>
    </row>
    <row r="51" spans="3:40" ht="12.75" customHeight="1" x14ac:dyDescent="0.2">
      <c r="Z51" s="78"/>
      <c r="AA51" s="78"/>
      <c r="AB51" s="78"/>
      <c r="AC51" s="78"/>
      <c r="AD51" s="80"/>
      <c r="AE51" s="78"/>
      <c r="AF51" s="78"/>
      <c r="AG51" s="77"/>
      <c r="AH51" s="77"/>
      <c r="AI51" s="78"/>
      <c r="AJ51" s="78"/>
      <c r="AK51" s="78"/>
      <c r="AL51" s="78"/>
      <c r="AM51" s="98"/>
      <c r="AN51" s="98"/>
    </row>
    <row r="52" spans="3:40" ht="12.75" customHeight="1" x14ac:dyDescent="0.2">
      <c r="Z52" s="78"/>
      <c r="AA52" s="78"/>
      <c r="AB52" s="78"/>
      <c r="AC52" s="78"/>
      <c r="AD52" s="80"/>
      <c r="AE52" s="78"/>
      <c r="AF52" s="78"/>
      <c r="AG52" s="77"/>
      <c r="AH52" s="77"/>
      <c r="AI52" s="78"/>
      <c r="AJ52" s="78"/>
      <c r="AK52" s="78"/>
      <c r="AL52" s="78"/>
      <c r="AM52" s="98"/>
      <c r="AN52" s="98"/>
    </row>
    <row r="53" spans="3:40" ht="12.75" customHeight="1" x14ac:dyDescent="0.2">
      <c r="Z53" s="78"/>
      <c r="AA53" s="78"/>
      <c r="AB53" s="78"/>
      <c r="AC53" s="78"/>
      <c r="AD53" s="80"/>
      <c r="AE53" s="81"/>
      <c r="AF53" s="78"/>
      <c r="AG53" s="77"/>
      <c r="AH53" s="77"/>
      <c r="AI53" s="78"/>
      <c r="AJ53" s="78"/>
      <c r="AK53" s="98"/>
      <c r="AL53" s="98"/>
      <c r="AM53" s="98"/>
      <c r="AN53" s="98"/>
    </row>
    <row r="54" spans="3:40" ht="12.75" customHeight="1" x14ac:dyDescent="0.2">
      <c r="Z54" s="78"/>
      <c r="AA54" s="78"/>
      <c r="AB54" s="78"/>
      <c r="AC54" s="78"/>
      <c r="AD54" s="80"/>
      <c r="AE54" s="81"/>
      <c r="AF54" s="78"/>
      <c r="AG54" s="77"/>
      <c r="AH54" s="77"/>
      <c r="AI54" s="78"/>
      <c r="AJ54" s="78"/>
      <c r="AK54" s="98"/>
      <c r="AL54" s="98"/>
      <c r="AM54" s="98"/>
      <c r="AN54" s="98"/>
    </row>
    <row r="55" spans="3:40" ht="12.75" customHeight="1" x14ac:dyDescent="0.2">
      <c r="Z55" s="78"/>
      <c r="AA55" s="78"/>
      <c r="AB55" s="78"/>
      <c r="AC55" s="78"/>
      <c r="AD55" s="80"/>
      <c r="AE55" s="81"/>
      <c r="AF55" s="78"/>
      <c r="AG55" s="77"/>
      <c r="AH55" s="77"/>
      <c r="AI55" s="78"/>
      <c r="AJ55" s="78"/>
      <c r="AK55" s="98"/>
      <c r="AL55" s="98"/>
      <c r="AM55" s="98"/>
    </row>
    <row r="56" spans="3:40" ht="12.75" customHeight="1" x14ac:dyDescent="0.2">
      <c r="Z56" s="99"/>
      <c r="AA56" s="78"/>
      <c r="AB56" s="78"/>
      <c r="AC56" s="78"/>
      <c r="AD56" s="80"/>
      <c r="AE56" s="81"/>
      <c r="AF56" s="78"/>
      <c r="AG56" s="18"/>
      <c r="AH56" s="77"/>
      <c r="AI56" s="78"/>
      <c r="AJ56" s="78"/>
      <c r="AK56" s="98"/>
      <c r="AL56" s="98"/>
      <c r="AM56" s="98"/>
    </row>
    <row r="57" spans="3:40" ht="12.75" customHeight="1" x14ac:dyDescent="0.2">
      <c r="C57" s="24" t="s">
        <v>44</v>
      </c>
      <c r="Y57" s="44"/>
      <c r="Z57" s="99"/>
      <c r="AA57" s="78"/>
      <c r="AB57" s="78"/>
      <c r="AC57" s="78"/>
      <c r="AD57" s="80"/>
      <c r="AE57" s="81"/>
      <c r="AF57" s="78"/>
      <c r="AG57" s="18"/>
      <c r="AH57" s="77"/>
      <c r="AI57" s="78"/>
      <c r="AJ57" s="78"/>
      <c r="AK57" s="98"/>
      <c r="AL57" s="98"/>
      <c r="AM57" s="98"/>
    </row>
    <row r="58" spans="3:40" ht="12.75" customHeight="1" x14ac:dyDescent="0.2">
      <c r="Z58" s="99"/>
      <c r="AA58" s="78"/>
      <c r="AB58" s="78"/>
      <c r="AC58" s="78"/>
      <c r="AD58" s="80"/>
      <c r="AE58" s="81"/>
      <c r="AF58" s="78"/>
      <c r="AG58" s="18"/>
      <c r="AH58" s="77"/>
      <c r="AI58" s="78"/>
      <c r="AJ58" s="78"/>
      <c r="AK58" s="98"/>
      <c r="AL58" s="98"/>
      <c r="AM58" s="98"/>
    </row>
    <row r="59" spans="3:40" ht="12.75" customHeight="1" x14ac:dyDescent="0.2">
      <c r="Z59" s="99"/>
      <c r="AA59" s="78"/>
      <c r="AB59" s="78"/>
      <c r="AC59" s="78"/>
      <c r="AD59" s="80"/>
      <c r="AE59" s="81"/>
      <c r="AF59" s="78"/>
      <c r="AG59" s="18"/>
      <c r="AH59" s="77"/>
      <c r="AI59" s="78"/>
      <c r="AJ59" s="78"/>
      <c r="AK59" s="98"/>
      <c r="AL59" s="98"/>
      <c r="AM59" s="98"/>
    </row>
    <row r="60" spans="3:40" ht="12.75" customHeight="1" x14ac:dyDescent="0.2">
      <c r="Z60" s="99"/>
      <c r="AA60" s="78"/>
      <c r="AB60" s="78"/>
      <c r="AC60" s="78"/>
      <c r="AD60" s="80"/>
      <c r="AE60" s="81"/>
      <c r="AF60" s="78"/>
      <c r="AG60" s="18"/>
      <c r="AH60" s="77"/>
      <c r="AI60" s="78"/>
      <c r="AJ60" s="78"/>
      <c r="AK60" s="98"/>
      <c r="AL60" s="98"/>
      <c r="AM60" s="98"/>
    </row>
    <row r="61" spans="3:40" ht="12.75" customHeight="1" x14ac:dyDescent="0.2">
      <c r="P61" s="24"/>
      <c r="Q61" s="24"/>
      <c r="R61" s="24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</row>
    <row r="62" spans="3:40" ht="12.75" customHeight="1" x14ac:dyDescent="0.2">
      <c r="P62" s="24"/>
      <c r="Q62" s="24"/>
      <c r="R62" s="24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</row>
    <row r="63" spans="3:40" ht="12.75" customHeight="1" x14ac:dyDescent="0.2">
      <c r="P63" s="24"/>
      <c r="Q63" s="24"/>
      <c r="R63" s="24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</row>
    <row r="64" spans="3:40" ht="12.75" customHeight="1" x14ac:dyDescent="0.2">
      <c r="D64" s="45"/>
      <c r="E64" s="45"/>
      <c r="F64" s="45"/>
      <c r="G64" s="45"/>
      <c r="H64" s="15"/>
      <c r="I64" s="46"/>
      <c r="J64" s="45"/>
      <c r="K64" s="45"/>
      <c r="L64" s="45"/>
      <c r="P64" s="24"/>
      <c r="Q64" s="24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</row>
    <row r="65" spans="4:31" ht="12.75" customHeight="1" x14ac:dyDescent="0.2">
      <c r="D65" s="63"/>
      <c r="E65" s="63"/>
      <c r="F65" s="63"/>
      <c r="G65" s="63"/>
      <c r="H65" s="66"/>
      <c r="I65" s="63"/>
      <c r="J65" s="63"/>
      <c r="K65" s="63"/>
      <c r="L65" s="63"/>
      <c r="P65" s="24"/>
      <c r="Q65" s="24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</row>
    <row r="66" spans="4:31" ht="12.75" customHeight="1" x14ac:dyDescent="0.2">
      <c r="D66" s="63"/>
      <c r="E66" s="63"/>
      <c r="F66" s="63"/>
      <c r="G66" s="63"/>
      <c r="H66" s="66"/>
      <c r="I66" s="63"/>
      <c r="J66" s="63"/>
      <c r="K66" s="63"/>
      <c r="L66" s="63"/>
      <c r="P66" s="24"/>
      <c r="Q66" s="24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</row>
    <row r="67" spans="4:31" ht="12.75" customHeight="1" x14ac:dyDescent="0.2">
      <c r="D67" s="63"/>
      <c r="E67" s="63"/>
      <c r="F67" s="63"/>
      <c r="G67" s="63"/>
      <c r="H67" s="66"/>
      <c r="I67" s="63"/>
      <c r="J67" s="63"/>
      <c r="K67" s="63"/>
      <c r="L67" s="63"/>
      <c r="P67" s="24"/>
      <c r="Q67" s="24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</row>
    <row r="68" spans="4:31" ht="12.75" customHeight="1" x14ac:dyDescent="0.2">
      <c r="D68" s="63"/>
      <c r="E68" s="63"/>
      <c r="F68" s="63"/>
      <c r="G68" s="63"/>
      <c r="H68" s="66"/>
      <c r="I68" s="63"/>
      <c r="J68" s="63"/>
      <c r="K68" s="63"/>
      <c r="L68" s="63"/>
      <c r="P68" s="24"/>
      <c r="Q68" s="24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</row>
    <row r="69" spans="4:31" ht="12.75" customHeight="1" x14ac:dyDescent="0.2">
      <c r="D69" s="63"/>
      <c r="E69" s="63"/>
      <c r="F69" s="63"/>
      <c r="G69" s="63"/>
      <c r="H69" s="66"/>
      <c r="I69" s="63"/>
      <c r="J69" s="63"/>
      <c r="K69" s="63"/>
      <c r="L69" s="63"/>
      <c r="P69" s="24"/>
      <c r="Q69" s="24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</row>
    <row r="70" spans="4:31" ht="12.75" customHeight="1" x14ac:dyDescent="0.2">
      <c r="D70" s="63"/>
      <c r="E70" s="63"/>
      <c r="F70" s="63"/>
      <c r="G70" s="63"/>
      <c r="H70" s="66"/>
      <c r="I70" s="63"/>
      <c r="J70" s="63"/>
      <c r="K70" s="63"/>
      <c r="L70" s="63"/>
      <c r="P70" s="24"/>
      <c r="Q70" s="24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</row>
    <row r="71" spans="4:31" ht="12.75" customHeight="1" x14ac:dyDescent="0.2">
      <c r="D71" s="63"/>
      <c r="E71" s="63"/>
      <c r="F71" s="63"/>
      <c r="G71" s="63"/>
      <c r="H71" s="66"/>
      <c r="I71" s="63"/>
      <c r="J71" s="63"/>
      <c r="K71" s="63"/>
      <c r="L71" s="63"/>
      <c r="P71" s="24"/>
      <c r="Q71" s="24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</row>
    <row r="72" spans="4:31" ht="12.75" customHeight="1" x14ac:dyDescent="0.2">
      <c r="D72" s="63"/>
      <c r="E72" s="63"/>
      <c r="F72" s="63"/>
      <c r="G72" s="63"/>
      <c r="H72" s="66"/>
      <c r="I72" s="63"/>
      <c r="J72" s="63"/>
      <c r="K72" s="63"/>
      <c r="L72" s="63"/>
      <c r="P72" s="24"/>
      <c r="Q72" s="24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</row>
    <row r="73" spans="4:31" ht="12.75" customHeight="1" x14ac:dyDescent="0.2">
      <c r="D73" s="63"/>
      <c r="E73" s="63"/>
      <c r="F73" s="63"/>
      <c r="G73" s="63"/>
      <c r="H73" s="66"/>
      <c r="I73" s="63"/>
      <c r="J73" s="63"/>
      <c r="K73" s="63"/>
      <c r="L73" s="63"/>
      <c r="P73" s="24"/>
      <c r="Q73" s="24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</row>
    <row r="74" spans="4:31" ht="12.75" customHeight="1" x14ac:dyDescent="0.2">
      <c r="D74" s="63"/>
      <c r="E74" s="63"/>
      <c r="F74" s="63"/>
      <c r="G74" s="63"/>
      <c r="H74" s="66"/>
      <c r="I74" s="63"/>
      <c r="J74" s="63"/>
      <c r="K74" s="63"/>
      <c r="L74" s="63"/>
      <c r="P74" s="24"/>
      <c r="Q74" s="24"/>
      <c r="R74" s="24"/>
      <c r="Z74" s="24"/>
      <c r="AB74" s="24"/>
    </row>
    <row r="75" spans="4:31" ht="12.75" customHeight="1" x14ac:dyDescent="0.2">
      <c r="D75" s="77"/>
      <c r="E75" s="77"/>
      <c r="F75" s="77"/>
      <c r="G75" s="77"/>
      <c r="H75" s="79"/>
      <c r="I75" s="77"/>
      <c r="J75" s="77"/>
      <c r="K75" s="77"/>
      <c r="L75" s="77"/>
      <c r="P75" s="24"/>
      <c r="Q75" s="24"/>
      <c r="R75" s="24"/>
      <c r="Z75" s="24"/>
      <c r="AB75" s="24"/>
    </row>
    <row r="76" spans="4:31" ht="12.75" customHeight="1" x14ac:dyDescent="0.2">
      <c r="D76" s="77"/>
      <c r="E76" s="77"/>
      <c r="F76" s="77"/>
      <c r="G76" s="77"/>
      <c r="H76" s="79"/>
      <c r="I76" s="77"/>
      <c r="J76" s="77"/>
      <c r="K76" s="77"/>
      <c r="L76" s="77"/>
      <c r="P76" s="24"/>
      <c r="Q76" s="24"/>
      <c r="R76" s="24"/>
      <c r="Z76" s="24"/>
      <c r="AB76" s="24"/>
    </row>
    <row r="77" spans="4:31" ht="12.75" customHeight="1" x14ac:dyDescent="0.2">
      <c r="D77" s="77"/>
      <c r="E77" s="77"/>
      <c r="F77" s="77"/>
      <c r="G77" s="77"/>
      <c r="H77" s="79"/>
      <c r="I77" s="77"/>
      <c r="J77" s="77"/>
      <c r="K77" s="77"/>
      <c r="L77" s="77"/>
      <c r="P77" s="24"/>
      <c r="Q77" s="24"/>
      <c r="R77" s="24"/>
      <c r="Z77" s="24"/>
      <c r="AB77" s="24"/>
    </row>
    <row r="78" spans="4:31" ht="12.75" customHeight="1" x14ac:dyDescent="0.2">
      <c r="D78" s="77"/>
      <c r="E78" s="77"/>
      <c r="F78" s="77"/>
      <c r="G78" s="77"/>
      <c r="H78" s="79"/>
      <c r="I78" s="77"/>
      <c r="J78" s="77"/>
      <c r="K78" s="77"/>
      <c r="L78" s="77"/>
      <c r="P78" s="24"/>
      <c r="Q78" s="24"/>
      <c r="R78" s="24"/>
      <c r="Z78" s="24"/>
      <c r="AB78" s="24"/>
    </row>
    <row r="79" spans="4:31" ht="12.75" customHeight="1" x14ac:dyDescent="0.2">
      <c r="D79" s="77"/>
      <c r="E79" s="77"/>
      <c r="F79" s="77"/>
      <c r="G79" s="77"/>
      <c r="H79" s="79"/>
      <c r="I79" s="77"/>
      <c r="J79" s="77"/>
      <c r="K79" s="77"/>
      <c r="L79" s="77"/>
      <c r="P79" s="24"/>
      <c r="Q79" s="24"/>
      <c r="S79" s="98"/>
      <c r="T79" s="99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</row>
    <row r="80" spans="4:31" ht="12.75" customHeight="1" x14ac:dyDescent="0.2">
      <c r="D80" s="77"/>
      <c r="E80" s="77"/>
      <c r="F80" s="77"/>
      <c r="G80" s="77"/>
      <c r="H80" s="79"/>
      <c r="I80" s="77"/>
      <c r="J80" s="77"/>
      <c r="K80" s="77"/>
      <c r="L80" s="77"/>
      <c r="P80" s="24"/>
      <c r="Q80" s="24"/>
      <c r="S80" s="98"/>
      <c r="T80" s="99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</row>
    <row r="81" spans="4:39" ht="12.75" customHeight="1" x14ac:dyDescent="0.2">
      <c r="D81" s="77"/>
      <c r="E81" s="77"/>
      <c r="F81" s="77"/>
      <c r="G81" s="77"/>
      <c r="H81" s="79"/>
      <c r="I81" s="77"/>
      <c r="J81" s="77"/>
      <c r="K81" s="77"/>
      <c r="L81" s="77"/>
      <c r="P81" s="24"/>
      <c r="Q81" s="24"/>
      <c r="S81" s="98"/>
      <c r="T81" s="99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</row>
    <row r="82" spans="4:39" ht="12.75" customHeight="1" x14ac:dyDescent="0.2">
      <c r="D82" s="77"/>
      <c r="E82" s="77"/>
      <c r="F82" s="77"/>
      <c r="G82" s="77"/>
      <c r="H82" s="79"/>
      <c r="I82" s="77"/>
      <c r="J82" s="77"/>
      <c r="K82" s="77"/>
      <c r="L82" s="77"/>
      <c r="P82" s="24"/>
      <c r="Q82" s="24"/>
      <c r="S82" s="98"/>
      <c r="T82" s="99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</row>
    <row r="83" spans="4:39" ht="12.75" customHeight="1" x14ac:dyDescent="0.2">
      <c r="D83" s="78"/>
      <c r="E83" s="77"/>
      <c r="F83" s="78"/>
      <c r="G83" s="77"/>
      <c r="H83" s="80"/>
      <c r="I83" s="78"/>
      <c r="J83" s="78"/>
      <c r="K83" s="78"/>
      <c r="L83" s="63"/>
      <c r="P83" s="24"/>
      <c r="Q83" s="24"/>
      <c r="S83" s="98"/>
      <c r="T83" s="99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</row>
    <row r="84" spans="4:39" ht="12.75" customHeight="1" x14ac:dyDescent="0.2">
      <c r="D84" s="78"/>
      <c r="E84" s="78"/>
      <c r="F84" s="78"/>
      <c r="G84" s="77"/>
      <c r="H84" s="80"/>
      <c r="I84" s="78"/>
      <c r="J84" s="78"/>
      <c r="K84" s="78"/>
      <c r="L84" s="78"/>
      <c r="P84" s="24"/>
      <c r="Q84" s="24"/>
      <c r="S84" s="98"/>
      <c r="T84" s="99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</row>
    <row r="85" spans="4:39" ht="12.75" customHeight="1" x14ac:dyDescent="0.2">
      <c r="D85" s="78"/>
      <c r="E85" s="78"/>
      <c r="F85" s="78"/>
      <c r="G85" s="77"/>
      <c r="H85" s="80"/>
      <c r="I85" s="78"/>
      <c r="J85" s="78"/>
      <c r="K85" s="78"/>
      <c r="L85" s="78"/>
      <c r="P85" s="24"/>
      <c r="Q85" s="24"/>
      <c r="S85" s="98"/>
      <c r="T85" s="99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</row>
    <row r="86" spans="4:39" ht="12.75" customHeight="1" x14ac:dyDescent="0.2">
      <c r="D86" s="78"/>
      <c r="E86" s="78"/>
      <c r="F86" s="78"/>
      <c r="G86" s="77"/>
      <c r="H86" s="80"/>
      <c r="I86" s="81"/>
      <c r="J86" s="78"/>
      <c r="K86" s="78"/>
      <c r="L86" s="78"/>
      <c r="P86" s="24"/>
      <c r="Q86" s="24"/>
      <c r="S86" s="98"/>
      <c r="T86" s="99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</row>
    <row r="87" spans="4:39" ht="12.75" customHeight="1" x14ac:dyDescent="0.2">
      <c r="D87" s="78"/>
      <c r="E87" s="78"/>
      <c r="F87" s="78"/>
      <c r="G87" s="77"/>
      <c r="H87" s="80"/>
      <c r="I87" s="81"/>
      <c r="J87" s="78"/>
      <c r="K87" s="78"/>
      <c r="L87" s="78"/>
      <c r="P87" s="24"/>
      <c r="Q87" s="24"/>
      <c r="S87" s="98"/>
      <c r="T87" s="99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</row>
    <row r="88" spans="4:39" ht="12.75" customHeight="1" x14ac:dyDescent="0.2">
      <c r="D88" s="78"/>
      <c r="E88" s="78"/>
      <c r="F88" s="78"/>
      <c r="G88" s="77"/>
      <c r="H88" s="80"/>
      <c r="I88" s="81"/>
      <c r="J88" s="78"/>
      <c r="K88" s="78"/>
      <c r="L88" s="78"/>
      <c r="P88" s="24"/>
      <c r="Q88" s="24"/>
      <c r="S88" s="98"/>
      <c r="T88" s="99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</row>
    <row r="89" spans="4:39" ht="12.75" customHeight="1" x14ac:dyDescent="0.2">
      <c r="D89" s="78"/>
      <c r="E89" s="78"/>
      <c r="F89" s="78"/>
      <c r="G89" s="77"/>
      <c r="H89" s="80"/>
      <c r="I89" s="81"/>
      <c r="J89" s="78"/>
      <c r="K89" s="78"/>
      <c r="L89" s="78"/>
      <c r="P89" s="24"/>
      <c r="Q89" s="24"/>
      <c r="S89" s="98"/>
      <c r="T89" s="99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</row>
    <row r="90" spans="4:39" ht="12.75" customHeight="1" x14ac:dyDescent="0.2">
      <c r="D90" s="78"/>
      <c r="E90" s="78"/>
      <c r="F90" s="78"/>
      <c r="G90" s="77"/>
      <c r="H90" s="80"/>
      <c r="I90" s="81"/>
      <c r="J90" s="78"/>
      <c r="K90" s="78"/>
      <c r="L90" s="78"/>
      <c r="P90" s="24"/>
      <c r="Q90" s="24"/>
      <c r="S90" s="98"/>
      <c r="T90" s="99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</row>
    <row r="91" spans="4:39" ht="12.75" customHeight="1" x14ac:dyDescent="0.2">
      <c r="D91" s="78"/>
      <c r="E91" s="78"/>
      <c r="F91" s="78"/>
      <c r="G91" s="77"/>
      <c r="H91" s="80"/>
      <c r="I91" s="81"/>
      <c r="J91" s="78"/>
      <c r="K91" s="78"/>
      <c r="L91" s="78"/>
      <c r="P91" s="24"/>
      <c r="Q91" s="24"/>
      <c r="S91" s="98"/>
      <c r="T91" s="99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</row>
    <row r="92" spans="4:39" ht="12.75" customHeight="1" x14ac:dyDescent="0.2">
      <c r="D92" s="78"/>
      <c r="E92" s="78"/>
      <c r="F92" s="78"/>
      <c r="G92" s="77"/>
      <c r="H92" s="80"/>
      <c r="I92" s="81"/>
      <c r="J92" s="78"/>
      <c r="K92" s="78"/>
      <c r="L92" s="78"/>
      <c r="P92" s="24"/>
      <c r="Q92" s="24"/>
      <c r="S92" s="98"/>
      <c r="T92" s="99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</row>
    <row r="93" spans="4:39" ht="12.75" customHeight="1" x14ac:dyDescent="0.2">
      <c r="D93" s="78"/>
      <c r="E93" s="78"/>
      <c r="F93" s="78"/>
      <c r="G93" s="77"/>
      <c r="H93" s="80"/>
      <c r="I93" s="81"/>
      <c r="J93" s="78"/>
      <c r="K93" s="78"/>
      <c r="L93" s="78"/>
      <c r="P93" s="24"/>
      <c r="Q93" s="24"/>
      <c r="S93" s="98"/>
      <c r="T93" s="99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</row>
    <row r="94" spans="4:39" ht="12.75" customHeight="1" x14ac:dyDescent="0.2">
      <c r="AA94" s="98"/>
      <c r="AB94" s="99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</row>
    <row r="95" spans="4:39" ht="12.75" customHeight="1" x14ac:dyDescent="0.2">
      <c r="AA95" s="98"/>
      <c r="AB95" s="99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</row>
    <row r="96" spans="4:39" ht="12.75" customHeight="1" x14ac:dyDescent="0.2">
      <c r="AA96" s="98"/>
      <c r="AB96" s="99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</row>
    <row r="97" spans="27:39" ht="12.75" customHeight="1" x14ac:dyDescent="0.2">
      <c r="AA97" s="98"/>
      <c r="AB97" s="99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</row>
    <row r="98" spans="27:39" ht="12.75" customHeight="1" x14ac:dyDescent="0.2">
      <c r="AA98" s="98"/>
      <c r="AB98" s="99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</row>
    <row r="99" spans="27:39" ht="12.75" customHeight="1" x14ac:dyDescent="0.2">
      <c r="AA99" s="98"/>
      <c r="AB99" s="99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</row>
    <row r="100" spans="27:39" ht="12.75" customHeight="1" x14ac:dyDescent="0.2">
      <c r="AA100" s="98"/>
      <c r="AB100" s="99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</row>
    <row r="101" spans="27:39" ht="12.75" customHeight="1" x14ac:dyDescent="0.2">
      <c r="AA101" s="98"/>
      <c r="AB101" s="99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</row>
    <row r="102" spans="27:39" ht="12.75" customHeight="1" x14ac:dyDescent="0.2">
      <c r="AA102" s="98"/>
      <c r="AB102" s="99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</row>
    <row r="103" spans="27:39" ht="12.75" customHeight="1" x14ac:dyDescent="0.2">
      <c r="AA103" s="98"/>
      <c r="AB103" s="99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</row>
    <row r="104" spans="27:39" ht="12.75" customHeight="1" x14ac:dyDescent="0.2">
      <c r="AA104" s="98"/>
      <c r="AB104" s="99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</row>
    <row r="105" spans="27:39" ht="12.75" customHeight="1" x14ac:dyDescent="0.2">
      <c r="AA105" s="98"/>
      <c r="AB105" s="99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</row>
    <row r="106" spans="27:39" ht="12.75" customHeight="1" x14ac:dyDescent="0.2">
      <c r="AA106" s="98"/>
      <c r="AB106" s="99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</row>
    <row r="107" spans="27:39" ht="12.75" customHeight="1" x14ac:dyDescent="0.2">
      <c r="AA107" s="98"/>
      <c r="AB107" s="99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</row>
    <row r="108" spans="27:39" ht="12.75" customHeight="1" x14ac:dyDescent="0.2">
      <c r="AA108" s="98"/>
      <c r="AB108" s="99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</row>
    <row r="109" spans="27:39" ht="12.75" customHeight="1" x14ac:dyDescent="0.2"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</row>
    <row r="110" spans="27:39" ht="12.75" customHeight="1" x14ac:dyDescent="0.2"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</row>
    <row r="111" spans="27:39" ht="12.75" customHeight="1" x14ac:dyDescent="0.2"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</row>
    <row r="112" spans="27:39" ht="12.75" customHeight="1" x14ac:dyDescent="0.2"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</row>
    <row r="113" spans="30:39" ht="12.75" customHeight="1" x14ac:dyDescent="0.2"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</row>
    <row r="114" spans="30:39" ht="12.75" customHeight="1" x14ac:dyDescent="0.2"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</row>
    <row r="115" spans="30:39" ht="12.75" customHeight="1" x14ac:dyDescent="0.2"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</row>
    <row r="116" spans="30:39" ht="12.75" customHeight="1" x14ac:dyDescent="0.2"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</row>
    <row r="117" spans="30:39" ht="12.75" customHeight="1" x14ac:dyDescent="0.2"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</row>
    <row r="118" spans="30:39" ht="12.75" customHeight="1" x14ac:dyDescent="0.2"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</row>
  </sheetData>
  <sortState ref="B5:AE21">
    <sortCondition descending="1" ref="W5:W21"/>
  </sortState>
  <phoneticPr fontId="3" type="noConversion"/>
  <hyperlinks>
    <hyperlink ref="B1" location="Titres!A1" display="Titres"/>
  </hyperlinks>
  <pageMargins left="0" right="0" top="0" bottom="0" header="0.51181102362204722" footer="0.51181102362204722"/>
  <pageSetup paperSize="9" scale="69" orientation="landscape" r:id="rId1"/>
  <headerFooter alignWithMargins="0"/>
  <ignoredErrors>
    <ignoredError sqref="C4:L4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F74"/>
  <sheetViews>
    <sheetView zoomScaleNormal="100" workbookViewId="0">
      <selection activeCell="B2" sqref="B2"/>
    </sheetView>
  </sheetViews>
  <sheetFormatPr baseColWidth="10" defaultColWidth="21.28515625" defaultRowHeight="14.25" customHeight="1" x14ac:dyDescent="0.2"/>
  <cols>
    <col min="1" max="1" width="1.28515625" style="24" customWidth="1"/>
    <col min="2" max="2" width="24" style="23" customWidth="1"/>
    <col min="3" max="8" width="8.140625" style="23" customWidth="1"/>
    <col min="9" max="15" width="9.140625" style="23" customWidth="1"/>
    <col min="16" max="20" width="9.140625" style="71" customWidth="1"/>
    <col min="21" max="23" width="9.140625" style="23" customWidth="1"/>
    <col min="24" max="33" width="9.5703125" style="23" customWidth="1"/>
    <col min="34" max="16384" width="21.28515625" style="23"/>
  </cols>
  <sheetData>
    <row r="1" spans="1:32" ht="14.25" customHeight="1" x14ac:dyDescent="0.2">
      <c r="B1" s="3" t="s">
        <v>29</v>
      </c>
      <c r="C1" s="3"/>
    </row>
    <row r="2" spans="1:32" ht="12.75" customHeight="1" x14ac:dyDescent="0.2">
      <c r="B2" s="141" t="s">
        <v>60</v>
      </c>
    </row>
    <row r="3" spans="1:32" s="2" customFormat="1" ht="12.75" customHeight="1" x14ac:dyDescent="0.2">
      <c r="A3" s="24"/>
      <c r="B3" s="30"/>
      <c r="C3" s="9" t="s">
        <v>1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2</v>
      </c>
      <c r="I3" s="9" t="s">
        <v>7</v>
      </c>
      <c r="J3" s="9" t="s">
        <v>8</v>
      </c>
      <c r="K3" s="9" t="s">
        <v>0</v>
      </c>
      <c r="L3" s="9" t="s">
        <v>24</v>
      </c>
      <c r="M3" s="10">
        <v>2000</v>
      </c>
      <c r="N3" s="11">
        <v>2001</v>
      </c>
      <c r="O3" s="10">
        <v>2002</v>
      </c>
      <c r="P3" s="10">
        <v>2003</v>
      </c>
      <c r="Q3" s="14">
        <v>2004</v>
      </c>
      <c r="R3" s="14">
        <v>2005</v>
      </c>
      <c r="S3" s="14">
        <v>2006</v>
      </c>
      <c r="T3" s="14">
        <v>2007</v>
      </c>
      <c r="U3" s="31">
        <v>2008</v>
      </c>
      <c r="V3" s="14">
        <v>2009</v>
      </c>
      <c r="W3" s="14">
        <v>2010</v>
      </c>
      <c r="X3" s="14">
        <v>2011</v>
      </c>
      <c r="Y3" s="14">
        <v>2012</v>
      </c>
      <c r="Z3" s="14">
        <v>2013</v>
      </c>
      <c r="AA3" s="14">
        <v>2014</v>
      </c>
      <c r="AB3" s="7">
        <v>2015</v>
      </c>
      <c r="AC3" s="7">
        <v>2016</v>
      </c>
      <c r="AD3" s="7">
        <v>2017</v>
      </c>
      <c r="AE3" s="7">
        <v>2018</v>
      </c>
      <c r="AF3" s="7">
        <v>2019</v>
      </c>
    </row>
    <row r="4" spans="1:32" ht="12.75" customHeight="1" x14ac:dyDescent="0.2">
      <c r="B4" s="45" t="s">
        <v>14</v>
      </c>
      <c r="C4" s="72">
        <v>73698</v>
      </c>
      <c r="D4" s="72">
        <v>115402</v>
      </c>
      <c r="E4" s="72">
        <v>172453</v>
      </c>
      <c r="F4" s="72">
        <v>220859</v>
      </c>
      <c r="G4" s="72">
        <v>278199</v>
      </c>
      <c r="H4" s="72">
        <v>383535</v>
      </c>
      <c r="I4" s="72">
        <v>598708</v>
      </c>
      <c r="J4" s="72">
        <v>1159700</v>
      </c>
      <c r="K4" s="72">
        <v>2292900</v>
      </c>
      <c r="L4" s="72">
        <v>4250393</v>
      </c>
      <c r="M4" s="72">
        <v>6117000</v>
      </c>
      <c r="N4" s="72">
        <v>6541000</v>
      </c>
      <c r="O4" s="72">
        <v>6736000</v>
      </c>
      <c r="P4" s="72">
        <v>7274000</v>
      </c>
      <c r="Q4" s="72">
        <v>7992000</v>
      </c>
      <c r="R4" s="72">
        <v>8665000</v>
      </c>
      <c r="S4" s="72">
        <v>9281000</v>
      </c>
      <c r="T4" s="72">
        <v>9912000</v>
      </c>
      <c r="U4" s="72">
        <v>10816000</v>
      </c>
      <c r="V4" s="72">
        <v>11434000</v>
      </c>
      <c r="W4" s="72">
        <v>12241000</v>
      </c>
      <c r="X4" s="72">
        <v>13022578</v>
      </c>
      <c r="Y4" s="72">
        <v>13588000</v>
      </c>
      <c r="Z4" s="72">
        <v>13272000</v>
      </c>
      <c r="AA4" s="72">
        <v>12952605</v>
      </c>
      <c r="AB4" s="72">
        <v>13470623</v>
      </c>
      <c r="AC4" s="72">
        <v>11079460</v>
      </c>
      <c r="AD4" s="72">
        <v>10859000</v>
      </c>
      <c r="AE4" s="72">
        <v>10984000</v>
      </c>
      <c r="AF4" s="72">
        <v>10726000</v>
      </c>
    </row>
    <row r="5" spans="1:32" ht="12.75" customHeight="1" x14ac:dyDescent="0.2">
      <c r="B5" s="46" t="s">
        <v>30</v>
      </c>
      <c r="C5" s="72">
        <v>42880</v>
      </c>
      <c r="D5" s="72">
        <v>51420</v>
      </c>
      <c r="E5" s="72">
        <v>61460</v>
      </c>
      <c r="F5" s="72">
        <v>67771</v>
      </c>
      <c r="G5" s="72">
        <v>128071</v>
      </c>
      <c r="H5" s="72">
        <v>235258</v>
      </c>
      <c r="I5" s="72">
        <v>478172</v>
      </c>
      <c r="J5" s="72">
        <v>974494</v>
      </c>
      <c r="K5" s="72">
        <v>1756287</v>
      </c>
      <c r="L5" s="72">
        <v>3186602</v>
      </c>
      <c r="M5" s="72">
        <v>5629000</v>
      </c>
      <c r="N5" s="72">
        <v>7697000</v>
      </c>
      <c r="O5" s="72">
        <v>8101777</v>
      </c>
      <c r="P5" s="72">
        <v>8605834</v>
      </c>
      <c r="Q5" s="72">
        <v>9131705</v>
      </c>
      <c r="R5" s="72">
        <v>9604695</v>
      </c>
      <c r="S5" s="72">
        <v>9847375</v>
      </c>
      <c r="T5" s="72">
        <v>10738121</v>
      </c>
      <c r="U5" s="72">
        <v>11341704</v>
      </c>
      <c r="V5" s="72">
        <v>11775240</v>
      </c>
      <c r="W5" s="72">
        <v>12154041</v>
      </c>
      <c r="X5" s="72">
        <v>12495934</v>
      </c>
      <c r="Y5" s="72">
        <v>12313375</v>
      </c>
      <c r="Z5" s="72">
        <v>12315217</v>
      </c>
      <c r="AA5" s="72">
        <v>12734724</v>
      </c>
      <c r="AB5" s="72">
        <v>12774090</v>
      </c>
      <c r="AC5" s="72">
        <v>12550821</v>
      </c>
      <c r="AD5" s="72">
        <v>11357286</v>
      </c>
      <c r="AE5" s="72">
        <v>11447351</v>
      </c>
      <c r="AF5" s="72">
        <v>11509573</v>
      </c>
    </row>
    <row r="6" spans="1:32" ht="12.75" customHeight="1" x14ac:dyDescent="0.2">
      <c r="B6" s="45" t="s">
        <v>9</v>
      </c>
      <c r="C6" s="72">
        <v>583766</v>
      </c>
      <c r="D6" s="72">
        <v>775831</v>
      </c>
      <c r="E6" s="72">
        <v>1026611</v>
      </c>
      <c r="F6" s="72">
        <v>1332982</v>
      </c>
      <c r="G6" s="72">
        <v>1865779</v>
      </c>
      <c r="H6" s="72">
        <v>2589780</v>
      </c>
      <c r="I6" s="72">
        <v>3497779</v>
      </c>
      <c r="J6" s="72">
        <v>4195000</v>
      </c>
      <c r="K6" s="72">
        <v>5346000</v>
      </c>
      <c r="L6" s="72">
        <v>6911038</v>
      </c>
      <c r="M6" s="72">
        <v>8727000</v>
      </c>
      <c r="N6" s="72">
        <v>10649000</v>
      </c>
      <c r="O6" s="72">
        <v>11872000</v>
      </c>
      <c r="P6" s="72">
        <v>13291000</v>
      </c>
      <c r="Q6" s="72">
        <v>15020000</v>
      </c>
      <c r="R6" s="72">
        <v>17016600</v>
      </c>
      <c r="S6" s="72">
        <v>18749100</v>
      </c>
      <c r="T6" s="72">
        <v>20277400</v>
      </c>
      <c r="U6" s="72">
        <v>22092500</v>
      </c>
      <c r="V6" s="72">
        <v>23811900</v>
      </c>
      <c r="W6" s="72">
        <v>25825400</v>
      </c>
      <c r="X6" s="72">
        <v>26840000</v>
      </c>
      <c r="Y6" s="72">
        <v>27720000</v>
      </c>
      <c r="Z6" s="72">
        <v>28360000</v>
      </c>
      <c r="AA6" s="72">
        <v>28789000</v>
      </c>
      <c r="AB6" s="72">
        <v>29765000</v>
      </c>
      <c r="AC6" s="72">
        <v>30752000</v>
      </c>
      <c r="AD6" s="72">
        <v>31693000</v>
      </c>
      <c r="AE6" s="72">
        <v>33211000</v>
      </c>
      <c r="AF6" s="72">
        <v>34615000</v>
      </c>
    </row>
    <row r="7" spans="1:32" s="2" customFormat="1" ht="12.75" customHeight="1" x14ac:dyDescent="0.2">
      <c r="A7" s="24"/>
      <c r="B7" s="15" t="s">
        <v>40</v>
      </c>
      <c r="C7" s="90">
        <v>125047</v>
      </c>
      <c r="D7" s="90">
        <v>174557</v>
      </c>
      <c r="E7" s="90">
        <v>215061</v>
      </c>
      <c r="F7" s="90">
        <v>257703</v>
      </c>
      <c r="G7" s="90">
        <v>332165</v>
      </c>
      <c r="H7" s="90">
        <v>447167</v>
      </c>
      <c r="I7" s="90">
        <v>662713</v>
      </c>
      <c r="J7" s="90">
        <v>1044379</v>
      </c>
      <c r="K7" s="90">
        <v>1698565</v>
      </c>
      <c r="L7" s="90">
        <v>3057509</v>
      </c>
      <c r="M7" s="90">
        <v>4638519</v>
      </c>
      <c r="N7" s="90">
        <v>5275791</v>
      </c>
      <c r="O7" s="90">
        <v>5736303</v>
      </c>
      <c r="P7" s="90">
        <v>6189000</v>
      </c>
      <c r="Q7" s="90">
        <v>6274763</v>
      </c>
      <c r="R7" s="90">
        <v>6834233</v>
      </c>
      <c r="S7" s="90">
        <v>7436157</v>
      </c>
      <c r="T7" s="90">
        <v>8208884</v>
      </c>
      <c r="U7" s="90">
        <v>8896706</v>
      </c>
      <c r="V7" s="90">
        <v>9322580</v>
      </c>
      <c r="W7" s="90">
        <v>9644157</v>
      </c>
      <c r="X7" s="90">
        <v>10082636</v>
      </c>
      <c r="Y7" s="36">
        <v>10561075</v>
      </c>
      <c r="Z7" s="90">
        <v>11048637</v>
      </c>
      <c r="AA7" s="90">
        <v>11150000</v>
      </c>
      <c r="AB7" s="90">
        <v>11243210</v>
      </c>
      <c r="AC7" s="90">
        <v>11242105</v>
      </c>
      <c r="AD7" s="90">
        <v>11088598</v>
      </c>
      <c r="AE7" s="90">
        <v>10788602</v>
      </c>
      <c r="AF7" s="90">
        <v>10927300</v>
      </c>
    </row>
    <row r="8" spans="1:32" ht="12.75" customHeight="1" x14ac:dyDescent="0.2">
      <c r="B8" s="45" t="s">
        <v>17</v>
      </c>
      <c r="C8" s="72">
        <v>272609</v>
      </c>
      <c r="D8" s="72">
        <v>532251</v>
      </c>
      <c r="E8" s="72">
        <v>971890</v>
      </c>
      <c r="F8" s="72">
        <v>1774378</v>
      </c>
      <c r="G8" s="72">
        <v>2490500</v>
      </c>
      <c r="H8" s="72">
        <v>3725000</v>
      </c>
      <c r="I8" s="72">
        <v>5512000</v>
      </c>
      <c r="J8" s="72">
        <v>8276000</v>
      </c>
      <c r="K8" s="72">
        <v>13913000</v>
      </c>
      <c r="L8" s="72">
        <v>23446000</v>
      </c>
      <c r="M8" s="72">
        <v>48202000</v>
      </c>
      <c r="N8" s="72">
        <v>56126000</v>
      </c>
      <c r="O8" s="72">
        <v>59128000</v>
      </c>
      <c r="P8" s="72">
        <v>64800000</v>
      </c>
      <c r="Q8" s="72">
        <v>71322000</v>
      </c>
      <c r="R8" s="72">
        <v>79271000</v>
      </c>
      <c r="S8" s="72">
        <v>85652000</v>
      </c>
      <c r="T8" s="72">
        <v>96232925</v>
      </c>
      <c r="U8" s="72">
        <v>105523065</v>
      </c>
      <c r="V8" s="72">
        <v>105000000</v>
      </c>
      <c r="W8" s="72">
        <v>88400000</v>
      </c>
      <c r="X8" s="72">
        <v>90900000</v>
      </c>
      <c r="Y8" s="72">
        <v>92400000</v>
      </c>
      <c r="Z8" s="72">
        <v>100034000</v>
      </c>
      <c r="AA8" s="72">
        <v>99530000</v>
      </c>
      <c r="AB8" s="72">
        <v>96360000</v>
      </c>
      <c r="AC8" s="72">
        <v>103470000</v>
      </c>
      <c r="AD8" s="72">
        <v>109700000</v>
      </c>
      <c r="AE8" s="72">
        <v>107500000</v>
      </c>
      <c r="AF8" s="72">
        <v>107200000</v>
      </c>
    </row>
    <row r="9" spans="1:32" ht="12.75" customHeight="1" x14ac:dyDescent="0.2">
      <c r="B9" s="45" t="s">
        <v>18</v>
      </c>
      <c r="C9" s="72">
        <v>148220</v>
      </c>
      <c r="D9" s="72">
        <v>175943</v>
      </c>
      <c r="E9" s="72">
        <v>211063</v>
      </c>
      <c r="F9" s="72">
        <v>357589</v>
      </c>
      <c r="G9" s="72">
        <v>503500</v>
      </c>
      <c r="H9" s="72">
        <v>822264</v>
      </c>
      <c r="I9" s="72">
        <v>1316592</v>
      </c>
      <c r="J9" s="72">
        <v>1444016</v>
      </c>
      <c r="K9" s="72">
        <v>1931101</v>
      </c>
      <c r="L9" s="72">
        <v>2628585</v>
      </c>
      <c r="M9" s="72">
        <v>3363552</v>
      </c>
      <c r="N9" s="72">
        <v>3960165</v>
      </c>
      <c r="O9" s="72">
        <v>4477752</v>
      </c>
      <c r="P9" s="72">
        <v>4767100</v>
      </c>
      <c r="Q9" s="72">
        <v>5166912</v>
      </c>
      <c r="R9" s="72">
        <v>5449206</v>
      </c>
      <c r="S9" s="72">
        <v>5828157</v>
      </c>
      <c r="T9" s="72">
        <v>6308000</v>
      </c>
      <c r="U9" s="72">
        <v>6556988</v>
      </c>
      <c r="V9" s="72">
        <v>6833683</v>
      </c>
      <c r="W9" s="72">
        <v>6420790</v>
      </c>
      <c r="X9" s="72">
        <v>7173185</v>
      </c>
      <c r="Y9" s="72">
        <v>7292756</v>
      </c>
      <c r="Z9" s="72">
        <v>7031152</v>
      </c>
      <c r="AA9" s="72">
        <v>7160233</v>
      </c>
      <c r="AB9" s="72">
        <v>7079249</v>
      </c>
      <c r="AC9" s="72">
        <v>6985035</v>
      </c>
      <c r="AD9" s="72">
        <v>7140859</v>
      </c>
      <c r="AE9" s="72">
        <v>7216215</v>
      </c>
      <c r="AF9" s="72">
        <v>7243465</v>
      </c>
    </row>
    <row r="10" spans="1:32" ht="12.75" customHeight="1" x14ac:dyDescent="0.2">
      <c r="B10" s="45" t="s">
        <v>12</v>
      </c>
      <c r="C10" s="72">
        <v>54700</v>
      </c>
      <c r="D10" s="72">
        <v>108451</v>
      </c>
      <c r="E10" s="72">
        <v>180296</v>
      </c>
      <c r="F10" s="72">
        <v>257261</v>
      </c>
      <c r="G10" s="72">
        <v>411930</v>
      </c>
      <c r="H10" s="72">
        <v>944955</v>
      </c>
      <c r="I10" s="72">
        <v>2997645</v>
      </c>
      <c r="J10" s="72">
        <v>4337696</v>
      </c>
      <c r="K10" s="72">
        <v>6437444</v>
      </c>
      <c r="L10" s="72">
        <v>15003708</v>
      </c>
      <c r="M10" s="72">
        <v>24265059</v>
      </c>
      <c r="N10" s="72">
        <v>29655729</v>
      </c>
      <c r="O10" s="72">
        <v>33530997</v>
      </c>
      <c r="P10" s="72">
        <v>37219839</v>
      </c>
      <c r="Q10" s="72">
        <v>38622582</v>
      </c>
      <c r="R10" s="72">
        <v>42694115</v>
      </c>
      <c r="S10" s="72">
        <v>45695061</v>
      </c>
      <c r="T10" s="72">
        <v>48422470</v>
      </c>
      <c r="U10" s="72">
        <v>49623339</v>
      </c>
      <c r="V10" s="72">
        <v>51052693</v>
      </c>
      <c r="W10" s="72">
        <v>51389417</v>
      </c>
      <c r="X10" s="72">
        <v>52590507</v>
      </c>
      <c r="Y10" s="72">
        <v>50665099</v>
      </c>
      <c r="Z10" s="72">
        <v>50158689</v>
      </c>
      <c r="AA10" s="72">
        <v>50806251</v>
      </c>
      <c r="AB10" s="72">
        <v>51067770</v>
      </c>
      <c r="AC10" s="72">
        <v>51521507</v>
      </c>
      <c r="AD10" s="72">
        <v>52506928</v>
      </c>
      <c r="AE10" s="72">
        <v>54161014</v>
      </c>
      <c r="AF10" s="72">
        <v>55267594</v>
      </c>
    </row>
    <row r="11" spans="1:32" ht="12.75" customHeight="1" x14ac:dyDescent="0.2">
      <c r="B11" s="45" t="s">
        <v>23</v>
      </c>
      <c r="C11" s="72">
        <v>257872</v>
      </c>
      <c r="D11" s="72">
        <v>319137</v>
      </c>
      <c r="E11" s="72">
        <v>386021</v>
      </c>
      <c r="F11" s="72">
        <v>489174</v>
      </c>
      <c r="G11" s="72">
        <v>675565</v>
      </c>
      <c r="H11" s="72">
        <v>1039126</v>
      </c>
      <c r="I11" s="72">
        <v>1502003</v>
      </c>
      <c r="J11" s="72">
        <v>2162574</v>
      </c>
      <c r="K11" s="72">
        <v>2845985</v>
      </c>
      <c r="L11" s="72">
        <v>3273433</v>
      </c>
      <c r="M11" s="72">
        <v>3728625</v>
      </c>
      <c r="N11" s="72">
        <v>4175587</v>
      </c>
      <c r="O11" s="72">
        <v>4516772</v>
      </c>
      <c r="P11" s="72">
        <v>4747126</v>
      </c>
      <c r="Q11" s="72">
        <v>4988000</v>
      </c>
      <c r="R11" s="72">
        <v>5270000</v>
      </c>
      <c r="S11" s="72">
        <v>5670000</v>
      </c>
      <c r="T11" s="72">
        <v>6080000</v>
      </c>
      <c r="U11" s="72">
        <v>6830000</v>
      </c>
      <c r="V11" s="72">
        <v>7700000</v>
      </c>
      <c r="W11" s="72">
        <v>8390000</v>
      </c>
      <c r="X11" s="72">
        <v>8940000</v>
      </c>
      <c r="Y11" s="72">
        <v>9320000</v>
      </c>
      <c r="Z11" s="72">
        <v>7411200</v>
      </c>
      <c r="AA11" s="72">
        <v>7602600</v>
      </c>
      <c r="AB11" s="72">
        <v>7396200</v>
      </c>
      <c r="AC11" s="72">
        <v>7366100</v>
      </c>
      <c r="AD11" s="72">
        <v>7160000</v>
      </c>
      <c r="AE11" s="72">
        <v>7150000</v>
      </c>
      <c r="AF11" s="72">
        <v>7150000</v>
      </c>
    </row>
    <row r="12" spans="1:32" ht="12.75" customHeight="1" x14ac:dyDescent="0.2">
      <c r="B12" s="45" t="s">
        <v>10</v>
      </c>
      <c r="C12" s="72">
        <v>283200</v>
      </c>
      <c r="D12" s="72">
        <v>375000</v>
      </c>
      <c r="E12" s="72">
        <v>436700</v>
      </c>
      <c r="F12" s="72">
        <v>572000</v>
      </c>
      <c r="G12" s="72">
        <v>883000</v>
      </c>
      <c r="H12" s="72">
        <v>1302496</v>
      </c>
      <c r="I12" s="72">
        <v>2462700</v>
      </c>
      <c r="J12" s="72">
        <v>5817300</v>
      </c>
      <c r="K12" s="72">
        <v>11210100</v>
      </c>
      <c r="L12" s="72">
        <v>21433500</v>
      </c>
      <c r="M12" s="72">
        <v>29052360</v>
      </c>
      <c r="N12" s="72">
        <v>36997400</v>
      </c>
      <c r="O12" s="72">
        <v>38585300</v>
      </c>
      <c r="P12" s="72">
        <v>41702000</v>
      </c>
      <c r="Q12" s="72">
        <v>44544000</v>
      </c>
      <c r="R12" s="72">
        <v>48088000</v>
      </c>
      <c r="S12" s="72">
        <v>51662000</v>
      </c>
      <c r="T12" s="72">
        <v>55358100</v>
      </c>
      <c r="U12" s="72">
        <v>57972000</v>
      </c>
      <c r="V12" s="72">
        <v>57918000</v>
      </c>
      <c r="W12" s="72">
        <v>57785000</v>
      </c>
      <c r="X12" s="72">
        <v>59816000</v>
      </c>
      <c r="Y12" s="72">
        <v>62260000</v>
      </c>
      <c r="Z12" s="72">
        <v>63324000</v>
      </c>
      <c r="AA12" s="72">
        <v>65425000</v>
      </c>
      <c r="AB12" s="72">
        <v>66681000</v>
      </c>
      <c r="AC12" s="72">
        <v>67571000</v>
      </c>
      <c r="AD12" s="72">
        <v>69018000</v>
      </c>
      <c r="AE12" s="72">
        <v>70422000</v>
      </c>
      <c r="AF12" s="72">
        <v>72043000</v>
      </c>
    </row>
    <row r="13" spans="1:32" s="2" customFormat="1" ht="12.75" customHeight="1" x14ac:dyDescent="0.2">
      <c r="A13" s="24"/>
      <c r="B13" s="48" t="s">
        <v>16</v>
      </c>
      <c r="C13" s="72">
        <v>1114000</v>
      </c>
      <c r="D13" s="72">
        <v>1260000</v>
      </c>
      <c r="E13" s="72">
        <v>1507000</v>
      </c>
      <c r="F13" s="72">
        <v>2268000</v>
      </c>
      <c r="G13" s="72">
        <v>3940000</v>
      </c>
      <c r="H13" s="72">
        <v>5735785</v>
      </c>
      <c r="I13" s="72">
        <v>7248355</v>
      </c>
      <c r="J13" s="72">
        <v>8841000</v>
      </c>
      <c r="K13" s="72">
        <v>14878000</v>
      </c>
      <c r="L13" s="72">
        <v>27185000</v>
      </c>
      <c r="M13" s="72">
        <v>43452000</v>
      </c>
      <c r="N13" s="72">
        <v>46283000</v>
      </c>
      <c r="O13" s="72">
        <v>49228000</v>
      </c>
      <c r="P13" s="72">
        <v>54256221</v>
      </c>
      <c r="Q13" s="72">
        <v>59687915</v>
      </c>
      <c r="R13" s="72">
        <v>65471665</v>
      </c>
      <c r="S13" s="72">
        <v>70077926</v>
      </c>
      <c r="T13" s="72">
        <v>73836210</v>
      </c>
      <c r="U13" s="72">
        <v>74940937</v>
      </c>
      <c r="V13" s="72">
        <v>76481053</v>
      </c>
      <c r="W13" s="72">
        <v>76729827</v>
      </c>
      <c r="X13" s="72">
        <v>77162298</v>
      </c>
      <c r="Y13" s="72">
        <v>78329355</v>
      </c>
      <c r="Z13" s="72">
        <v>78673978</v>
      </c>
      <c r="AA13" s="85">
        <v>78460684</v>
      </c>
      <c r="AB13" s="85">
        <v>79250793</v>
      </c>
      <c r="AC13" s="85">
        <v>78931386</v>
      </c>
      <c r="AD13" s="85">
        <v>79098617</v>
      </c>
      <c r="AE13" s="85">
        <v>79472341</v>
      </c>
      <c r="AF13" s="85"/>
    </row>
    <row r="14" spans="1:32" ht="12.75" customHeight="1" x14ac:dyDescent="0.2">
      <c r="B14" s="45" t="s">
        <v>13</v>
      </c>
      <c r="C14" s="72">
        <v>266000</v>
      </c>
      <c r="D14" s="72">
        <v>568000</v>
      </c>
      <c r="E14" s="72">
        <v>783000</v>
      </c>
      <c r="F14" s="72">
        <v>1207175</v>
      </c>
      <c r="G14" s="72">
        <v>2240000</v>
      </c>
      <c r="H14" s="72">
        <v>3923000</v>
      </c>
      <c r="I14" s="72">
        <v>6422000</v>
      </c>
      <c r="J14" s="72">
        <v>11737904</v>
      </c>
      <c r="K14" s="72">
        <v>20489000</v>
      </c>
      <c r="L14" s="72">
        <v>30296000</v>
      </c>
      <c r="M14" s="72">
        <v>42246000</v>
      </c>
      <c r="N14" s="72">
        <v>51246000</v>
      </c>
      <c r="O14" s="72">
        <v>54200000</v>
      </c>
      <c r="P14" s="72">
        <v>56770000</v>
      </c>
      <c r="Q14" s="72">
        <v>62750000</v>
      </c>
      <c r="R14" s="72">
        <v>71500000</v>
      </c>
      <c r="S14" s="72">
        <v>80418000</v>
      </c>
      <c r="T14" s="72">
        <v>89801000</v>
      </c>
      <c r="U14" s="72">
        <v>90341000</v>
      </c>
      <c r="V14" s="72">
        <v>90032886</v>
      </c>
      <c r="W14" s="72">
        <v>93666088</v>
      </c>
      <c r="X14" s="72">
        <v>96040913</v>
      </c>
      <c r="Y14" s="72">
        <v>97188624</v>
      </c>
      <c r="Z14" s="72">
        <v>96863107</v>
      </c>
      <c r="AA14" s="72">
        <v>89914609</v>
      </c>
      <c r="AB14" s="72">
        <v>87691238</v>
      </c>
      <c r="AC14" s="72">
        <v>85955905</v>
      </c>
      <c r="AD14" s="72">
        <v>83871543</v>
      </c>
      <c r="AE14" s="72">
        <v>83342486</v>
      </c>
      <c r="AF14" s="72">
        <v>80580548</v>
      </c>
    </row>
    <row r="15" spans="1:32" ht="12.75" customHeight="1" x14ac:dyDescent="0.2">
      <c r="B15" s="45" t="s">
        <v>15</v>
      </c>
      <c r="C15" s="72">
        <v>868078</v>
      </c>
      <c r="D15" s="72">
        <v>1378108</v>
      </c>
      <c r="E15" s="72">
        <v>1712545</v>
      </c>
      <c r="F15" s="72">
        <v>2131367</v>
      </c>
      <c r="G15" s="72">
        <v>4331369</v>
      </c>
      <c r="H15" s="72">
        <v>11712137</v>
      </c>
      <c r="I15" s="72">
        <v>26906511</v>
      </c>
      <c r="J15" s="72">
        <v>38253893</v>
      </c>
      <c r="K15" s="72">
        <v>47307592</v>
      </c>
      <c r="L15" s="72">
        <v>56845594</v>
      </c>
      <c r="M15" s="72">
        <v>66784374</v>
      </c>
      <c r="N15" s="72">
        <v>74819158</v>
      </c>
      <c r="O15" s="72">
        <v>81118324</v>
      </c>
      <c r="P15" s="72">
        <v>86655000</v>
      </c>
      <c r="Q15" s="72">
        <v>91474000</v>
      </c>
      <c r="R15" s="72">
        <v>96484000</v>
      </c>
      <c r="S15" s="72">
        <v>99826000</v>
      </c>
      <c r="T15" s="72">
        <v>107339000</v>
      </c>
      <c r="U15" s="72">
        <v>110394996</v>
      </c>
      <c r="V15" s="72">
        <v>116295378</v>
      </c>
      <c r="W15" s="72">
        <v>123287125</v>
      </c>
      <c r="X15" s="72">
        <v>132761125</v>
      </c>
      <c r="Y15" s="72">
        <v>141129280</v>
      </c>
      <c r="Z15" s="72">
        <v>147887593</v>
      </c>
      <c r="AA15" s="72">
        <v>157856591</v>
      </c>
      <c r="AB15" s="72">
        <v>160559734</v>
      </c>
      <c r="AC15" s="72">
        <v>166852753</v>
      </c>
      <c r="AD15" s="72">
        <v>172789990</v>
      </c>
      <c r="AE15" s="72">
        <v>179872794</v>
      </c>
      <c r="AF15" s="72"/>
    </row>
    <row r="16" spans="1:32" ht="12.75" customHeight="1" x14ac:dyDescent="0.2">
      <c r="B16" s="46" t="s">
        <v>31</v>
      </c>
      <c r="C16" s="72">
        <v>79000</v>
      </c>
      <c r="D16" s="72">
        <v>115000</v>
      </c>
      <c r="E16" s="72">
        <v>166000</v>
      </c>
      <c r="F16" s="72">
        <v>216000</v>
      </c>
      <c r="G16" s="72">
        <v>321000</v>
      </c>
      <c r="H16" s="72">
        <v>539000</v>
      </c>
      <c r="I16" s="72">
        <v>1016000</v>
      </c>
      <c r="J16" s="72">
        <v>1717000</v>
      </c>
      <c r="K16" s="72">
        <v>3351000</v>
      </c>
      <c r="L16" s="72">
        <v>6745460</v>
      </c>
      <c r="M16" s="72">
        <v>10755000</v>
      </c>
      <c r="N16" s="72">
        <v>12200000</v>
      </c>
      <c r="O16" s="72">
        <v>12100000</v>
      </c>
      <c r="P16" s="72">
        <v>13200000</v>
      </c>
      <c r="Q16" s="72">
        <v>14800000</v>
      </c>
      <c r="R16" s="72">
        <v>15834000</v>
      </c>
      <c r="S16" s="72">
        <v>17296000</v>
      </c>
      <c r="T16" s="72">
        <v>19285000</v>
      </c>
      <c r="U16" s="72">
        <v>20627000</v>
      </c>
      <c r="V16" s="72">
        <v>20149000</v>
      </c>
      <c r="W16" s="72">
        <v>19179000</v>
      </c>
      <c r="X16" s="72">
        <v>19829309</v>
      </c>
      <c r="Y16" s="72">
        <v>19717000</v>
      </c>
      <c r="Z16" s="72">
        <v>19467000</v>
      </c>
      <c r="AA16" s="72">
        <v>19562000</v>
      </c>
      <c r="AB16" s="72">
        <v>20809054</v>
      </c>
      <c r="AC16" s="72">
        <v>20890000</v>
      </c>
      <c r="AD16" s="72">
        <v>20532000</v>
      </c>
      <c r="AE16" s="72">
        <v>21108000</v>
      </c>
      <c r="AF16" s="72">
        <v>21762000</v>
      </c>
    </row>
    <row r="17" spans="1:32" ht="12.75" customHeight="1" x14ac:dyDescent="0.2">
      <c r="B17" s="45" t="s">
        <v>19</v>
      </c>
      <c r="C17" s="72">
        <v>196828</v>
      </c>
      <c r="D17" s="72">
        <v>234423</v>
      </c>
      <c r="E17" s="72">
        <v>282918</v>
      </c>
      <c r="F17" s="72">
        <v>371403</v>
      </c>
      <c r="G17" s="72">
        <v>588478</v>
      </c>
      <c r="H17" s="72">
        <v>981305</v>
      </c>
      <c r="I17" s="72">
        <v>1261445</v>
      </c>
      <c r="J17" s="72">
        <v>1676763</v>
      </c>
      <c r="K17" s="72">
        <v>2072000</v>
      </c>
      <c r="L17" s="72">
        <v>2664000</v>
      </c>
      <c r="M17" s="72">
        <v>3224000</v>
      </c>
      <c r="N17" s="72">
        <v>3593000</v>
      </c>
      <c r="O17" s="72">
        <v>3790000</v>
      </c>
      <c r="P17" s="72">
        <v>4060829</v>
      </c>
      <c r="Q17" s="72">
        <v>4524750</v>
      </c>
      <c r="R17" s="72">
        <v>4754453</v>
      </c>
      <c r="S17" s="72">
        <v>4868916</v>
      </c>
      <c r="T17" s="72">
        <v>5037650</v>
      </c>
      <c r="U17" s="72">
        <v>5211207</v>
      </c>
      <c r="V17" s="72">
        <v>5354554</v>
      </c>
      <c r="W17" s="72">
        <v>5599286</v>
      </c>
      <c r="X17" s="72">
        <v>5725447</v>
      </c>
      <c r="Y17" s="72">
        <v>5797502</v>
      </c>
      <c r="Z17" s="72">
        <v>5692052</v>
      </c>
      <c r="AA17" s="72">
        <v>5737961</v>
      </c>
      <c r="AB17" s="72">
        <v>5714890</v>
      </c>
      <c r="AC17" s="72">
        <v>5729569</v>
      </c>
      <c r="AD17" s="72">
        <v>5719665</v>
      </c>
      <c r="AE17" s="72">
        <v>5720892</v>
      </c>
      <c r="AF17" s="72"/>
    </row>
    <row r="18" spans="1:32" ht="12.75" customHeight="1" x14ac:dyDescent="0.2">
      <c r="B18" s="46" t="s">
        <v>11</v>
      </c>
      <c r="C18" s="72">
        <v>6500</v>
      </c>
      <c r="D18" s="72">
        <v>12600</v>
      </c>
      <c r="E18" s="72">
        <v>37262</v>
      </c>
      <c r="F18" s="72">
        <v>101300</v>
      </c>
      <c r="G18" s="72">
        <v>173508</v>
      </c>
      <c r="H18" s="72">
        <v>340845</v>
      </c>
      <c r="I18" s="72">
        <v>663651</v>
      </c>
      <c r="J18" s="72">
        <v>1506958</v>
      </c>
      <c r="K18" s="72">
        <v>3074633</v>
      </c>
      <c r="L18" s="72">
        <v>4671458</v>
      </c>
      <c r="M18" s="72">
        <v>6664951</v>
      </c>
      <c r="N18" s="72">
        <v>7977537</v>
      </c>
      <c r="O18" s="72">
        <v>8670000</v>
      </c>
      <c r="P18" s="72">
        <v>10002705</v>
      </c>
      <c r="Q18" s="72">
        <v>10571100</v>
      </c>
      <c r="R18" s="72">
        <v>11447313</v>
      </c>
      <c r="S18" s="72">
        <v>12226439</v>
      </c>
      <c r="T18" s="72">
        <v>13477414</v>
      </c>
      <c r="U18" s="72">
        <v>14049187</v>
      </c>
      <c r="V18" s="72">
        <v>11795080</v>
      </c>
      <c r="W18" s="72">
        <v>12210377</v>
      </c>
      <c r="X18" s="72">
        <v>12334595</v>
      </c>
      <c r="Y18" s="72">
        <v>11917565</v>
      </c>
      <c r="Z18" s="72">
        <v>11990993</v>
      </c>
      <c r="AA18" s="72">
        <v>11895627</v>
      </c>
      <c r="AB18" s="72">
        <v>11714693</v>
      </c>
      <c r="AC18" s="72">
        <v>11572085</v>
      </c>
      <c r="AD18" s="72">
        <v>11764106</v>
      </c>
      <c r="AE18" s="72">
        <v>11859548</v>
      </c>
      <c r="AF18" s="72">
        <v>11909751</v>
      </c>
    </row>
    <row r="19" spans="1:32" ht="12.75" customHeight="1" x14ac:dyDescent="0.2">
      <c r="B19" s="45" t="s">
        <v>21</v>
      </c>
      <c r="C19" s="72">
        <v>461200</v>
      </c>
      <c r="D19" s="72">
        <v>568200</v>
      </c>
      <c r="E19" s="72">
        <v>656000</v>
      </c>
      <c r="F19" s="72">
        <v>774500</v>
      </c>
      <c r="G19" s="72">
        <v>1381000</v>
      </c>
      <c r="H19" s="72">
        <v>2008000</v>
      </c>
      <c r="I19" s="72">
        <v>2492000</v>
      </c>
      <c r="J19" s="72">
        <v>3169000</v>
      </c>
      <c r="K19" s="72">
        <v>4109000</v>
      </c>
      <c r="L19" s="72">
        <v>5126000</v>
      </c>
      <c r="M19" s="72">
        <v>6372300</v>
      </c>
      <c r="N19" s="72">
        <v>7178000</v>
      </c>
      <c r="O19" s="72">
        <v>7949000</v>
      </c>
      <c r="P19" s="72">
        <v>8801000</v>
      </c>
      <c r="Q19" s="72">
        <v>8785000</v>
      </c>
      <c r="R19" s="72">
        <v>9104000</v>
      </c>
      <c r="S19" s="72">
        <v>9607000</v>
      </c>
      <c r="T19" s="72">
        <v>10116852</v>
      </c>
      <c r="U19" s="72">
        <v>10014000</v>
      </c>
      <c r="V19" s="72">
        <v>10440000</v>
      </c>
      <c r="W19" s="72">
        <v>10992407</v>
      </c>
      <c r="X19" s="72">
        <v>11454252</v>
      </c>
      <c r="Y19" s="72">
        <v>11848449</v>
      </c>
      <c r="Z19" s="72">
        <v>12014368</v>
      </c>
      <c r="AA19" s="72">
        <v>12312533</v>
      </c>
      <c r="AB19" s="72">
        <v>12638827</v>
      </c>
      <c r="AC19" s="72">
        <v>12543188</v>
      </c>
      <c r="AD19" s="72">
        <v>12519313</v>
      </c>
      <c r="AE19" s="72">
        <v>12647103</v>
      </c>
      <c r="AF19" s="72">
        <v>12678374</v>
      </c>
    </row>
    <row r="20" spans="1:32" ht="12.75" customHeight="1" thickBot="1" x14ac:dyDescent="0.25">
      <c r="B20" s="49" t="s">
        <v>20</v>
      </c>
      <c r="C20" s="73">
        <v>5283055</v>
      </c>
      <c r="D20" s="73">
        <v>7557148</v>
      </c>
      <c r="E20" s="73">
        <v>11032753</v>
      </c>
      <c r="F20" s="73">
        <v>16009461</v>
      </c>
      <c r="G20" s="73">
        <v>24134421</v>
      </c>
      <c r="H20" s="73">
        <v>33785661</v>
      </c>
      <c r="I20" s="73">
        <v>44042992</v>
      </c>
      <c r="J20" s="73">
        <v>55312293</v>
      </c>
      <c r="K20" s="73">
        <v>69209321</v>
      </c>
      <c r="L20" s="73">
        <v>86047003</v>
      </c>
      <c r="M20" s="73">
        <v>109478031</v>
      </c>
      <c r="N20" s="73">
        <v>128500000</v>
      </c>
      <c r="O20" s="73">
        <v>141800000</v>
      </c>
      <c r="P20" s="73">
        <v>160637000</v>
      </c>
      <c r="Q20" s="73">
        <v>184819000</v>
      </c>
      <c r="R20" s="73">
        <v>203700000</v>
      </c>
      <c r="S20" s="73">
        <v>229600000</v>
      </c>
      <c r="T20" s="73">
        <v>249300000</v>
      </c>
      <c r="U20" s="73">
        <v>261300000</v>
      </c>
      <c r="V20" s="73">
        <v>274283000</v>
      </c>
      <c r="W20" s="73">
        <v>285118000</v>
      </c>
      <c r="X20" s="73">
        <v>297404000</v>
      </c>
      <c r="Y20" s="73">
        <v>304838000</v>
      </c>
      <c r="Z20" s="73">
        <v>310698000</v>
      </c>
      <c r="AA20" s="73">
        <v>355500000</v>
      </c>
      <c r="AB20" s="73">
        <v>382307000</v>
      </c>
      <c r="AC20" s="73">
        <v>395881497</v>
      </c>
      <c r="AD20" s="73">
        <v>400000000</v>
      </c>
      <c r="AE20" s="73">
        <v>422000000</v>
      </c>
      <c r="AF20" s="73"/>
    </row>
    <row r="21" spans="1:32" ht="12.75" customHeight="1" thickTop="1" x14ac:dyDescent="0.2">
      <c r="B21" s="46" t="s">
        <v>41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Q21" s="61"/>
      <c r="R21" s="61"/>
      <c r="S21" s="61"/>
      <c r="AA21" s="61"/>
    </row>
    <row r="22" spans="1:32" ht="12.75" customHeight="1" x14ac:dyDescent="0.2">
      <c r="B22" s="74" t="s">
        <v>44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Q22" s="61"/>
      <c r="R22" s="61"/>
      <c r="S22" s="61"/>
      <c r="AF22" s="61" t="s">
        <v>76</v>
      </c>
    </row>
    <row r="23" spans="1:32" ht="14.25" customHeight="1" x14ac:dyDescent="0.2">
      <c r="B23" s="24" t="s">
        <v>77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32" ht="14.25" customHeight="1" x14ac:dyDescent="0.2">
      <c r="L24" s="75"/>
      <c r="M24" s="120"/>
      <c r="N24" s="120"/>
      <c r="O24" s="120"/>
      <c r="P24" s="120"/>
      <c r="Q24" s="120"/>
      <c r="R24" s="120"/>
      <c r="S24" s="120"/>
      <c r="T24" s="120"/>
    </row>
    <row r="25" spans="1:32" s="2" customFormat="1" ht="12.75" customHeight="1" x14ac:dyDescent="0.2">
      <c r="A25" s="24"/>
      <c r="B25" s="76" t="s">
        <v>22</v>
      </c>
      <c r="C25" s="88">
        <v>125047</v>
      </c>
      <c r="D25" s="88">
        <v>174557</v>
      </c>
      <c r="E25" s="88">
        <v>215061</v>
      </c>
      <c r="F25" s="88">
        <v>257703</v>
      </c>
      <c r="G25" s="88">
        <v>332165</v>
      </c>
      <c r="H25" s="88">
        <v>447167</v>
      </c>
      <c r="I25" s="88">
        <v>662713</v>
      </c>
      <c r="J25" s="88">
        <v>1044379</v>
      </c>
      <c r="K25" s="88">
        <v>1698565</v>
      </c>
      <c r="L25" s="88">
        <v>3057509</v>
      </c>
      <c r="M25" s="88">
        <v>4638519</v>
      </c>
      <c r="N25" s="88">
        <v>5275791</v>
      </c>
      <c r="O25" s="88">
        <v>5736303</v>
      </c>
      <c r="P25" s="88">
        <v>6189000</v>
      </c>
      <c r="Q25" s="88">
        <v>6274763</v>
      </c>
      <c r="R25" s="88">
        <v>6834233</v>
      </c>
      <c r="S25" s="88">
        <v>7436157</v>
      </c>
      <c r="T25" s="88">
        <v>8208884</v>
      </c>
      <c r="U25" s="88">
        <v>8896706</v>
      </c>
      <c r="V25" s="88">
        <v>9322580</v>
      </c>
      <c r="W25" s="88">
        <v>9644157</v>
      </c>
      <c r="X25" s="88">
        <v>10082636</v>
      </c>
      <c r="Y25" s="88">
        <v>10561075</v>
      </c>
      <c r="Z25" s="88">
        <v>11048637</v>
      </c>
      <c r="AA25" s="88">
        <v>11150000</v>
      </c>
      <c r="AB25" s="88">
        <v>11243210</v>
      </c>
      <c r="AC25" s="88">
        <v>11242105</v>
      </c>
      <c r="AD25" s="88">
        <v>11088598</v>
      </c>
      <c r="AE25" s="88">
        <v>10788602</v>
      </c>
      <c r="AF25" s="88">
        <v>10927300</v>
      </c>
    </row>
    <row r="26" spans="1:32" ht="14.25" customHeight="1" x14ac:dyDescent="0.2">
      <c r="B26" s="34" t="s">
        <v>38</v>
      </c>
      <c r="C26" s="89"/>
      <c r="D26" s="89">
        <f t="shared" ref="D26:X26" si="0">(D25-C25)/C25*100</f>
        <v>39.593112989515944</v>
      </c>
      <c r="E26" s="89">
        <f t="shared" si="0"/>
        <v>23.203881826566679</v>
      </c>
      <c r="F26" s="89">
        <f t="shared" si="0"/>
        <v>19.827862792417037</v>
      </c>
      <c r="G26" s="89">
        <f t="shared" si="0"/>
        <v>28.894502586310601</v>
      </c>
      <c r="H26" s="89">
        <f t="shared" si="0"/>
        <v>34.621949934520494</v>
      </c>
      <c r="I26" s="89">
        <f t="shared" si="0"/>
        <v>48.20257308790675</v>
      </c>
      <c r="J26" s="89">
        <f t="shared" si="0"/>
        <v>57.59144607092361</v>
      </c>
      <c r="K26" s="89">
        <f>(K25-J25)/J25*100</f>
        <v>62.638754704949065</v>
      </c>
      <c r="L26" s="89">
        <f t="shared" si="0"/>
        <v>80.005416336731301</v>
      </c>
      <c r="M26" s="89">
        <f t="shared" si="0"/>
        <v>51.709087364910452</v>
      </c>
      <c r="N26" s="89">
        <f t="shared" si="0"/>
        <v>13.738695475862015</v>
      </c>
      <c r="O26" s="89">
        <f t="shared" si="0"/>
        <v>8.728776405282165</v>
      </c>
      <c r="P26" s="89">
        <f t="shared" si="0"/>
        <v>7.8917902349300588</v>
      </c>
      <c r="Q26" s="89">
        <f t="shared" si="0"/>
        <v>1.3857327516561642</v>
      </c>
      <c r="R26" s="89">
        <f t="shared" si="0"/>
        <v>8.9161933287360817</v>
      </c>
      <c r="S26" s="89">
        <f t="shared" si="0"/>
        <v>8.8074843219421997</v>
      </c>
      <c r="T26" s="89">
        <f t="shared" si="0"/>
        <v>10.391483127642411</v>
      </c>
      <c r="U26" s="89">
        <f t="shared" si="0"/>
        <v>8.3789952446641962</v>
      </c>
      <c r="V26" s="89">
        <f t="shared" si="0"/>
        <v>4.7868728043840045</v>
      </c>
      <c r="W26" s="89">
        <f t="shared" si="0"/>
        <v>3.4494421072278278</v>
      </c>
      <c r="X26" s="89">
        <f t="shared" si="0"/>
        <v>4.5465767510835837</v>
      </c>
      <c r="Y26" s="89">
        <f t="shared" ref="Y26:AF26" si="1">(Y25-X25)/X25*100</f>
        <v>4.7451777491521065</v>
      </c>
      <c r="Z26" s="89">
        <f t="shared" si="1"/>
        <v>4.6165944281240305</v>
      </c>
      <c r="AA26" s="89">
        <f t="shared" si="1"/>
        <v>0.91742538016227704</v>
      </c>
      <c r="AB26" s="89">
        <f t="shared" si="1"/>
        <v>0.83596412556053812</v>
      </c>
      <c r="AC26" s="92">
        <f t="shared" si="1"/>
        <v>-9.8281540592055124E-3</v>
      </c>
      <c r="AD26" s="92">
        <f t="shared" si="1"/>
        <v>-1.3654649196035797</v>
      </c>
      <c r="AE26" s="92">
        <f t="shared" si="1"/>
        <v>-2.7054457200089677</v>
      </c>
      <c r="AF26" s="92">
        <f t="shared" si="1"/>
        <v>1.2855975222739702</v>
      </c>
    </row>
    <row r="27" spans="1:32" ht="14.25" customHeight="1" x14ac:dyDescent="0.2">
      <c r="L27" s="75"/>
      <c r="M27" s="120"/>
      <c r="N27" s="120"/>
      <c r="O27" s="120"/>
      <c r="P27" s="120"/>
      <c r="Q27" s="120"/>
      <c r="R27" s="120"/>
      <c r="S27" s="120"/>
      <c r="T27" s="120"/>
    </row>
    <row r="28" spans="1:32" ht="14.25" customHeight="1" x14ac:dyDescent="0.2">
      <c r="B28" s="23" t="s">
        <v>42</v>
      </c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</row>
    <row r="29" spans="1:32" ht="14.25" customHeight="1" x14ac:dyDescent="0.2">
      <c r="C29" s="84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</row>
    <row r="30" spans="1:32" ht="12.75" customHeight="1" x14ac:dyDescent="0.2">
      <c r="B30" s="141" t="s">
        <v>61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P30" s="23"/>
      <c r="Q30" s="23"/>
      <c r="R30" s="23"/>
      <c r="S30" s="23"/>
      <c r="T30" s="23"/>
    </row>
    <row r="31" spans="1:32" s="2" customFormat="1" ht="12.75" customHeight="1" x14ac:dyDescent="0.2">
      <c r="A31" s="24"/>
      <c r="B31" s="30"/>
      <c r="C31" s="9" t="s">
        <v>1</v>
      </c>
      <c r="D31" s="9" t="s">
        <v>3</v>
      </c>
      <c r="E31" s="9" t="s">
        <v>4</v>
      </c>
      <c r="F31" s="9" t="s">
        <v>5</v>
      </c>
      <c r="G31" s="9" t="s">
        <v>6</v>
      </c>
      <c r="H31" s="9" t="s">
        <v>2</v>
      </c>
      <c r="I31" s="9" t="s">
        <v>7</v>
      </c>
      <c r="J31" s="9" t="s">
        <v>8</v>
      </c>
      <c r="K31" s="9" t="s">
        <v>0</v>
      </c>
      <c r="L31" s="9" t="s">
        <v>24</v>
      </c>
      <c r="M31" s="10">
        <v>2000</v>
      </c>
      <c r="N31" s="10">
        <v>2001</v>
      </c>
      <c r="O31" s="10">
        <v>2002</v>
      </c>
      <c r="P31" s="10">
        <v>2003</v>
      </c>
      <c r="Q31" s="14">
        <v>2004</v>
      </c>
      <c r="R31" s="14">
        <v>2005</v>
      </c>
      <c r="S31" s="14">
        <v>2006</v>
      </c>
      <c r="T31" s="14">
        <v>2007</v>
      </c>
      <c r="U31" s="14">
        <v>2008</v>
      </c>
      <c r="V31" s="14">
        <v>2009</v>
      </c>
      <c r="W31" s="14">
        <v>2010</v>
      </c>
      <c r="X31" s="14">
        <v>2011</v>
      </c>
      <c r="Y31" s="14">
        <v>2012</v>
      </c>
      <c r="Z31" s="14">
        <v>2013</v>
      </c>
      <c r="AA31" s="14">
        <v>2014</v>
      </c>
      <c r="AB31" s="14">
        <v>2015</v>
      </c>
      <c r="AC31" s="14">
        <v>2016</v>
      </c>
      <c r="AD31" s="14">
        <v>2017</v>
      </c>
      <c r="AE31" s="14">
        <v>2018</v>
      </c>
      <c r="AF31" s="14">
        <v>2019</v>
      </c>
    </row>
    <row r="32" spans="1:32" ht="12.75" customHeight="1" x14ac:dyDescent="0.2">
      <c r="B32" s="45" t="s">
        <v>14</v>
      </c>
      <c r="C32" s="63">
        <v>0.96086037016162096</v>
      </c>
      <c r="D32" s="63">
        <v>1.4935991842035301</v>
      </c>
      <c r="E32" s="63">
        <v>2.2117307027127802</v>
      </c>
      <c r="F32" s="63">
        <v>2.8054988840069699</v>
      </c>
      <c r="G32" s="63">
        <v>3.5045491907825701</v>
      </c>
      <c r="H32" s="63">
        <v>4.8029697301515801</v>
      </c>
      <c r="I32" s="63">
        <v>7.4751181276371499</v>
      </c>
      <c r="J32" s="63">
        <v>14.470701975661999</v>
      </c>
      <c r="K32" s="63">
        <v>28.628860023490901</v>
      </c>
      <c r="L32" s="63">
        <v>53.077876277044901</v>
      </c>
      <c r="M32" s="77">
        <v>75.806057445550294</v>
      </c>
      <c r="N32" s="77">
        <v>80.775544015447295</v>
      </c>
      <c r="O32" s="77">
        <v>82.808689798353001</v>
      </c>
      <c r="P32" s="77">
        <v>88.9693208732252</v>
      </c>
      <c r="Q32" s="77">
        <v>97.264082572240696</v>
      </c>
      <c r="R32" s="77">
        <v>104.98385562751</v>
      </c>
      <c r="S32" s="77">
        <v>112.017088489879</v>
      </c>
      <c r="T32" s="77">
        <v>119.224363243629</v>
      </c>
      <c r="U32" s="78">
        <v>129.66443094625799</v>
      </c>
      <c r="V32" s="78">
        <v>136.56348046015901</v>
      </c>
      <c r="W32" s="78">
        <v>145.55379586725201</v>
      </c>
      <c r="X32" s="78">
        <v>154.049523386819</v>
      </c>
      <c r="Y32" s="78">
        <v>159.81695148812199</v>
      </c>
      <c r="Z32" s="78">
        <v>155.11578811548</v>
      </c>
      <c r="AA32" s="78">
        <v>150.34571398922901</v>
      </c>
      <c r="AB32" s="78">
        <v>155.215471051983</v>
      </c>
      <c r="AC32" s="78">
        <v>126.661469635034</v>
      </c>
      <c r="AD32" s="78">
        <v>123.119295783479</v>
      </c>
      <c r="AE32" s="78">
        <v>123.535268059385</v>
      </c>
      <c r="AF32" s="78">
        <v>119.77529680000001</v>
      </c>
    </row>
    <row r="33" spans="1:32" ht="12.75" customHeight="1" x14ac:dyDescent="0.2">
      <c r="B33" s="46" t="s">
        <v>30</v>
      </c>
      <c r="C33" s="63">
        <v>0.429735060518182</v>
      </c>
      <c r="D33" s="63">
        <v>0.51363125611010896</v>
      </c>
      <c r="E33" s="63">
        <v>0.61154587872704902</v>
      </c>
      <c r="F33" s="63">
        <v>0.67158793866868405</v>
      </c>
      <c r="G33" s="63">
        <v>1.26432098635024</v>
      </c>
      <c r="H33" s="63">
        <v>2.3150953649086201</v>
      </c>
      <c r="I33" s="63">
        <v>4.6940506246977103</v>
      </c>
      <c r="J33" s="63">
        <v>9.5482741963772195</v>
      </c>
      <c r="K33" s="63">
        <v>17.179936096386001</v>
      </c>
      <c r="L33" s="63">
        <v>31.111719472559699</v>
      </c>
      <c r="M33" s="77">
        <v>54.7459826281437</v>
      </c>
      <c r="N33" s="77">
        <v>74.590423760243098</v>
      </c>
      <c r="O33" s="77">
        <v>78.165623641748098</v>
      </c>
      <c r="P33" s="77">
        <v>82.597250877048893</v>
      </c>
      <c r="Q33" s="77">
        <v>87.133616924314893</v>
      </c>
      <c r="R33" s="77">
        <v>91.066642798642206</v>
      </c>
      <c r="S33" s="77">
        <v>92.729395756381606</v>
      </c>
      <c r="T33" s="77">
        <v>100.37904862897901</v>
      </c>
      <c r="U33" s="78">
        <v>105.222735309578</v>
      </c>
      <c r="V33" s="78">
        <v>108.42822336035</v>
      </c>
      <c r="W33" s="78">
        <v>111.110074022243</v>
      </c>
      <c r="X33" s="78">
        <v>113.456516988197</v>
      </c>
      <c r="Y33" s="78">
        <v>111.077828970431</v>
      </c>
      <c r="Z33" s="78">
        <v>110.41067834892399</v>
      </c>
      <c r="AA33" s="78">
        <v>113.48776261713201</v>
      </c>
      <c r="AB33" s="78">
        <v>113.165821221587</v>
      </c>
      <c r="AC33" s="78">
        <v>110.536874626797</v>
      </c>
      <c r="AD33" s="78">
        <v>99.453035215838398</v>
      </c>
      <c r="AE33" s="78">
        <v>99.696686464885005</v>
      </c>
      <c r="AF33" s="78">
        <v>99.742142700000002</v>
      </c>
    </row>
    <row r="34" spans="1:32" ht="12.75" customHeight="1" x14ac:dyDescent="0.2">
      <c r="B34" s="45" t="s">
        <v>9</v>
      </c>
      <c r="C34" s="63">
        <v>2.11067478638026</v>
      </c>
      <c r="D34" s="63">
        <v>2.76988848091968</v>
      </c>
      <c r="E34" s="63">
        <v>3.6213014336757299</v>
      </c>
      <c r="F34" s="63">
        <v>4.6483710866019301</v>
      </c>
      <c r="G34" s="63">
        <v>6.4356647042348003</v>
      </c>
      <c r="H34" s="63">
        <v>8.8403786611450705</v>
      </c>
      <c r="I34" s="63">
        <v>11.822265578525901</v>
      </c>
      <c r="J34" s="63">
        <v>14.045836368785301</v>
      </c>
      <c r="K34" s="63">
        <v>17.7368955495919</v>
      </c>
      <c r="L34" s="63">
        <v>22.7219698376468</v>
      </c>
      <c r="M34" s="77">
        <v>28.5304391539755</v>
      </c>
      <c r="N34" s="77">
        <v>34.485022104708101</v>
      </c>
      <c r="O34" s="77">
        <v>38.077810813257898</v>
      </c>
      <c r="P34" s="77">
        <v>42.2096663470533</v>
      </c>
      <c r="Q34" s="77">
        <v>47.209702291594198</v>
      </c>
      <c r="R34" s="77">
        <v>52.905224856532797</v>
      </c>
      <c r="S34" s="77">
        <v>57.623958850277099</v>
      </c>
      <c r="T34" s="77">
        <v>61.575800449876802</v>
      </c>
      <c r="U34" s="63">
        <v>66.268942028826402</v>
      </c>
      <c r="V34" s="78">
        <v>70.561946237746696</v>
      </c>
      <c r="W34" s="78">
        <v>75.628820843560007</v>
      </c>
      <c r="X34" s="78">
        <v>77.708898470863204</v>
      </c>
      <c r="Y34" s="78">
        <v>79.376828895685605</v>
      </c>
      <c r="Z34" s="78">
        <v>80.347846111096302</v>
      </c>
      <c r="AA34" s="78">
        <v>80.722095016094102</v>
      </c>
      <c r="AB34" s="78">
        <v>82.619334628595794</v>
      </c>
      <c r="AC34" s="78">
        <v>84.523121603353502</v>
      </c>
      <c r="AD34" s="78">
        <v>86.281493064852398</v>
      </c>
      <c r="AE34" s="78">
        <v>89.578940950000003</v>
      </c>
      <c r="AF34" s="78">
        <v>92.526146089999997</v>
      </c>
    </row>
    <row r="35" spans="1:32" ht="12.75" customHeight="1" x14ac:dyDescent="0.2">
      <c r="B35" s="15" t="s">
        <v>40</v>
      </c>
      <c r="C35" s="66">
        <v>1.87366645090142</v>
      </c>
      <c r="D35" s="66">
        <v>2.5898683901100799</v>
      </c>
      <c r="E35" s="66">
        <v>3.15607762981521</v>
      </c>
      <c r="F35" s="66">
        <v>3.7400838860426999</v>
      </c>
      <c r="G35" s="66">
        <v>4.7725816323891603</v>
      </c>
      <c r="H35" s="66">
        <v>6.3725854854509896</v>
      </c>
      <c r="I35" s="66">
        <v>9.3873576714257005</v>
      </c>
      <c r="J35" s="66">
        <v>14.7299446445335</v>
      </c>
      <c r="K35" s="66">
        <v>23.8780319968848</v>
      </c>
      <c r="L35" s="66">
        <v>42.841377516827201</v>
      </c>
      <c r="M35" s="79">
        <v>64.931049624980403</v>
      </c>
      <c r="N35" s="79">
        <v>73.487488593735605</v>
      </c>
      <c r="O35" s="79">
        <v>79.446031696128898</v>
      </c>
      <c r="P35" s="79">
        <v>85.149894219589299</v>
      </c>
      <c r="Q35" s="79">
        <v>85.677066229986096</v>
      </c>
      <c r="R35" s="79">
        <v>92.519334446668196</v>
      </c>
      <c r="S35" s="79">
        <v>99.707681378736694</v>
      </c>
      <c r="T35" s="79">
        <v>108.914735367552</v>
      </c>
      <c r="U35" s="80">
        <v>116.71146416792401</v>
      </c>
      <c r="V35" s="80">
        <v>120.85433330853</v>
      </c>
      <c r="W35" s="80">
        <v>123.50567797993899</v>
      </c>
      <c r="X35" s="80">
        <v>127.515444558436</v>
      </c>
      <c r="Y35" s="80">
        <v>131.881358319643</v>
      </c>
      <c r="Z35" s="80">
        <v>136.25358526790001</v>
      </c>
      <c r="AA35" s="80">
        <v>135.87615503871399</v>
      </c>
      <c r="AB35" s="80">
        <v>135.51301559943499</v>
      </c>
      <c r="AC35" s="80">
        <v>134.15532635943799</v>
      </c>
      <c r="AD35" s="80">
        <v>131.13593929093</v>
      </c>
      <c r="AE35" s="80">
        <v>126.5434466</v>
      </c>
      <c r="AF35" s="80">
        <v>127.18933490000001</v>
      </c>
    </row>
    <row r="36" spans="1:32" ht="13.5" customHeight="1" x14ac:dyDescent="0.2">
      <c r="B36" s="45" t="s">
        <v>17</v>
      </c>
      <c r="C36" s="63">
        <v>0.33869874820653101</v>
      </c>
      <c r="D36" s="63">
        <v>0.65688528771756005</v>
      </c>
      <c r="E36" s="63">
        <v>1.19067452742911</v>
      </c>
      <c r="F36" s="63">
        <v>2.15794982689851</v>
      </c>
      <c r="G36" s="63">
        <v>3.0096519980663299</v>
      </c>
      <c r="H36" s="63">
        <v>4.4799758309813997</v>
      </c>
      <c r="I36" s="63">
        <v>6.6099900790188801</v>
      </c>
      <c r="J36" s="63">
        <v>9.9124816265457696</v>
      </c>
      <c r="K36" s="63">
        <v>16.662132573809298</v>
      </c>
      <c r="L36" s="63">
        <v>28.0821087514935</v>
      </c>
      <c r="M36" s="77">
        <v>59.215574592914102</v>
      </c>
      <c r="N36" s="77">
        <v>68.905246201577697</v>
      </c>
      <c r="O36" s="77">
        <v>72.518441807200603</v>
      </c>
      <c r="P36" s="77">
        <v>79.3977727944512</v>
      </c>
      <c r="Q36" s="77">
        <v>87.354660288207896</v>
      </c>
      <c r="R36" s="77">
        <v>97.142570247732195</v>
      </c>
      <c r="S36" s="77">
        <v>105.130305387753</v>
      </c>
      <c r="T36" s="77">
        <v>118.39996835545401</v>
      </c>
      <c r="U36" s="78">
        <v>130.16972321431101</v>
      </c>
      <c r="V36" s="78">
        <v>129.78992659835799</v>
      </c>
      <c r="W36" s="78">
        <v>109.369391184397</v>
      </c>
      <c r="X36" s="78">
        <v>112.422595373443</v>
      </c>
      <c r="Y36" s="78">
        <v>114.11263569214999</v>
      </c>
      <c r="Z36" s="78">
        <v>123.233483298983</v>
      </c>
      <c r="AA36" s="78">
        <v>122.197100177976</v>
      </c>
      <c r="AB36" s="78">
        <v>117.817643108913</v>
      </c>
      <c r="AC36" s="78">
        <v>125.885456425358</v>
      </c>
      <c r="AD36" s="78">
        <v>132.71486994142401</v>
      </c>
      <c r="AE36" s="78">
        <v>129.32421373464501</v>
      </c>
      <c r="AF36" s="78">
        <v>128.35703179999999</v>
      </c>
    </row>
    <row r="37" spans="1:32" ht="12.75" customHeight="1" x14ac:dyDescent="0.2">
      <c r="B37" s="45" t="s">
        <v>18</v>
      </c>
      <c r="C37" s="63">
        <v>2.8834713399834899</v>
      </c>
      <c r="D37" s="63">
        <v>3.4135128491520401</v>
      </c>
      <c r="E37" s="63">
        <v>4.0814270443199598</v>
      </c>
      <c r="F37" s="63">
        <v>6.88912388493807</v>
      </c>
      <c r="G37" s="63">
        <v>9.6616577639335599</v>
      </c>
      <c r="H37" s="63">
        <v>15.714307009426699</v>
      </c>
      <c r="I37" s="63">
        <v>25.057023821826501</v>
      </c>
      <c r="J37" s="63">
        <v>27.365979726278798</v>
      </c>
      <c r="K37" s="63">
        <v>36.4449447786996</v>
      </c>
      <c r="L37" s="63">
        <v>49.4149727131392</v>
      </c>
      <c r="M37" s="77">
        <v>62.973784513350402</v>
      </c>
      <c r="N37" s="77">
        <v>73.910398946484804</v>
      </c>
      <c r="O37" s="77">
        <v>83.341110158369901</v>
      </c>
      <c r="P37" s="77">
        <v>88.493193202558501</v>
      </c>
      <c r="Q37" s="77">
        <v>95.634657909168993</v>
      </c>
      <c r="R37" s="77">
        <v>100.50729457281101</v>
      </c>
      <c r="S37" s="77">
        <v>107.05089703222799</v>
      </c>
      <c r="T37" s="77">
        <v>115.321592395941</v>
      </c>
      <c r="U37" s="77">
        <v>119.267210151683</v>
      </c>
      <c r="V37" s="78">
        <v>123.65550518711299</v>
      </c>
      <c r="W37" s="78">
        <v>115.589024642276</v>
      </c>
      <c r="X37" s="78">
        <v>128.48313212052801</v>
      </c>
      <c r="Y37" s="78">
        <v>129.97472955779099</v>
      </c>
      <c r="Z37" s="78">
        <v>124.70683176825</v>
      </c>
      <c r="AA37" s="78">
        <v>126.41216864670599</v>
      </c>
      <c r="AB37" s="78">
        <v>124.44416513805</v>
      </c>
      <c r="AC37" s="78">
        <v>122.30096602396399</v>
      </c>
      <c r="AD37" s="78">
        <v>124.5728833</v>
      </c>
      <c r="AE37" s="78">
        <v>125.45300640000001</v>
      </c>
      <c r="AF37" s="78">
        <v>125.49585260000001</v>
      </c>
    </row>
    <row r="38" spans="1:32" ht="13.5" customHeight="1" x14ac:dyDescent="0.2">
      <c r="B38" s="45" t="s">
        <v>12</v>
      </c>
      <c r="C38" s="63">
        <v>0.14067828278366601</v>
      </c>
      <c r="D38" s="63">
        <v>0.27827253696821103</v>
      </c>
      <c r="E38" s="63">
        <v>0.46135155873628197</v>
      </c>
      <c r="F38" s="63">
        <v>0.65632916113774997</v>
      </c>
      <c r="G38" s="63">
        <v>1.0478423345905801</v>
      </c>
      <c r="H38" s="63">
        <v>2.3971115789097701</v>
      </c>
      <c r="I38" s="63">
        <v>7.5863394389002199</v>
      </c>
      <c r="J38" s="63">
        <v>10.9527328428111</v>
      </c>
      <c r="K38" s="63">
        <v>16.203003769801601</v>
      </c>
      <c r="L38" s="63">
        <v>37.561205879369403</v>
      </c>
      <c r="M38" s="77">
        <v>59.437122389029</v>
      </c>
      <c r="N38" s="77">
        <v>71.771878637135998</v>
      </c>
      <c r="O38" s="77">
        <v>79.988857237017001</v>
      </c>
      <c r="P38" s="77">
        <v>87.377789413592694</v>
      </c>
      <c r="Q38" s="77">
        <v>89.180461640822301</v>
      </c>
      <c r="R38" s="77">
        <v>96.989926400850806</v>
      </c>
      <c r="S38" s="77">
        <v>102.160802610144</v>
      </c>
      <c r="T38" s="77">
        <v>106.589158890223</v>
      </c>
      <c r="U38" s="78">
        <v>107.715692944626</v>
      </c>
      <c r="V38" s="78">
        <v>109.59378699333099</v>
      </c>
      <c r="W38" s="78">
        <v>109.49990533978399</v>
      </c>
      <c r="X38" s="78">
        <v>111.694501174915</v>
      </c>
      <c r="Y38" s="78">
        <v>107.65364385571201</v>
      </c>
      <c r="Z38" s="78">
        <v>106.878533612057</v>
      </c>
      <c r="AA38" s="78">
        <v>108.611596174905</v>
      </c>
      <c r="AB38" s="78">
        <v>109.418604237588</v>
      </c>
      <c r="AC38" s="78">
        <v>110.480234008818</v>
      </c>
      <c r="AD38" s="78">
        <v>112.561249893563</v>
      </c>
      <c r="AE38" s="78">
        <v>115.994214789765</v>
      </c>
      <c r="AF38" s="78">
        <v>118.25290219999999</v>
      </c>
    </row>
    <row r="39" spans="1:32" s="2" customFormat="1" ht="13.5" customHeight="1" x14ac:dyDescent="0.2">
      <c r="A39" s="24"/>
      <c r="B39" s="45" t="s">
        <v>23</v>
      </c>
      <c r="C39" s="63">
        <v>5.1711901947277799</v>
      </c>
      <c r="D39" s="63">
        <v>6.3707871291882201</v>
      </c>
      <c r="E39" s="63">
        <v>7.6669080485840997</v>
      </c>
      <c r="F39" s="63">
        <v>9.6646721848318595</v>
      </c>
      <c r="G39" s="63">
        <v>13.2815321501095</v>
      </c>
      <c r="H39" s="63">
        <v>20.342407935826799</v>
      </c>
      <c r="I39" s="63">
        <v>29.301538171615</v>
      </c>
      <c r="J39" s="63">
        <v>42.067244986388197</v>
      </c>
      <c r="K39" s="63">
        <v>55.227217730863501</v>
      </c>
      <c r="L39" s="63">
        <v>63.379911632247598</v>
      </c>
      <c r="M39" s="77">
        <v>71.870818438251405</v>
      </c>
      <c r="N39" s="77">
        <v>80.292384717786504</v>
      </c>
      <c r="O39" s="77">
        <v>86.638306230561994</v>
      </c>
      <c r="P39" s="77">
        <v>90.817706897505005</v>
      </c>
      <c r="Q39" s="77">
        <v>95.151435378860299</v>
      </c>
      <c r="R39" s="77">
        <v>100.21055625986099</v>
      </c>
      <c r="S39" s="77">
        <v>107.437416757319</v>
      </c>
      <c r="T39" s="77">
        <v>114.765940715464</v>
      </c>
      <c r="U39" s="78">
        <v>128.39675688215101</v>
      </c>
      <c r="V39" s="78">
        <v>144.13370216586199</v>
      </c>
      <c r="W39" s="78">
        <v>156.36117904156399</v>
      </c>
      <c r="X39" s="78">
        <v>165.86153938061301</v>
      </c>
      <c r="Y39" s="78">
        <v>172.12180757446799</v>
      </c>
      <c r="Z39" s="78">
        <v>136.26079292044</v>
      </c>
      <c r="AA39" s="78">
        <v>139.205783999776</v>
      </c>
      <c r="AB39" s="78">
        <v>134.939525155616</v>
      </c>
      <c r="AC39" s="78">
        <v>133.98480422677599</v>
      </c>
      <c r="AD39" s="78">
        <v>129.91322848706801</v>
      </c>
      <c r="AE39" s="78">
        <v>129.46856684272001</v>
      </c>
      <c r="AF39" s="78">
        <v>129.24436689999999</v>
      </c>
    </row>
    <row r="40" spans="1:32" ht="12.75" customHeight="1" x14ac:dyDescent="0.2">
      <c r="B40" s="45" t="s">
        <v>10</v>
      </c>
      <c r="C40" s="63">
        <v>0.49718372281586098</v>
      </c>
      <c r="D40" s="63">
        <v>0.65516257099210595</v>
      </c>
      <c r="E40" s="63">
        <v>0.75951823134205299</v>
      </c>
      <c r="F40" s="63">
        <v>0.99056504115866995</v>
      </c>
      <c r="G40" s="63">
        <v>1.52265896744995</v>
      </c>
      <c r="H40" s="63">
        <v>2.23635979875688</v>
      </c>
      <c r="I40" s="63">
        <v>4.2097659698669503</v>
      </c>
      <c r="J40" s="63">
        <v>9.89953014117037</v>
      </c>
      <c r="K40" s="63">
        <v>18.9889302977131</v>
      </c>
      <c r="L40" s="63">
        <v>36.134367348147101</v>
      </c>
      <c r="M40" s="77">
        <v>49.228692265450199</v>
      </c>
      <c r="N40" s="77">
        <v>62.301828373950102</v>
      </c>
      <c r="O40" s="77">
        <v>64.520200434620506</v>
      </c>
      <c r="P40" s="77">
        <v>69.213113519929095</v>
      </c>
      <c r="Q40" s="77">
        <v>73.386295995578493</v>
      </c>
      <c r="R40" s="77">
        <v>78.677846988112407</v>
      </c>
      <c r="S40" s="77">
        <v>83.991061720050197</v>
      </c>
      <c r="T40" s="77">
        <v>89.475984563375903</v>
      </c>
      <c r="U40" s="78">
        <v>93.188778310580304</v>
      </c>
      <c r="V40" s="78">
        <v>92.605235766170097</v>
      </c>
      <c r="W40" s="78">
        <v>91.897951527309402</v>
      </c>
      <c r="X40" s="78">
        <v>94.612295134747498</v>
      </c>
      <c r="Y40" s="78">
        <v>97.9481837746427</v>
      </c>
      <c r="Z40" s="78">
        <v>99.108634247366993</v>
      </c>
      <c r="AA40" s="78">
        <v>101.91833914778</v>
      </c>
      <c r="AB40" s="78">
        <v>103.45646143248101</v>
      </c>
      <c r="AC40" s="78">
        <v>104.48973547740999</v>
      </c>
      <c r="AD40" s="78">
        <v>106.439434661604</v>
      </c>
      <c r="AE40" s="78">
        <v>108.35735696862</v>
      </c>
      <c r="AF40" s="78">
        <v>110.6146183</v>
      </c>
    </row>
    <row r="41" spans="1:32" ht="12.75" customHeight="1" x14ac:dyDescent="0.2">
      <c r="B41" s="48" t="s">
        <v>16</v>
      </c>
      <c r="C41" s="63">
        <v>1.9470596236148501</v>
      </c>
      <c r="D41" s="63">
        <v>2.1963668014137698</v>
      </c>
      <c r="E41" s="63">
        <v>2.61994597730504</v>
      </c>
      <c r="F41" s="63">
        <v>3.93242505526938</v>
      </c>
      <c r="G41" s="63">
        <v>6.81277816430591</v>
      </c>
      <c r="H41" s="63">
        <v>9.8897624311050798</v>
      </c>
      <c r="I41" s="63">
        <v>12.460958478244899</v>
      </c>
      <c r="J41" s="63">
        <v>15.1525453062561</v>
      </c>
      <c r="K41" s="63">
        <v>25.4175730724475</v>
      </c>
      <c r="L41" s="63">
        <v>46.284152929174802</v>
      </c>
      <c r="M41" s="77">
        <v>73.743312684628805</v>
      </c>
      <c r="N41" s="77">
        <v>78.280858113674</v>
      </c>
      <c r="O41" s="77">
        <v>82.978383918604493</v>
      </c>
      <c r="P41" s="77">
        <v>91.092875335838102</v>
      </c>
      <c r="Q41" s="77">
        <v>99.691281942555705</v>
      </c>
      <c r="R41" s="77">
        <v>108.598253309442</v>
      </c>
      <c r="S41" s="77">
        <v>115.219275939852</v>
      </c>
      <c r="T41" s="77">
        <v>120.146473619254</v>
      </c>
      <c r="U41" s="77">
        <v>120.590264747676</v>
      </c>
      <c r="V41" s="78">
        <v>121.729647840723</v>
      </c>
      <c r="W41" s="78">
        <v>120.91090316567001</v>
      </c>
      <c r="X41" s="78">
        <v>120.52481275983</v>
      </c>
      <c r="Y41" s="78">
        <v>121.393221624407</v>
      </c>
      <c r="Z41" s="78">
        <v>121.066656727813</v>
      </c>
      <c r="AA41" s="78">
        <v>119.92820206004799</v>
      </c>
      <c r="AB41" s="78">
        <v>120.331942477018</v>
      </c>
      <c r="AC41" s="78">
        <v>119.055556232634</v>
      </c>
      <c r="AD41" s="78">
        <v>118.53982725343</v>
      </c>
      <c r="AE41" s="78">
        <v>118.365129179661</v>
      </c>
      <c r="AF41" s="78"/>
    </row>
    <row r="42" spans="1:32" ht="12.75" customHeight="1" x14ac:dyDescent="0.2">
      <c r="B42" s="45" t="s">
        <v>13</v>
      </c>
      <c r="C42" s="63">
        <v>0.46804738180893002</v>
      </c>
      <c r="D42" s="63">
        <v>0.99902417499554697</v>
      </c>
      <c r="E42" s="63">
        <v>1.3762328005173901</v>
      </c>
      <c r="F42" s="63">
        <v>2.1202063520569099</v>
      </c>
      <c r="G42" s="63">
        <v>3.9322903834241201</v>
      </c>
      <c r="H42" s="63">
        <v>6.8864344456115703</v>
      </c>
      <c r="I42" s="63">
        <v>11.2790718648119</v>
      </c>
      <c r="J42" s="63">
        <v>20.6336734143737</v>
      </c>
      <c r="K42" s="63">
        <v>36.040265255930102</v>
      </c>
      <c r="L42" s="63">
        <v>53.269812797471197</v>
      </c>
      <c r="M42" s="77">
        <v>74.518216604766906</v>
      </c>
      <c r="N42" s="77">
        <v>90.102624262228304</v>
      </c>
      <c r="O42" s="77">
        <v>94.784211937218103</v>
      </c>
      <c r="P42" s="77">
        <v>98.619658321883605</v>
      </c>
      <c r="Q42" s="77">
        <v>108.28594751774401</v>
      </c>
      <c r="R42" s="77">
        <v>122.68104513681</v>
      </c>
      <c r="S42" s="77">
        <v>137.36659099586899</v>
      </c>
      <c r="T42" s="77">
        <v>152.858331301628</v>
      </c>
      <c r="U42" s="77">
        <v>153.322753603405</v>
      </c>
      <c r="V42" s="78">
        <v>152.32541065253901</v>
      </c>
      <c r="W42" s="78">
        <v>157.88575885648899</v>
      </c>
      <c r="X42" s="78">
        <v>161.17201246752001</v>
      </c>
      <c r="Y42" s="78">
        <v>162.30708517782301</v>
      </c>
      <c r="Z42" s="78">
        <v>160.99087653446301</v>
      </c>
      <c r="AA42" s="78">
        <v>148.84154046987899</v>
      </c>
      <c r="AB42" s="78">
        <v>144.75638499696001</v>
      </c>
      <c r="AC42" s="78">
        <v>141.69398147736001</v>
      </c>
      <c r="AD42" s="78">
        <v>138.23376787250899</v>
      </c>
      <c r="AE42" s="78">
        <v>137.46694702225801</v>
      </c>
      <c r="AF42" s="78">
        <v>133.08083930000001</v>
      </c>
    </row>
    <row r="43" spans="1:32" ht="12.75" customHeight="1" x14ac:dyDescent="0.2">
      <c r="B43" s="45" t="s">
        <v>15</v>
      </c>
      <c r="C43" s="63">
        <v>0.71008840665203099</v>
      </c>
      <c r="D43" s="63">
        <v>1.1231292734500899</v>
      </c>
      <c r="E43" s="63">
        <v>1.3902744250043</v>
      </c>
      <c r="F43" s="63">
        <v>1.7235862464001199</v>
      </c>
      <c r="G43" s="63">
        <v>3.4901813390785601</v>
      </c>
      <c r="H43" s="63">
        <v>9.4086006151588002</v>
      </c>
      <c r="I43" s="63">
        <v>21.560584371929401</v>
      </c>
      <c r="J43" s="63">
        <v>30.591193134400299</v>
      </c>
      <c r="K43" s="63">
        <v>37.765450405855603</v>
      </c>
      <c r="L43" s="63">
        <v>45.301995109459902</v>
      </c>
      <c r="M43" s="77">
        <v>52.369971829811703</v>
      </c>
      <c r="N43" s="77">
        <v>58.583443290103197</v>
      </c>
      <c r="O43" s="77">
        <v>63.426672708588598</v>
      </c>
      <c r="P43" s="77">
        <v>67.668359863266105</v>
      </c>
      <c r="Q43" s="77">
        <v>71.350239358392301</v>
      </c>
      <c r="R43" s="77">
        <v>75.1865660766979</v>
      </c>
      <c r="S43" s="77">
        <v>77.732342935480602</v>
      </c>
      <c r="T43" s="77">
        <v>83.536159185945905</v>
      </c>
      <c r="U43" s="78">
        <v>85.884673158919099</v>
      </c>
      <c r="V43" s="78">
        <v>90.4633868960358</v>
      </c>
      <c r="W43" s="78">
        <v>95.911675897204105</v>
      </c>
      <c r="X43" s="78">
        <v>103.316882746877</v>
      </c>
      <c r="Y43" s="78">
        <v>109.89359577923599</v>
      </c>
      <c r="Z43" s="78">
        <v>115.25427330935599</v>
      </c>
      <c r="AA43" s="78">
        <v>123.16319517132401</v>
      </c>
      <c r="AB43" s="78">
        <v>125.451863225395</v>
      </c>
      <c r="AC43" s="78">
        <v>130.59524817247001</v>
      </c>
      <c r="AD43" s="78">
        <v>135.51866440501601</v>
      </c>
      <c r="AE43" s="78">
        <v>141.40699242038201</v>
      </c>
      <c r="AF43" s="78"/>
    </row>
    <row r="44" spans="1:32" ht="12.75" customHeight="1" x14ac:dyDescent="0.2">
      <c r="B44" s="46" t="s">
        <v>31</v>
      </c>
      <c r="C44" s="63">
        <v>0.53054527092428605</v>
      </c>
      <c r="D44" s="63">
        <v>0.767014891427375</v>
      </c>
      <c r="E44" s="63">
        <v>1.09926043612032</v>
      </c>
      <c r="F44" s="63">
        <v>1.42004374655138</v>
      </c>
      <c r="G44" s="63">
        <v>2.0955568710633199</v>
      </c>
      <c r="H44" s="63">
        <v>3.4954604409857302</v>
      </c>
      <c r="I44" s="63">
        <v>6.54858839891783</v>
      </c>
      <c r="J44" s="63">
        <v>11.004051439229899</v>
      </c>
      <c r="K44" s="63">
        <v>21.360151467759799</v>
      </c>
      <c r="L44" s="63">
        <v>42.766521872712403</v>
      </c>
      <c r="M44" s="77">
        <v>67.530284083046098</v>
      </c>
      <c r="N44" s="77">
        <v>76.163773088392304</v>
      </c>
      <c r="O44" s="77">
        <v>75.106973123807606</v>
      </c>
      <c r="P44" s="77">
        <v>81.476698497514107</v>
      </c>
      <c r="Q44" s="77">
        <v>90.869003612779693</v>
      </c>
      <c r="R44" s="77">
        <v>96.742513269560902</v>
      </c>
      <c r="S44" s="77">
        <v>105.206191909938</v>
      </c>
      <c r="T44" s="77">
        <v>116.831665773593</v>
      </c>
      <c r="U44" s="78">
        <v>124.498252787404</v>
      </c>
      <c r="V44" s="78">
        <v>121.186984076443</v>
      </c>
      <c r="W44" s="78">
        <v>114.961909838669</v>
      </c>
      <c r="X44" s="81">
        <v>118.467441497419</v>
      </c>
      <c r="Y44" s="81">
        <v>117.420127871633</v>
      </c>
      <c r="Z44" s="81">
        <v>115.57572766043501</v>
      </c>
      <c r="AA44" s="81">
        <v>115.80271342534201</v>
      </c>
      <c r="AB44" s="81">
        <v>122.85063747384</v>
      </c>
      <c r="AC44" s="81">
        <v>123.017708602318</v>
      </c>
      <c r="AD44" s="81">
        <v>120.625001064839</v>
      </c>
      <c r="AE44" s="81">
        <v>123.73120994914299</v>
      </c>
      <c r="AF44" s="81">
        <v>127.2845209</v>
      </c>
    </row>
    <row r="45" spans="1:32" ht="12.75" customHeight="1" x14ac:dyDescent="0.2">
      <c r="B45" s="45" t="s">
        <v>19</v>
      </c>
      <c r="C45" s="63">
        <v>4.6417592783657096</v>
      </c>
      <c r="D45" s="63">
        <v>5.4998314316904198</v>
      </c>
      <c r="E45" s="63">
        <v>6.6017439255686101</v>
      </c>
      <c r="F45" s="63">
        <v>8.6180267987375192</v>
      </c>
      <c r="G45" s="63">
        <v>13.576813027952401</v>
      </c>
      <c r="H45" s="63">
        <v>22.508089842900599</v>
      </c>
      <c r="I45" s="63">
        <v>28.7610372300101</v>
      </c>
      <c r="J45" s="63">
        <v>37.996350747049902</v>
      </c>
      <c r="K45" s="63">
        <v>46.665521049145397</v>
      </c>
      <c r="L45" s="63">
        <v>59.644443887205703</v>
      </c>
      <c r="M45" s="77">
        <v>71.654523847465697</v>
      </c>
      <c r="N45" s="77">
        <v>79.435879238892397</v>
      </c>
      <c r="O45" s="77">
        <v>83.369647157215994</v>
      </c>
      <c r="P45" s="77">
        <v>88.856341625336498</v>
      </c>
      <c r="Q45" s="77">
        <v>98.402336211407302</v>
      </c>
      <c r="R45" s="77">
        <v>102.635565771602</v>
      </c>
      <c r="S45" s="77">
        <v>104.192643945188</v>
      </c>
      <c r="T45" s="77">
        <v>106.743396726958</v>
      </c>
      <c r="U45" s="78">
        <v>109.226288975164</v>
      </c>
      <c r="V45" s="78">
        <v>110.93272462692001</v>
      </c>
      <c r="W45" s="78">
        <v>114.60142885270599</v>
      </c>
      <c r="X45" s="78">
        <v>115.70463166361201</v>
      </c>
      <c r="Y45" s="78">
        <v>115.632997447598</v>
      </c>
      <c r="Z45" s="78">
        <v>112.06028993268001</v>
      </c>
      <c r="AA45" s="78">
        <v>111.584311582542</v>
      </c>
      <c r="AB45" s="78">
        <v>109.90519701005999</v>
      </c>
      <c r="AC45" s="78">
        <v>109.114923797584</v>
      </c>
      <c r="AD45" s="78">
        <v>107.993069157752</v>
      </c>
      <c r="AE45" s="78">
        <v>107.173711615032</v>
      </c>
      <c r="AF45" s="78"/>
    </row>
    <row r="46" spans="1:32" s="2" customFormat="1" ht="13.5" customHeight="1" x14ac:dyDescent="0.2">
      <c r="A46" s="24"/>
      <c r="B46" s="46" t="s">
        <v>11</v>
      </c>
      <c r="C46" s="63">
        <v>6.5660213446201598E-2</v>
      </c>
      <c r="D46" s="63">
        <v>0.127016807650283</v>
      </c>
      <c r="E46" s="63">
        <v>0.37429245095861802</v>
      </c>
      <c r="F46" s="63">
        <v>1.01289405128224</v>
      </c>
      <c r="G46" s="63">
        <v>1.7264400308655301</v>
      </c>
      <c r="H46" s="63">
        <v>3.3756872672279199</v>
      </c>
      <c r="I46" s="63">
        <v>6.5444769835237997</v>
      </c>
      <c r="J46" s="63">
        <v>14.799986407596499</v>
      </c>
      <c r="K46" s="63">
        <v>30.076996519455999</v>
      </c>
      <c r="L46" s="63">
        <v>45.515111172255303</v>
      </c>
      <c r="M46" s="77">
        <v>64.726410667379398</v>
      </c>
      <c r="N46" s="77">
        <v>77.141347822076099</v>
      </c>
      <c r="O46" s="77">
        <v>83.477863009071697</v>
      </c>
      <c r="P46" s="77">
        <v>95.906779657766705</v>
      </c>
      <c r="Q46" s="77">
        <v>100.956735324428</v>
      </c>
      <c r="R46" s="77">
        <v>108.933895862348</v>
      </c>
      <c r="S46" s="77">
        <v>115.96923217011</v>
      </c>
      <c r="T46" s="77">
        <v>127.468379080847</v>
      </c>
      <c r="U46" s="78">
        <v>132.59811837572701</v>
      </c>
      <c r="V46" s="78">
        <v>111.23177772731501</v>
      </c>
      <c r="W46" s="78">
        <v>115.23509025715001</v>
      </c>
      <c r="X46" s="78">
        <v>116.70121615459</v>
      </c>
      <c r="Y46" s="78">
        <v>113.216951280544</v>
      </c>
      <c r="Z46" s="78">
        <v>114.494117790846</v>
      </c>
      <c r="AA46" s="78">
        <v>114.18101444988</v>
      </c>
      <c r="AB46" s="78">
        <v>112.985112097382</v>
      </c>
      <c r="AC46" s="78">
        <v>112.072465376623</v>
      </c>
      <c r="AD46" s="78">
        <v>114.341985009127</v>
      </c>
      <c r="AE46" s="78">
        <v>115.633042396921</v>
      </c>
      <c r="AF46" s="78">
        <v>116.4632624</v>
      </c>
    </row>
    <row r="47" spans="1:32" ht="12.75" customHeight="1" x14ac:dyDescent="0.2">
      <c r="B47" s="45" t="s">
        <v>21</v>
      </c>
      <c r="C47" s="63">
        <v>5.3884125995854504</v>
      </c>
      <c r="D47" s="63">
        <v>6.5942980560051101</v>
      </c>
      <c r="E47" s="63">
        <v>7.5595310186802198</v>
      </c>
      <c r="F47" s="63">
        <v>8.8640915593705305</v>
      </c>
      <c r="G47" s="63">
        <v>15.7133663515043</v>
      </c>
      <c r="H47" s="63">
        <v>22.7491072561495</v>
      </c>
      <c r="I47" s="63">
        <v>28.1600376069844</v>
      </c>
      <c r="J47" s="63">
        <v>35.771103766000799</v>
      </c>
      <c r="K47" s="63">
        <v>46.370673782027801</v>
      </c>
      <c r="L47" s="63">
        <v>57.832064754763699</v>
      </c>
      <c r="M47" s="77">
        <v>71.746884584378606</v>
      </c>
      <c r="N47" s="77">
        <v>80.671690159571</v>
      </c>
      <c r="O47" s="77">
        <v>89.1072571577823</v>
      </c>
      <c r="P47" s="77">
        <v>98.319420481808706</v>
      </c>
      <c r="Q47" s="77">
        <v>97.712580197169203</v>
      </c>
      <c r="R47" s="77">
        <v>100.72330707896499</v>
      </c>
      <c r="S47" s="77">
        <v>105.615938145361</v>
      </c>
      <c r="T47" s="77">
        <v>110.410557136744</v>
      </c>
      <c r="U47" s="77">
        <v>108.418535823589</v>
      </c>
      <c r="V47" s="78">
        <v>112.10031646864201</v>
      </c>
      <c r="W47" s="78">
        <v>117.062942856826</v>
      </c>
      <c r="X47" s="78">
        <v>120.995065867656</v>
      </c>
      <c r="Y47" s="78">
        <v>124.16098106092799</v>
      </c>
      <c r="Z47" s="78">
        <v>124.915242395105</v>
      </c>
      <c r="AA47" s="78">
        <v>127.036386528412</v>
      </c>
      <c r="AB47" s="78">
        <v>129.43053471856001</v>
      </c>
      <c r="AC47" s="78">
        <v>127.52317073381499</v>
      </c>
      <c r="AD47" s="78">
        <v>126.395198899615</v>
      </c>
      <c r="AE47" s="78">
        <v>126.830747365679</v>
      </c>
      <c r="AF47" s="78">
        <v>126.3241852</v>
      </c>
    </row>
    <row r="48" spans="1:32" ht="12.75" customHeight="1" thickBot="1" x14ac:dyDescent="0.25">
      <c r="B48" s="49" t="s">
        <v>20</v>
      </c>
      <c r="C48" s="67">
        <v>2.0758023659790701</v>
      </c>
      <c r="D48" s="67">
        <v>2.9396439015381701</v>
      </c>
      <c r="E48" s="67">
        <v>4.2490490368760003</v>
      </c>
      <c r="F48" s="67">
        <v>6.1037165858923803</v>
      </c>
      <c r="G48" s="67">
        <v>9.1049214067417292</v>
      </c>
      <c r="H48" s="67">
        <v>12.604724896414</v>
      </c>
      <c r="I48" s="67">
        <v>16.238152475081201</v>
      </c>
      <c r="J48" s="67">
        <v>20.142384843620299</v>
      </c>
      <c r="K48" s="67">
        <v>24.890639523334801</v>
      </c>
      <c r="L48" s="67">
        <v>30.5761029820539</v>
      </c>
      <c r="M48" s="82">
        <v>38.861835840372102</v>
      </c>
      <c r="N48" s="82">
        <v>45.149821213910897</v>
      </c>
      <c r="O48" s="82">
        <v>49.359627065113003</v>
      </c>
      <c r="P48" s="82">
        <v>55.427320359008199</v>
      </c>
      <c r="Q48" s="82">
        <v>63.217395359577303</v>
      </c>
      <c r="R48" s="82">
        <v>69.052366375611598</v>
      </c>
      <c r="S48" s="82">
        <v>77.1093481318442</v>
      </c>
      <c r="T48" s="82">
        <v>82.931806280122601</v>
      </c>
      <c r="U48" s="82">
        <v>86.099520132084393</v>
      </c>
      <c r="V48" s="82">
        <v>89.544963804305894</v>
      </c>
      <c r="W48" s="82">
        <v>92.267770962227203</v>
      </c>
      <c r="X48" s="82">
        <v>95.449045887769699</v>
      </c>
      <c r="Y48" s="82">
        <v>97.068599186384404</v>
      </c>
      <c r="Z48" s="82">
        <v>98.197683848438999</v>
      </c>
      <c r="AA48" s="82">
        <v>111.556216404889</v>
      </c>
      <c r="AB48" s="82">
        <v>119.14392094623</v>
      </c>
      <c r="AC48" s="82">
        <v>122.557861879255</v>
      </c>
      <c r="AD48" s="82">
        <v>123.04483449848399</v>
      </c>
      <c r="AE48" s="82">
        <v>129.014007543009</v>
      </c>
      <c r="AF48" s="82"/>
    </row>
    <row r="49" spans="1:32" s="2" customFormat="1" ht="13.5" customHeight="1" thickTop="1" x14ac:dyDescent="0.2">
      <c r="A49" s="24"/>
      <c r="B49" s="46" t="s">
        <v>41</v>
      </c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78"/>
      <c r="N49" s="78"/>
      <c r="O49" s="78"/>
      <c r="P49" s="78"/>
      <c r="Q49" s="78"/>
      <c r="R49" s="78"/>
      <c r="S49" s="78"/>
      <c r="T49" s="78"/>
      <c r="U49" s="64"/>
    </row>
    <row r="50" spans="1:32" ht="13.5" customHeight="1" x14ac:dyDescent="0.2">
      <c r="B50" s="23" t="s">
        <v>36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P50" s="23"/>
      <c r="Q50" s="23"/>
      <c r="R50" s="61"/>
      <c r="S50" s="61"/>
      <c r="T50" s="23"/>
      <c r="AF50" s="61" t="s">
        <v>76</v>
      </c>
    </row>
    <row r="51" spans="1:32" ht="12.75" customHeight="1" x14ac:dyDescent="0.2">
      <c r="B51" s="24" t="s">
        <v>77</v>
      </c>
      <c r="P51" s="23"/>
      <c r="Q51" s="23"/>
      <c r="R51" s="23"/>
      <c r="S51" s="23"/>
      <c r="T51" s="23"/>
    </row>
    <row r="52" spans="1:32" ht="12.75" customHeight="1" x14ac:dyDescent="0.2">
      <c r="B52" s="24"/>
      <c r="P52" s="23"/>
      <c r="Q52" s="23"/>
      <c r="R52" s="23"/>
      <c r="S52" s="23"/>
      <c r="T52" s="23"/>
    </row>
    <row r="53" spans="1:32" ht="12.75" customHeight="1" x14ac:dyDescent="0.2">
      <c r="B53" s="2" t="s">
        <v>43</v>
      </c>
      <c r="P53" s="23"/>
      <c r="Q53" s="23"/>
      <c r="R53" s="23"/>
      <c r="S53" s="23"/>
      <c r="T53" s="23"/>
    </row>
    <row r="54" spans="1:32" ht="12.75" customHeight="1" x14ac:dyDescent="0.2">
      <c r="B54" s="30"/>
      <c r="C54" s="14">
        <v>1990</v>
      </c>
      <c r="D54" s="14">
        <v>1991</v>
      </c>
      <c r="E54" s="14">
        <v>1992</v>
      </c>
      <c r="F54" s="14">
        <v>1993</v>
      </c>
      <c r="G54" s="14">
        <v>1994</v>
      </c>
      <c r="H54" s="14">
        <v>1995</v>
      </c>
      <c r="I54" s="14">
        <v>1996</v>
      </c>
      <c r="J54" s="14">
        <v>1997</v>
      </c>
      <c r="K54" s="14">
        <v>1998</v>
      </c>
      <c r="L54" s="14">
        <v>1999</v>
      </c>
      <c r="M54" s="14">
        <v>2000</v>
      </c>
      <c r="N54" s="14">
        <v>2001</v>
      </c>
      <c r="O54" s="14">
        <v>2002</v>
      </c>
      <c r="P54" s="14">
        <v>2003</v>
      </c>
      <c r="Q54" s="14">
        <v>2004</v>
      </c>
      <c r="R54" s="14">
        <v>2005</v>
      </c>
      <c r="S54" s="14">
        <v>2006</v>
      </c>
      <c r="T54" s="14">
        <v>2007</v>
      </c>
      <c r="U54" s="14">
        <v>2008</v>
      </c>
      <c r="V54" s="14">
        <v>2009</v>
      </c>
      <c r="W54" s="14">
        <v>2010</v>
      </c>
      <c r="X54" s="14">
        <v>2011</v>
      </c>
      <c r="Y54" s="14">
        <v>2012</v>
      </c>
      <c r="Z54" s="14">
        <v>2013</v>
      </c>
      <c r="AA54" s="14">
        <v>2014</v>
      </c>
      <c r="AB54" s="14">
        <v>2015</v>
      </c>
      <c r="AC54" s="14">
        <v>2016</v>
      </c>
      <c r="AD54" s="14">
        <v>2017</v>
      </c>
      <c r="AE54" s="14">
        <v>2018</v>
      </c>
      <c r="AF54" s="14">
        <v>2019</v>
      </c>
    </row>
    <row r="55" spans="1:32" ht="12.75" customHeight="1" x14ac:dyDescent="0.2">
      <c r="B55" s="45" t="s">
        <v>14</v>
      </c>
      <c r="C55" s="63">
        <v>1</v>
      </c>
      <c r="D55" s="63">
        <v>0.5</v>
      </c>
      <c r="E55" s="63">
        <v>0.70000000000000018</v>
      </c>
      <c r="F55" s="63">
        <v>0.59999999999999964</v>
      </c>
      <c r="G55" s="63">
        <v>0.70000000000000018</v>
      </c>
      <c r="H55" s="63">
        <v>1.2999999999999998</v>
      </c>
      <c r="I55" s="63">
        <v>2.7</v>
      </c>
      <c r="J55" s="63">
        <v>7</v>
      </c>
      <c r="K55" s="63">
        <v>14.100000000000001</v>
      </c>
      <c r="L55" s="63">
        <v>24.5</v>
      </c>
      <c r="M55" s="63">
        <v>23.199999999999996</v>
      </c>
      <c r="N55" s="63">
        <v>5</v>
      </c>
      <c r="O55" s="63">
        <v>1.9000000000000057</v>
      </c>
      <c r="P55" s="63">
        <v>6.0999999999999943</v>
      </c>
      <c r="Q55" s="63">
        <v>8.2000000000000028</v>
      </c>
      <c r="R55" s="63">
        <v>7.7000000000000028</v>
      </c>
      <c r="S55" s="63">
        <v>6.8999999999999915</v>
      </c>
      <c r="T55" s="63">
        <v>7.2000000000000028</v>
      </c>
      <c r="U55" s="63">
        <v>10.399999999999991</v>
      </c>
      <c r="V55" s="63">
        <v>6.9000000000000057</v>
      </c>
      <c r="W55" s="63">
        <v>9.0999999999999943</v>
      </c>
      <c r="X55" s="63">
        <v>8.7000000000000171</v>
      </c>
      <c r="Y55" s="63">
        <v>6.0999999999999943</v>
      </c>
      <c r="Z55" s="63">
        <v>-4.3000000000000114</v>
      </c>
      <c r="AA55" s="63">
        <v>-4.2999999999999829</v>
      </c>
      <c r="AB55" s="63">
        <v>5.497012205505996</v>
      </c>
      <c r="AC55" s="63">
        <f>AC32-AB32</f>
        <v>-28.554001416949006</v>
      </c>
      <c r="AD55" s="63">
        <f>AD32-AC32</f>
        <v>-3.5421738515549919</v>
      </c>
      <c r="AE55" s="63">
        <f>AE32-AD32</f>
        <v>0.41597227590600028</v>
      </c>
      <c r="AF55" s="63">
        <f>AF32-AE32</f>
        <v>-3.7599712593849972</v>
      </c>
    </row>
    <row r="56" spans="1:32" ht="12.75" customHeight="1" x14ac:dyDescent="0.2">
      <c r="B56" s="46" t="s">
        <v>30</v>
      </c>
      <c r="C56" s="63">
        <v>0.4</v>
      </c>
      <c r="D56" s="63">
        <v>9.9999999999999978E-2</v>
      </c>
      <c r="E56" s="63">
        <v>9.9999999999999978E-2</v>
      </c>
      <c r="F56" s="63">
        <v>9.9999999999999978E-2</v>
      </c>
      <c r="G56" s="63">
        <v>0.60000000000000009</v>
      </c>
      <c r="H56" s="63">
        <v>0.99999999999999978</v>
      </c>
      <c r="I56" s="63">
        <v>2.4000000000000004</v>
      </c>
      <c r="J56" s="63">
        <v>4.8</v>
      </c>
      <c r="K56" s="63">
        <v>7.6999999999999993</v>
      </c>
      <c r="L56" s="63">
        <v>13.900000000000002</v>
      </c>
      <c r="M56" s="63">
        <v>23.699999999999996</v>
      </c>
      <c r="N56" s="63">
        <v>19.900000000000006</v>
      </c>
      <c r="O56" s="63">
        <v>3.7000000000000028</v>
      </c>
      <c r="P56" s="63">
        <v>4.5</v>
      </c>
      <c r="Q56" s="63">
        <v>4.5999999999999943</v>
      </c>
      <c r="R56" s="63">
        <v>3.9000000000000057</v>
      </c>
      <c r="S56" s="63">
        <v>1.5999999999999943</v>
      </c>
      <c r="T56" s="63">
        <v>7.5999999999999943</v>
      </c>
      <c r="U56" s="63">
        <v>4.7000000000000028</v>
      </c>
      <c r="V56" s="63">
        <v>3.1000000000000085</v>
      </c>
      <c r="W56" s="63">
        <v>2.6999999999999886</v>
      </c>
      <c r="X56" s="63">
        <v>2.4000000000000057</v>
      </c>
      <c r="Y56" s="63">
        <v>-2.2000000000000028</v>
      </c>
      <c r="Z56" s="63">
        <v>-0.39999999999999147</v>
      </c>
      <c r="AA56" s="63">
        <v>3.3999999999999915</v>
      </c>
      <c r="AB56" s="63">
        <v>1.4208276961550013</v>
      </c>
      <c r="AC56" s="63">
        <f t="shared" ref="AC56:AF71" si="2">AC33-AB33</f>
        <v>-2.6289465947899942</v>
      </c>
      <c r="AD56" s="63">
        <f t="shared" si="2"/>
        <v>-11.083839410958603</v>
      </c>
      <c r="AE56" s="63">
        <f t="shared" si="2"/>
        <v>0.24365124904660718</v>
      </c>
      <c r="AF56" s="63">
        <f t="shared" si="2"/>
        <v>4.5456235114997412E-2</v>
      </c>
    </row>
    <row r="57" spans="1:32" ht="12.75" customHeight="1" x14ac:dyDescent="0.2">
      <c r="B57" s="45" t="s">
        <v>9</v>
      </c>
      <c r="C57" s="63">
        <v>2.1</v>
      </c>
      <c r="D57" s="63">
        <v>0.69999999999999973</v>
      </c>
      <c r="E57" s="63">
        <v>0.80000000000000027</v>
      </c>
      <c r="F57" s="63">
        <v>0.99999999999999956</v>
      </c>
      <c r="G57" s="63">
        <v>1.8000000000000007</v>
      </c>
      <c r="H57" s="63">
        <v>2.4000000000000004</v>
      </c>
      <c r="I57" s="63">
        <v>3</v>
      </c>
      <c r="J57" s="63">
        <v>2.1999999999999993</v>
      </c>
      <c r="K57" s="63">
        <v>3.6999999999999993</v>
      </c>
      <c r="L57" s="63">
        <v>5</v>
      </c>
      <c r="M57" s="63">
        <v>5.6999999999999993</v>
      </c>
      <c r="N57" s="63">
        <v>6</v>
      </c>
      <c r="O57" s="63">
        <v>3.5</v>
      </c>
      <c r="P57" s="63">
        <v>4.2000000000000028</v>
      </c>
      <c r="Q57" s="63">
        <v>5</v>
      </c>
      <c r="R57" s="63">
        <v>5.6999999999999957</v>
      </c>
      <c r="S57" s="63">
        <v>4.7000000000000028</v>
      </c>
      <c r="T57" s="63">
        <v>4</v>
      </c>
      <c r="U57" s="63">
        <v>4.7000000000000028</v>
      </c>
      <c r="V57" s="63">
        <v>4.2999999999999972</v>
      </c>
      <c r="W57" s="63">
        <v>5.2000000000000028</v>
      </c>
      <c r="X57" s="63">
        <v>2.0999999999999943</v>
      </c>
      <c r="Y57" s="63">
        <v>1.7999999999999972</v>
      </c>
      <c r="Z57" s="63">
        <v>1</v>
      </c>
      <c r="AA57" s="63">
        <v>2.4000000000000057</v>
      </c>
      <c r="AB57" s="63">
        <v>0.89127126645669819</v>
      </c>
      <c r="AC57" s="63">
        <f t="shared" si="2"/>
        <v>1.9037869747577076</v>
      </c>
      <c r="AD57" s="63">
        <f t="shared" si="2"/>
        <v>1.7583714614988963</v>
      </c>
      <c r="AE57" s="63">
        <f t="shared" si="2"/>
        <v>3.297447885147605</v>
      </c>
      <c r="AF57" s="63">
        <f t="shared" si="2"/>
        <v>2.9472051399999941</v>
      </c>
    </row>
    <row r="58" spans="1:32" ht="12.75" customHeight="1" x14ac:dyDescent="0.2">
      <c r="B58" s="15" t="s">
        <v>40</v>
      </c>
      <c r="C58" s="66">
        <v>1.9</v>
      </c>
      <c r="D58" s="63">
        <v>0.70000000000000018</v>
      </c>
      <c r="E58" s="63">
        <v>0.60000000000000009</v>
      </c>
      <c r="F58" s="63">
        <v>0.5</v>
      </c>
      <c r="G58" s="63">
        <v>1.0999999999999996</v>
      </c>
      <c r="H58" s="63">
        <v>1.6000000000000005</v>
      </c>
      <c r="I58" s="63">
        <v>3</v>
      </c>
      <c r="J58" s="63">
        <v>5.2999999999999989</v>
      </c>
      <c r="K58" s="63">
        <v>9.1999999999999993</v>
      </c>
      <c r="L58" s="63">
        <v>18.899999999999999</v>
      </c>
      <c r="M58" s="63">
        <v>21.900000000000006</v>
      </c>
      <c r="N58" s="63">
        <v>8.5999999999999943</v>
      </c>
      <c r="O58" s="63">
        <v>5.9000000000000057</v>
      </c>
      <c r="P58" s="63">
        <v>5.7000000000000028</v>
      </c>
      <c r="Q58" s="63">
        <v>0.5</v>
      </c>
      <c r="R58" s="63">
        <v>6.7999999999999972</v>
      </c>
      <c r="S58" s="63">
        <v>7.2000000000000028</v>
      </c>
      <c r="T58" s="63">
        <v>9.0999999999999943</v>
      </c>
      <c r="U58" s="63">
        <v>7.7999999999999972</v>
      </c>
      <c r="V58" s="63">
        <v>4.1000000000000085</v>
      </c>
      <c r="W58" s="63">
        <v>2.7999999999999972</v>
      </c>
      <c r="X58" s="63">
        <v>4.2000000000000028</v>
      </c>
      <c r="Y58" s="63">
        <v>4.6999999999999886</v>
      </c>
      <c r="Z58" s="63">
        <v>4.7000000000000171</v>
      </c>
      <c r="AA58" s="63">
        <v>3.6999999999999886</v>
      </c>
      <c r="AB58" s="63">
        <v>5.3368493571529996</v>
      </c>
      <c r="AC58" s="63">
        <f t="shared" si="2"/>
        <v>-1.3576892399970006</v>
      </c>
      <c r="AD58" s="63">
        <f t="shared" si="2"/>
        <v>-3.0193870685079958</v>
      </c>
      <c r="AE58" s="63">
        <f t="shared" si="2"/>
        <v>-4.5924926909300012</v>
      </c>
      <c r="AF58" s="63">
        <f t="shared" si="2"/>
        <v>0.64588830000000996</v>
      </c>
    </row>
    <row r="59" spans="1:32" ht="13.5" customHeight="1" x14ac:dyDescent="0.2">
      <c r="B59" s="45" t="s">
        <v>17</v>
      </c>
      <c r="C59" s="63">
        <v>0.3</v>
      </c>
      <c r="D59" s="63">
        <v>0.39999999999999997</v>
      </c>
      <c r="E59" s="63">
        <v>0.5</v>
      </c>
      <c r="F59" s="63">
        <v>1.0000000000000002</v>
      </c>
      <c r="G59" s="63">
        <v>0.79999999999999982</v>
      </c>
      <c r="H59" s="63">
        <v>1.5</v>
      </c>
      <c r="I59" s="63">
        <v>2.0999999999999996</v>
      </c>
      <c r="J59" s="63">
        <v>3.3000000000000007</v>
      </c>
      <c r="K59" s="63">
        <v>6.7999999999999989</v>
      </c>
      <c r="L59" s="63">
        <v>11.400000000000002</v>
      </c>
      <c r="M59" s="63">
        <v>29.6</v>
      </c>
      <c r="N59" s="63">
        <v>9.3999999999999915</v>
      </c>
      <c r="O59" s="63">
        <v>3.6000000000000085</v>
      </c>
      <c r="P59" s="63">
        <v>6.5999999999999943</v>
      </c>
      <c r="Q59" s="63">
        <v>7.7999999999999972</v>
      </c>
      <c r="R59" s="63">
        <v>9.5</v>
      </c>
      <c r="S59" s="63">
        <v>7.7000000000000028</v>
      </c>
      <c r="T59" s="63">
        <v>12.799999999999997</v>
      </c>
      <c r="U59" s="63">
        <v>11.5</v>
      </c>
      <c r="V59" s="63">
        <v>-0.39999999999999147</v>
      </c>
      <c r="W59" s="63">
        <v>-19.700000000000003</v>
      </c>
      <c r="X59" s="63">
        <v>3.2000000000000028</v>
      </c>
      <c r="Y59" s="63">
        <v>1.8999999999999915</v>
      </c>
      <c r="Z59" s="63">
        <v>9.3000000000000114</v>
      </c>
      <c r="AA59" s="63">
        <v>-0.5</v>
      </c>
      <c r="AB59" s="63">
        <v>-3.7079022139249957</v>
      </c>
      <c r="AC59" s="63">
        <f t="shared" si="2"/>
        <v>8.0678133164449974</v>
      </c>
      <c r="AD59" s="63">
        <f t="shared" si="2"/>
        <v>6.8294135160660119</v>
      </c>
      <c r="AE59" s="63">
        <f t="shared" si="2"/>
        <v>-3.3906562067789991</v>
      </c>
      <c r="AF59" s="63">
        <f t="shared" si="2"/>
        <v>-0.96718193464502633</v>
      </c>
    </row>
    <row r="60" spans="1:32" ht="12.75" customHeight="1" x14ac:dyDescent="0.2">
      <c r="B60" s="45" t="s">
        <v>18</v>
      </c>
      <c r="C60" s="63">
        <v>2.9</v>
      </c>
      <c r="D60" s="63">
        <v>0.5</v>
      </c>
      <c r="E60" s="63">
        <v>0.69999999999999973</v>
      </c>
      <c r="F60" s="63">
        <v>2.8000000000000007</v>
      </c>
      <c r="G60" s="63">
        <v>2.7999999999999989</v>
      </c>
      <c r="H60" s="63">
        <v>6</v>
      </c>
      <c r="I60" s="63">
        <v>9.4000000000000021</v>
      </c>
      <c r="J60" s="63">
        <v>2.2999999999999972</v>
      </c>
      <c r="K60" s="63">
        <v>9</v>
      </c>
      <c r="L60" s="63">
        <v>13</v>
      </c>
      <c r="M60" s="63">
        <v>13.600000000000001</v>
      </c>
      <c r="N60" s="63">
        <v>11</v>
      </c>
      <c r="O60" s="63">
        <v>9.4000000000000057</v>
      </c>
      <c r="P60" s="63">
        <v>5.1999999999999886</v>
      </c>
      <c r="Q60" s="63">
        <v>7.1000000000000085</v>
      </c>
      <c r="R60" s="63">
        <v>4.8999999999999915</v>
      </c>
      <c r="S60" s="63">
        <v>6.5</v>
      </c>
      <c r="T60" s="63">
        <v>8.3000000000000114</v>
      </c>
      <c r="U60" s="63">
        <v>3.8999999999999915</v>
      </c>
      <c r="V60" s="63">
        <v>4.4000000000000057</v>
      </c>
      <c r="W60" s="63">
        <v>-8</v>
      </c>
      <c r="X60" s="63">
        <v>12.999999999999986</v>
      </c>
      <c r="Y60" s="63">
        <v>1.6000000000000227</v>
      </c>
      <c r="Z60" s="63">
        <v>-3.2000000000000171</v>
      </c>
      <c r="AA60" s="63">
        <v>-1.0999999999999943</v>
      </c>
      <c r="AB60" s="63">
        <v>1.391593431337995</v>
      </c>
      <c r="AC60" s="63">
        <f t="shared" si="2"/>
        <v>-2.1431991140860021</v>
      </c>
      <c r="AD60" s="63">
        <f t="shared" si="2"/>
        <v>2.2719172760360067</v>
      </c>
      <c r="AE60" s="63">
        <f t="shared" si="2"/>
        <v>0.88012310000000582</v>
      </c>
      <c r="AF60" s="63">
        <f t="shared" si="2"/>
        <v>4.2846199999999612E-2</v>
      </c>
    </row>
    <row r="61" spans="1:32" ht="13.5" customHeight="1" x14ac:dyDescent="0.2">
      <c r="B61" s="45" t="s">
        <v>12</v>
      </c>
      <c r="C61" s="63">
        <v>0.1</v>
      </c>
      <c r="D61" s="63">
        <v>0.19999999999999998</v>
      </c>
      <c r="E61" s="63">
        <v>0.2</v>
      </c>
      <c r="F61" s="63">
        <v>0.19999999999999996</v>
      </c>
      <c r="G61" s="63">
        <v>0.30000000000000004</v>
      </c>
      <c r="H61" s="63">
        <v>1.4</v>
      </c>
      <c r="I61" s="63">
        <v>5.1999999999999993</v>
      </c>
      <c r="J61" s="63">
        <v>3.4000000000000004</v>
      </c>
      <c r="K61" s="63">
        <v>5.1999999999999993</v>
      </c>
      <c r="L61" s="63">
        <v>21.400000000000002</v>
      </c>
      <c r="M61" s="63">
        <v>22.6</v>
      </c>
      <c r="N61" s="63">
        <v>12.599999999999994</v>
      </c>
      <c r="O61" s="63">
        <v>8.2999999999999972</v>
      </c>
      <c r="P61" s="63">
        <v>7.5</v>
      </c>
      <c r="Q61" s="63">
        <v>1.8000000000000114</v>
      </c>
      <c r="R61" s="63">
        <v>8</v>
      </c>
      <c r="S61" s="63">
        <v>5.3999999999999915</v>
      </c>
      <c r="T61" s="63">
        <v>4.6000000000000085</v>
      </c>
      <c r="U61" s="63">
        <v>1.2999999999999972</v>
      </c>
      <c r="V61" s="63">
        <v>1.8999999999999915</v>
      </c>
      <c r="W61" s="63">
        <v>-0.29999999999999716</v>
      </c>
      <c r="X61" s="63">
        <v>1.7999999999999972</v>
      </c>
      <c r="Y61" s="63">
        <v>-4.6999999999999886</v>
      </c>
      <c r="Z61" s="63">
        <v>-1.5</v>
      </c>
      <c r="AA61" s="63">
        <v>0.89999999999999147</v>
      </c>
      <c r="AB61" s="63">
        <v>-5.071410727700254E-2</v>
      </c>
      <c r="AC61" s="63">
        <f t="shared" si="2"/>
        <v>1.0616297712300025</v>
      </c>
      <c r="AD61" s="63">
        <f t="shared" si="2"/>
        <v>2.0810158847449998</v>
      </c>
      <c r="AE61" s="63">
        <f t="shared" si="2"/>
        <v>3.4329648962019945</v>
      </c>
      <c r="AF61" s="63">
        <f t="shared" si="2"/>
        <v>2.2586874102349981</v>
      </c>
    </row>
    <row r="62" spans="1:32" s="2" customFormat="1" ht="13.5" customHeight="1" x14ac:dyDescent="0.2">
      <c r="A62" s="24"/>
      <c r="B62" s="45" t="s">
        <v>23</v>
      </c>
      <c r="C62" s="63">
        <v>5.2</v>
      </c>
      <c r="D62" s="63">
        <v>1.2000000000000002</v>
      </c>
      <c r="E62" s="63">
        <v>1.2999999999999998</v>
      </c>
      <c r="F62" s="63">
        <v>1.9999999999999991</v>
      </c>
      <c r="G62" s="63">
        <v>3.6000000000000014</v>
      </c>
      <c r="H62" s="63">
        <v>7</v>
      </c>
      <c r="I62" s="63">
        <v>9</v>
      </c>
      <c r="J62" s="63">
        <v>12.8</v>
      </c>
      <c r="K62" s="63">
        <v>13.100000000000001</v>
      </c>
      <c r="L62" s="63">
        <v>8.1999999999999957</v>
      </c>
      <c r="M62" s="63">
        <v>8.6000000000000014</v>
      </c>
      <c r="N62" s="63">
        <v>8.5</v>
      </c>
      <c r="O62" s="63">
        <v>6.4000000000000057</v>
      </c>
      <c r="P62" s="63">
        <v>4.1999999999999886</v>
      </c>
      <c r="Q62" s="63">
        <v>4.3000000000000114</v>
      </c>
      <c r="R62" s="63">
        <v>5.0999999999999943</v>
      </c>
      <c r="S62" s="63">
        <v>7.0999999999999943</v>
      </c>
      <c r="T62" s="63">
        <v>7.3000000000000114</v>
      </c>
      <c r="U62" s="63">
        <v>13.5</v>
      </c>
      <c r="V62" s="63">
        <v>15.699999999999989</v>
      </c>
      <c r="W62" s="63">
        <v>12.200000000000017</v>
      </c>
      <c r="X62" s="63">
        <v>9.5999999999999943</v>
      </c>
      <c r="Y62" s="63">
        <v>6.4000000000000057</v>
      </c>
      <c r="Z62" s="63">
        <v>-35.700000000000017</v>
      </c>
      <c r="AA62" s="63">
        <v>3.0999999999999943</v>
      </c>
      <c r="AB62" s="63">
        <v>-4.163935761109002</v>
      </c>
      <c r="AC62" s="63">
        <f t="shared" si="2"/>
        <v>-0.95472092884000404</v>
      </c>
      <c r="AD62" s="63">
        <f t="shared" si="2"/>
        <v>-4.0715757397079813</v>
      </c>
      <c r="AE62" s="63">
        <f t="shared" si="2"/>
        <v>-0.44466164434800248</v>
      </c>
      <c r="AF62" s="63">
        <f t="shared" si="2"/>
        <v>-0.22419994272001986</v>
      </c>
    </row>
    <row r="63" spans="1:32" ht="12.75" customHeight="1" x14ac:dyDescent="0.2">
      <c r="B63" s="45" t="s">
        <v>10</v>
      </c>
      <c r="C63" s="63">
        <v>0.5</v>
      </c>
      <c r="D63" s="63">
        <v>0.19999999999999996</v>
      </c>
      <c r="E63" s="63">
        <v>0.10000000000000009</v>
      </c>
      <c r="F63" s="63">
        <v>0.19999999999999996</v>
      </c>
      <c r="G63" s="63">
        <v>0.5</v>
      </c>
      <c r="H63" s="63">
        <v>0.70000000000000018</v>
      </c>
      <c r="I63" s="63">
        <v>2</v>
      </c>
      <c r="J63" s="63">
        <v>5.8</v>
      </c>
      <c r="K63" s="63">
        <v>9.1000000000000014</v>
      </c>
      <c r="L63" s="63">
        <v>17.299999999999997</v>
      </c>
      <c r="M63" s="63">
        <v>12.700000000000003</v>
      </c>
      <c r="N63" s="63">
        <v>13</v>
      </c>
      <c r="O63" s="63">
        <v>2.1999999999999957</v>
      </c>
      <c r="P63" s="63">
        <v>4.6000000000000085</v>
      </c>
      <c r="Q63" s="63">
        <v>4.0999999999999943</v>
      </c>
      <c r="R63" s="63">
        <v>5.2999999999999972</v>
      </c>
      <c r="S63" s="63">
        <v>5.2000000000000028</v>
      </c>
      <c r="T63" s="63">
        <v>5.5</v>
      </c>
      <c r="U63" s="63">
        <v>3.7000000000000028</v>
      </c>
      <c r="V63" s="63">
        <v>-0.60000000000000853</v>
      </c>
      <c r="W63" s="63">
        <v>-0.69999999999998863</v>
      </c>
      <c r="X63" s="63">
        <v>2.6999999999999886</v>
      </c>
      <c r="Y63" s="63">
        <v>3.3000000000000114</v>
      </c>
      <c r="Z63" s="63">
        <v>1.0999999999999943</v>
      </c>
      <c r="AA63" s="63">
        <v>1.9000000000000057</v>
      </c>
      <c r="AB63" s="63">
        <v>1.4007427957690055</v>
      </c>
      <c r="AC63" s="63">
        <f t="shared" si="2"/>
        <v>1.0332740449289872</v>
      </c>
      <c r="AD63" s="63">
        <f t="shared" si="2"/>
        <v>1.949699184194003</v>
      </c>
      <c r="AE63" s="63">
        <f t="shared" si="2"/>
        <v>1.9179223070159992</v>
      </c>
      <c r="AF63" s="63">
        <f t="shared" si="2"/>
        <v>2.2572613313800076</v>
      </c>
    </row>
    <row r="64" spans="1:32" ht="12.75" customHeight="1" x14ac:dyDescent="0.2">
      <c r="B64" s="48" t="s">
        <v>16</v>
      </c>
      <c r="C64" s="63">
        <v>1.9</v>
      </c>
      <c r="D64" s="63">
        <v>0.30000000000000027</v>
      </c>
      <c r="E64" s="63">
        <v>0.39999999999999991</v>
      </c>
      <c r="F64" s="63">
        <v>1.2999999999999998</v>
      </c>
      <c r="G64" s="63">
        <v>2.9</v>
      </c>
      <c r="H64" s="63">
        <v>3.1000000000000005</v>
      </c>
      <c r="I64" s="63">
        <v>2.5999999999999996</v>
      </c>
      <c r="J64" s="63">
        <v>2.6999999999999993</v>
      </c>
      <c r="K64" s="63">
        <v>10.199999999999999</v>
      </c>
      <c r="L64" s="63">
        <v>20.9</v>
      </c>
      <c r="M64" s="63">
        <v>27.400000000000006</v>
      </c>
      <c r="N64" s="63">
        <v>4.5</v>
      </c>
      <c r="O64" s="63">
        <v>4.5999999999999943</v>
      </c>
      <c r="P64" s="63">
        <v>8.1000000000000085</v>
      </c>
      <c r="Q64" s="63">
        <v>8.5999999999999943</v>
      </c>
      <c r="R64" s="63">
        <v>9.0999999999999943</v>
      </c>
      <c r="S64" s="63">
        <v>7</v>
      </c>
      <c r="T64" s="63">
        <v>5.5</v>
      </c>
      <c r="U64" s="63">
        <v>1.1000000000000085</v>
      </c>
      <c r="V64" s="63">
        <v>1.7999999999999972</v>
      </c>
      <c r="W64" s="63">
        <v>-0.40000000000000568</v>
      </c>
      <c r="X64" s="63">
        <v>0</v>
      </c>
      <c r="Y64" s="63">
        <v>1.2000000000000028</v>
      </c>
      <c r="Z64" s="63">
        <v>-0.20000000000000284</v>
      </c>
      <c r="AA64" s="63">
        <v>-1</v>
      </c>
      <c r="AB64" s="63">
        <v>2.1697581769909959</v>
      </c>
      <c r="AC64" s="63">
        <f t="shared" si="2"/>
        <v>-1.2763862443839997</v>
      </c>
      <c r="AD64" s="63">
        <f t="shared" si="2"/>
        <v>-0.51572897920399896</v>
      </c>
      <c r="AE64" s="63">
        <f t="shared" si="2"/>
        <v>-0.17469807376900803</v>
      </c>
      <c r="AF64" s="63"/>
    </row>
    <row r="65" spans="1:32" ht="12.75" customHeight="1" x14ac:dyDescent="0.2">
      <c r="B65" s="45" t="s">
        <v>13</v>
      </c>
      <c r="C65" s="63">
        <v>0.5</v>
      </c>
      <c r="D65" s="63">
        <v>0.5</v>
      </c>
      <c r="E65" s="63">
        <v>0.39999999999999991</v>
      </c>
      <c r="F65" s="63">
        <v>0.70000000000000018</v>
      </c>
      <c r="G65" s="63">
        <v>1.7999999999999998</v>
      </c>
      <c r="H65" s="63">
        <v>3.0000000000000004</v>
      </c>
      <c r="I65" s="63">
        <v>4.4000000000000004</v>
      </c>
      <c r="J65" s="63">
        <v>9.3000000000000007</v>
      </c>
      <c r="K65" s="63">
        <v>15.399999999999999</v>
      </c>
      <c r="L65" s="63">
        <v>17.299999999999997</v>
      </c>
      <c r="M65" s="63">
        <v>20.799999999999997</v>
      </c>
      <c r="N65" s="63">
        <v>15.5</v>
      </c>
      <c r="O65" s="63">
        <v>4.7000000000000028</v>
      </c>
      <c r="P65" s="63">
        <v>3.7999999999999972</v>
      </c>
      <c r="Q65" s="63">
        <v>9.6000000000000085</v>
      </c>
      <c r="R65" s="63">
        <v>14.200000000000003</v>
      </c>
      <c r="S65" s="63">
        <v>14.199999999999989</v>
      </c>
      <c r="T65" s="63">
        <v>14.900000000000006</v>
      </c>
      <c r="U65" s="63">
        <v>-9.9999999999994316E-2</v>
      </c>
      <c r="V65" s="63">
        <v>-1.4000000000000057</v>
      </c>
      <c r="W65" s="63">
        <v>5.3000000000000114</v>
      </c>
      <c r="X65" s="63">
        <v>3.2999999999999829</v>
      </c>
      <c r="Y65" s="63">
        <v>1.5</v>
      </c>
      <c r="Z65" s="63">
        <v>-0.79999999999998295</v>
      </c>
      <c r="AA65" s="63">
        <v>-4.6000000000000227</v>
      </c>
      <c r="AB65" s="63">
        <v>-2.9732964304140239</v>
      </c>
      <c r="AC65" s="63">
        <f t="shared" si="2"/>
        <v>-3.0624035195999966</v>
      </c>
      <c r="AD65" s="63">
        <f t="shared" si="2"/>
        <v>-3.4602136048510204</v>
      </c>
      <c r="AE65" s="63">
        <f t="shared" si="2"/>
        <v>-0.7668208502509799</v>
      </c>
      <c r="AF65" s="63">
        <f t="shared" si="2"/>
        <v>-4.3861077222580036</v>
      </c>
    </row>
    <row r="66" spans="1:32" ht="12.75" customHeight="1" x14ac:dyDescent="0.2">
      <c r="B66" s="45" t="s">
        <v>15</v>
      </c>
      <c r="C66" s="63">
        <v>0.7</v>
      </c>
      <c r="D66" s="63">
        <v>0.40000000000000013</v>
      </c>
      <c r="E66" s="63">
        <v>0.29999999999999982</v>
      </c>
      <c r="F66" s="63">
        <v>0.30000000000000004</v>
      </c>
      <c r="G66" s="63">
        <v>1.8</v>
      </c>
      <c r="H66" s="63">
        <v>5.9</v>
      </c>
      <c r="I66" s="63">
        <v>12.200000000000001</v>
      </c>
      <c r="J66" s="63">
        <v>9</v>
      </c>
      <c r="K66" s="63">
        <v>7.1999999999999957</v>
      </c>
      <c r="L66" s="63">
        <v>7.5</v>
      </c>
      <c r="M66" s="63">
        <v>7.8000000000000043</v>
      </c>
      <c r="N66" s="63">
        <v>6.2999999999999972</v>
      </c>
      <c r="O66" s="63">
        <v>4.8999999999999986</v>
      </c>
      <c r="P66" s="63">
        <v>4.2000000000000028</v>
      </c>
      <c r="Q66" s="63">
        <v>3.7000000000000028</v>
      </c>
      <c r="R66" s="63">
        <v>3.7999999999999972</v>
      </c>
      <c r="S66" s="63">
        <v>2.5</v>
      </c>
      <c r="T66" s="63">
        <v>5.9000000000000057</v>
      </c>
      <c r="U66" s="63">
        <v>2.2999999999999972</v>
      </c>
      <c r="V66" s="63">
        <v>4.5999999999999943</v>
      </c>
      <c r="W66" s="63">
        <v>5.5</v>
      </c>
      <c r="X66" s="63">
        <v>7.5</v>
      </c>
      <c r="Y66" s="63">
        <v>6.6000000000000085</v>
      </c>
      <c r="Z66" s="63">
        <v>5.3999999999999915</v>
      </c>
      <c r="AA66" s="63">
        <v>3.9000000000000057</v>
      </c>
      <c r="AB66" s="63">
        <v>4.8207623912570057</v>
      </c>
      <c r="AC66" s="63">
        <f t="shared" si="2"/>
        <v>5.1433849470750062</v>
      </c>
      <c r="AD66" s="63">
        <f t="shared" si="2"/>
        <v>4.9234162325460034</v>
      </c>
      <c r="AE66" s="63">
        <f t="shared" si="2"/>
        <v>5.8883280153659996</v>
      </c>
      <c r="AF66" s="63"/>
    </row>
    <row r="67" spans="1:32" ht="12.75" customHeight="1" x14ac:dyDescent="0.2">
      <c r="B67" s="46" t="s">
        <v>31</v>
      </c>
      <c r="C67" s="63">
        <v>0.5</v>
      </c>
      <c r="D67" s="63">
        <v>0.30000000000000004</v>
      </c>
      <c r="E67" s="63">
        <v>0.30000000000000004</v>
      </c>
      <c r="F67" s="63">
        <v>0.29999999999999982</v>
      </c>
      <c r="G67" s="63">
        <v>0.70000000000000018</v>
      </c>
      <c r="H67" s="63">
        <v>1.4</v>
      </c>
      <c r="I67" s="63">
        <v>3</v>
      </c>
      <c r="J67" s="63">
        <v>4.5</v>
      </c>
      <c r="K67" s="63">
        <v>10.399999999999999</v>
      </c>
      <c r="L67" s="63">
        <v>21.4</v>
      </c>
      <c r="M67" s="63">
        <v>25</v>
      </c>
      <c r="N67" s="63">
        <v>8.7000000000000028</v>
      </c>
      <c r="O67" s="63">
        <v>-1.0999999999999943</v>
      </c>
      <c r="P67" s="63">
        <v>6.3999999999999915</v>
      </c>
      <c r="Q67" s="63">
        <v>9.4000000000000057</v>
      </c>
      <c r="R67" s="63">
        <v>5.8999999999999915</v>
      </c>
      <c r="S67" s="63">
        <v>8.5</v>
      </c>
      <c r="T67" s="63">
        <v>11.700000000000003</v>
      </c>
      <c r="U67" s="63">
        <v>7.7000000000000028</v>
      </c>
      <c r="V67" s="63">
        <v>-3.2999999999999972</v>
      </c>
      <c r="W67" s="63">
        <v>-6.2999999999999972</v>
      </c>
      <c r="X67" s="63">
        <v>3.5999999999999943</v>
      </c>
      <c r="Y67" s="63">
        <v>-1</v>
      </c>
      <c r="Z67" s="63">
        <v>-1.7999999999999972</v>
      </c>
      <c r="AA67" s="63">
        <v>0.20000000000000284</v>
      </c>
      <c r="AB67" s="63">
        <v>7.1150220209629964</v>
      </c>
      <c r="AC67" s="63">
        <f t="shared" si="2"/>
        <v>0.16707112847799976</v>
      </c>
      <c r="AD67" s="63">
        <f t="shared" si="2"/>
        <v>-2.3927075374789979</v>
      </c>
      <c r="AE67" s="63">
        <f t="shared" si="2"/>
        <v>3.1062088843039959</v>
      </c>
      <c r="AF67" s="63">
        <f t="shared" si="2"/>
        <v>3.5533109508570107</v>
      </c>
    </row>
    <row r="68" spans="1:32" ht="12.75" customHeight="1" x14ac:dyDescent="0.2">
      <c r="B68" s="45" t="s">
        <v>19</v>
      </c>
      <c r="C68" s="63">
        <v>4.5999999999999996</v>
      </c>
      <c r="D68" s="63">
        <v>0.90000000000000036</v>
      </c>
      <c r="E68" s="63">
        <v>1.0999999999999996</v>
      </c>
      <c r="F68" s="63">
        <v>2</v>
      </c>
      <c r="G68" s="63">
        <v>5</v>
      </c>
      <c r="H68" s="63">
        <v>8.9</v>
      </c>
      <c r="I68" s="63">
        <v>6.3000000000000007</v>
      </c>
      <c r="J68" s="63">
        <v>9.1999999999999993</v>
      </c>
      <c r="K68" s="63">
        <v>8.7000000000000028</v>
      </c>
      <c r="L68" s="63">
        <v>12.899999999999999</v>
      </c>
      <c r="M68" s="63">
        <v>12.199999999999996</v>
      </c>
      <c r="N68" s="63">
        <v>7.7999999999999972</v>
      </c>
      <c r="O68" s="63">
        <v>3.9000000000000057</v>
      </c>
      <c r="P68" s="63">
        <v>5.5999999999999943</v>
      </c>
      <c r="Q68" s="63">
        <v>9.5</v>
      </c>
      <c r="R68" s="63">
        <v>4.2000000000000028</v>
      </c>
      <c r="S68" s="63">
        <v>1.5</v>
      </c>
      <c r="T68" s="63">
        <v>2.4000000000000057</v>
      </c>
      <c r="U68" s="63">
        <v>2.3999999999999915</v>
      </c>
      <c r="V68" s="63">
        <v>1.6000000000000085</v>
      </c>
      <c r="W68" s="63">
        <v>3.7999999999999972</v>
      </c>
      <c r="X68" s="63">
        <v>1.2999999999999972</v>
      </c>
      <c r="Y68" s="63">
        <v>0.29999999999999716</v>
      </c>
      <c r="Z68" s="63">
        <v>0.20000000000000284</v>
      </c>
      <c r="AA68" s="63">
        <v>0.20000000000000284</v>
      </c>
      <c r="AB68" s="63">
        <v>-2.5559918027880002</v>
      </c>
      <c r="AC68" s="63">
        <f t="shared" si="2"/>
        <v>-0.79027321247599502</v>
      </c>
      <c r="AD68" s="63">
        <f t="shared" si="2"/>
        <v>-1.1218546398319944</v>
      </c>
      <c r="AE68" s="63">
        <f t="shared" si="2"/>
        <v>-0.81935754271999883</v>
      </c>
      <c r="AF68" s="63"/>
    </row>
    <row r="69" spans="1:32" s="2" customFormat="1" ht="13.5" customHeight="1" x14ac:dyDescent="0.2">
      <c r="A69" s="24"/>
      <c r="B69" s="46" t="s">
        <v>11</v>
      </c>
      <c r="C69" s="63">
        <v>0.1</v>
      </c>
      <c r="D69" s="63">
        <v>0</v>
      </c>
      <c r="E69" s="63">
        <v>0.30000000000000004</v>
      </c>
      <c r="F69" s="63">
        <v>0.6</v>
      </c>
      <c r="G69" s="63">
        <v>0.7</v>
      </c>
      <c r="H69" s="63">
        <v>1.7</v>
      </c>
      <c r="I69" s="63">
        <v>3.1</v>
      </c>
      <c r="J69" s="63">
        <v>8.3000000000000007</v>
      </c>
      <c r="K69" s="63">
        <v>15.3</v>
      </c>
      <c r="L69" s="63">
        <v>15.399999999999999</v>
      </c>
      <c r="M69" s="63">
        <v>19.200000000000003</v>
      </c>
      <c r="N69" s="63">
        <v>12.399999999999991</v>
      </c>
      <c r="O69" s="63">
        <v>6.3000000000000114</v>
      </c>
      <c r="P69" s="63">
        <v>12.399999999999991</v>
      </c>
      <c r="Q69" s="63">
        <v>5.1000000000000085</v>
      </c>
      <c r="R69" s="63">
        <v>8</v>
      </c>
      <c r="S69" s="63">
        <v>7.0999999999999943</v>
      </c>
      <c r="T69" s="63">
        <v>11.700000000000003</v>
      </c>
      <c r="U69" s="63">
        <v>5.2000000000000028</v>
      </c>
      <c r="V69" s="63">
        <v>-21.400000000000006</v>
      </c>
      <c r="W69" s="63">
        <v>3.7999999999999972</v>
      </c>
      <c r="X69" s="63">
        <v>1.1000000000000085</v>
      </c>
      <c r="Y69" s="63">
        <v>-4</v>
      </c>
      <c r="Z69" s="63">
        <v>0.59999999999999432</v>
      </c>
      <c r="AA69" s="63">
        <v>-1.2000000000000028</v>
      </c>
      <c r="AB69" s="63">
        <v>-1.7022491172219958</v>
      </c>
      <c r="AC69" s="63">
        <f t="shared" si="2"/>
        <v>-0.91264672075899966</v>
      </c>
      <c r="AD69" s="63">
        <f t="shared" si="2"/>
        <v>2.2695196325040001</v>
      </c>
      <c r="AE69" s="63">
        <f t="shared" si="2"/>
        <v>1.2910573877939981</v>
      </c>
      <c r="AF69" s="63">
        <f t="shared" si="2"/>
        <v>0.83022000307900612</v>
      </c>
    </row>
    <row r="70" spans="1:32" ht="12.75" customHeight="1" x14ac:dyDescent="0.2">
      <c r="B70" s="45" t="s">
        <v>21</v>
      </c>
      <c r="C70" s="63">
        <v>5.4</v>
      </c>
      <c r="D70" s="63">
        <v>1.1999999999999993</v>
      </c>
      <c r="E70" s="63">
        <v>1</v>
      </c>
      <c r="F70" s="63">
        <v>1.3000000000000007</v>
      </c>
      <c r="G70" s="63">
        <v>6.7999999999999989</v>
      </c>
      <c r="H70" s="63">
        <v>7</v>
      </c>
      <c r="I70" s="63">
        <v>5.5</v>
      </c>
      <c r="J70" s="63">
        <v>7.5999999999999979</v>
      </c>
      <c r="K70" s="63">
        <v>10.600000000000001</v>
      </c>
      <c r="L70" s="63">
        <v>11.399999999999999</v>
      </c>
      <c r="M70" s="63">
        <v>14</v>
      </c>
      <c r="N70" s="63">
        <v>9</v>
      </c>
      <c r="O70" s="63">
        <v>8.4000000000000057</v>
      </c>
      <c r="P70" s="63">
        <v>9.2000000000000028</v>
      </c>
      <c r="Q70" s="63">
        <v>-0.60000000000000853</v>
      </c>
      <c r="R70" s="63">
        <v>3</v>
      </c>
      <c r="S70" s="63">
        <v>4.9000000000000057</v>
      </c>
      <c r="T70" s="63">
        <v>4.7999999999999972</v>
      </c>
      <c r="U70" s="63">
        <v>-2.0999999999999943</v>
      </c>
      <c r="V70" s="63">
        <v>3.6999999999999886</v>
      </c>
      <c r="W70" s="63">
        <v>5.1000000000000085</v>
      </c>
      <c r="X70" s="63">
        <v>4</v>
      </c>
      <c r="Y70" s="63">
        <v>3.3999999999999915</v>
      </c>
      <c r="Z70" s="63">
        <v>0.90000000000000568</v>
      </c>
      <c r="AA70" s="63">
        <v>2.2999999999999972</v>
      </c>
      <c r="AB70" s="63">
        <v>2.5401430700610064</v>
      </c>
      <c r="AC70" s="63">
        <f t="shared" si="2"/>
        <v>-1.9073639847450181</v>
      </c>
      <c r="AD70" s="63">
        <f t="shared" si="2"/>
        <v>-1.1279718341999967</v>
      </c>
      <c r="AE70" s="63">
        <f t="shared" si="2"/>
        <v>0.43554846606400588</v>
      </c>
      <c r="AF70" s="63">
        <f t="shared" si="2"/>
        <v>-0.50656216567900003</v>
      </c>
    </row>
    <row r="71" spans="1:32" ht="12.75" customHeight="1" thickBot="1" x14ac:dyDescent="0.25">
      <c r="B71" s="49" t="s">
        <v>20</v>
      </c>
      <c r="C71" s="67">
        <v>2.1</v>
      </c>
      <c r="D71" s="67">
        <v>0.79999999999999982</v>
      </c>
      <c r="E71" s="67">
        <v>1.3000000000000003</v>
      </c>
      <c r="F71" s="67">
        <v>1.8999999999999995</v>
      </c>
      <c r="G71" s="67">
        <v>3</v>
      </c>
      <c r="H71" s="67">
        <v>3.5</v>
      </c>
      <c r="I71" s="67">
        <v>3.5999999999999996</v>
      </c>
      <c r="J71" s="67">
        <v>3.9000000000000021</v>
      </c>
      <c r="K71" s="67">
        <v>4.7999999999999972</v>
      </c>
      <c r="L71" s="67">
        <v>5.7000000000000028</v>
      </c>
      <c r="M71" s="67">
        <v>7.8999999999999986</v>
      </c>
      <c r="N71" s="67">
        <v>6.2000000000000028</v>
      </c>
      <c r="O71" s="67">
        <v>4.1999999999999957</v>
      </c>
      <c r="P71" s="67">
        <v>5.8999999999999986</v>
      </c>
      <c r="Q71" s="67">
        <v>7.7000000000000028</v>
      </c>
      <c r="R71" s="67">
        <v>5.7999999999999972</v>
      </c>
      <c r="S71" s="67">
        <v>8</v>
      </c>
      <c r="T71" s="67">
        <v>5.7999999999999972</v>
      </c>
      <c r="U71" s="67">
        <v>3.1000000000000085</v>
      </c>
      <c r="V71" s="67">
        <v>3.3999999999999915</v>
      </c>
      <c r="W71" s="67">
        <v>2.7000000000000028</v>
      </c>
      <c r="X71" s="67">
        <v>3.1000000000000085</v>
      </c>
      <c r="Y71" s="67">
        <v>1.5999999999999943</v>
      </c>
      <c r="Z71" s="67">
        <v>1.0999999999999943</v>
      </c>
      <c r="AA71" s="67">
        <v>1.3000000000000114</v>
      </c>
      <c r="AB71" s="67">
        <v>7.3825509510679979</v>
      </c>
      <c r="AC71" s="67">
        <f t="shared" si="2"/>
        <v>3.4139409330250032</v>
      </c>
      <c r="AD71" s="67">
        <f t="shared" si="2"/>
        <v>0.48697261922899315</v>
      </c>
      <c r="AE71" s="67">
        <f t="shared" si="2"/>
        <v>5.9691730445250073</v>
      </c>
      <c r="AF71" s="67"/>
    </row>
    <row r="72" spans="1:32" ht="13.5" customHeight="1" thickTop="1" x14ac:dyDescent="0.2">
      <c r="B72" s="46" t="s">
        <v>41</v>
      </c>
      <c r="C72" s="70"/>
      <c r="D72" s="70"/>
      <c r="E72" s="70"/>
      <c r="F72" s="70"/>
      <c r="G72" s="70"/>
      <c r="H72" s="70"/>
      <c r="I72" s="70"/>
      <c r="J72" s="70"/>
      <c r="K72" s="70"/>
      <c r="L72" s="70"/>
      <c r="P72" s="23"/>
      <c r="Q72" s="23"/>
      <c r="R72" s="61"/>
      <c r="S72" s="61"/>
      <c r="T72" s="23"/>
      <c r="AF72" s="61" t="s">
        <v>76</v>
      </c>
    </row>
    <row r="73" spans="1:32" ht="12.75" customHeight="1" x14ac:dyDescent="0.2">
      <c r="B73" s="23" t="s">
        <v>42</v>
      </c>
      <c r="P73" s="23"/>
      <c r="Q73" s="23"/>
      <c r="R73" s="23"/>
      <c r="S73" s="23"/>
      <c r="T73" s="23"/>
    </row>
    <row r="74" spans="1:32" ht="14.25" customHeight="1" x14ac:dyDescent="0.2">
      <c r="B74" s="24" t="s">
        <v>77</v>
      </c>
    </row>
  </sheetData>
  <hyperlinks>
    <hyperlink ref="B1" location="Titres!A1" display="Titres"/>
  </hyperlinks>
  <pageMargins left="0" right="0" top="0" bottom="0" header="0.51181102362204722" footer="0.51181102362204722"/>
  <pageSetup paperSize="9" scale="90" orientation="landscape" r:id="rId1"/>
  <headerFooter alignWithMargins="0"/>
  <rowBreaks count="1" manualBreakCount="1">
    <brk id="28" max="16383" man="1"/>
  </rowBreaks>
  <ignoredErrors>
    <ignoredError sqref="C3:L3 C31:L3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I56"/>
  <sheetViews>
    <sheetView zoomScaleNormal="100" workbookViewId="0">
      <selection activeCell="B2" sqref="B2"/>
    </sheetView>
  </sheetViews>
  <sheetFormatPr baseColWidth="10" defaultColWidth="21.28515625" defaultRowHeight="12.75" customHeight="1" x14ac:dyDescent="0.2"/>
  <cols>
    <col min="1" max="1" width="1.28515625" style="24" customWidth="1"/>
    <col min="2" max="2" width="15.28515625" style="93" customWidth="1"/>
    <col min="3" max="5" width="21.85546875" style="93" customWidth="1"/>
    <col min="6" max="7" width="15" style="93" customWidth="1"/>
    <col min="8" max="16384" width="21.28515625" style="93"/>
  </cols>
  <sheetData>
    <row r="1" spans="1:8" ht="12.75" customHeight="1" x14ac:dyDescent="0.2">
      <c r="B1" s="3" t="s">
        <v>29</v>
      </c>
    </row>
    <row r="2" spans="1:8" ht="12.75" customHeight="1" x14ac:dyDescent="0.2">
      <c r="B2" s="141" t="s">
        <v>75</v>
      </c>
    </row>
    <row r="3" spans="1:8" ht="12.75" customHeight="1" x14ac:dyDescent="0.2">
      <c r="B3" s="151"/>
    </row>
    <row r="4" spans="1:8" s="94" customFormat="1" ht="37.5" customHeight="1" x14ac:dyDescent="0.2">
      <c r="A4" s="24"/>
      <c r="B4" s="95"/>
      <c r="C4" s="96" t="s">
        <v>49</v>
      </c>
      <c r="D4" s="96" t="s">
        <v>50</v>
      </c>
      <c r="E4" s="96" t="s">
        <v>48</v>
      </c>
      <c r="F4" s="93"/>
      <c r="H4" s="101"/>
    </row>
    <row r="5" spans="1:8" ht="12.75" customHeight="1" x14ac:dyDescent="0.2">
      <c r="B5" s="29">
        <v>1999</v>
      </c>
      <c r="C5" s="153">
        <v>5844716</v>
      </c>
      <c r="D5" s="153">
        <v>82.047948933233599</v>
      </c>
      <c r="E5" s="154">
        <v>7123537</v>
      </c>
      <c r="H5" s="23"/>
    </row>
    <row r="6" spans="1:8" ht="12.75" customHeight="1" x14ac:dyDescent="0.2">
      <c r="B6" s="29">
        <v>2000</v>
      </c>
      <c r="C6" s="153">
        <v>6214632</v>
      </c>
      <c r="D6" s="153">
        <v>86.742697688752955</v>
      </c>
      <c r="E6" s="154">
        <v>7164444</v>
      </c>
      <c r="H6" s="23"/>
    </row>
    <row r="7" spans="1:8" ht="12.75" customHeight="1" x14ac:dyDescent="0.2">
      <c r="B7" s="29">
        <v>2001</v>
      </c>
      <c r="C7" s="153">
        <v>5852717</v>
      </c>
      <c r="D7" s="153">
        <v>81.241981078711916</v>
      </c>
      <c r="E7" s="154">
        <v>7204055</v>
      </c>
      <c r="H7" s="23"/>
    </row>
    <row r="8" spans="1:8" s="23" customFormat="1" ht="12.75" customHeight="1" x14ac:dyDescent="0.2">
      <c r="A8" s="24"/>
      <c r="B8" s="29">
        <v>2002</v>
      </c>
      <c r="C8" s="153">
        <v>5883159</v>
      </c>
      <c r="D8" s="153">
        <v>81.083797695396953</v>
      </c>
      <c r="E8" s="154">
        <v>7255653</v>
      </c>
      <c r="F8" s="93"/>
      <c r="G8" s="93"/>
    </row>
    <row r="9" spans="1:8" ht="12.75" customHeight="1" x14ac:dyDescent="0.2">
      <c r="B9" s="29">
        <v>2003</v>
      </c>
      <c r="C9" s="153">
        <v>5530658</v>
      </c>
      <c r="D9" s="153">
        <v>75.618938471965464</v>
      </c>
      <c r="E9" s="154">
        <v>7313853</v>
      </c>
      <c r="H9" s="23"/>
    </row>
    <row r="10" spans="1:8" ht="12.75" customHeight="1" x14ac:dyDescent="0.2">
      <c r="B10" s="29">
        <v>2004</v>
      </c>
      <c r="C10" s="153">
        <v>5400468</v>
      </c>
      <c r="D10" s="153">
        <v>73.334593492689166</v>
      </c>
      <c r="E10" s="154">
        <v>7364148</v>
      </c>
      <c r="H10" s="23"/>
    </row>
    <row r="11" spans="1:8" ht="12.75" customHeight="1" x14ac:dyDescent="0.2">
      <c r="B11" s="29">
        <v>2005</v>
      </c>
      <c r="C11" s="153">
        <v>5346463</v>
      </c>
      <c r="D11" s="153">
        <v>72.102352739045259</v>
      </c>
      <c r="E11" s="154">
        <v>7415102</v>
      </c>
      <c r="H11" s="23"/>
    </row>
    <row r="12" spans="1:8" s="23" customFormat="1" ht="12.75" customHeight="1" x14ac:dyDescent="0.2">
      <c r="A12" s="24"/>
      <c r="B12" s="29">
        <v>2006</v>
      </c>
      <c r="C12" s="153">
        <v>5197283</v>
      </c>
      <c r="D12" s="153">
        <v>69.676817451047896</v>
      </c>
      <c r="E12" s="154">
        <v>7459128</v>
      </c>
      <c r="F12" s="93"/>
      <c r="G12" s="93"/>
    </row>
    <row r="13" spans="1:8" s="23" customFormat="1" ht="12.75" customHeight="1" x14ac:dyDescent="0.2">
      <c r="A13" s="24"/>
      <c r="B13" s="29">
        <v>2007</v>
      </c>
      <c r="C13" s="153">
        <v>5023346</v>
      </c>
      <c r="D13" s="153">
        <v>66.899994792734176</v>
      </c>
      <c r="E13" s="154">
        <v>7508739</v>
      </c>
      <c r="F13" s="93"/>
      <c r="G13" s="93"/>
    </row>
    <row r="14" spans="1:8" ht="12.75" customHeight="1" x14ac:dyDescent="0.2">
      <c r="B14" s="29">
        <v>2008</v>
      </c>
      <c r="C14" s="153">
        <v>4891412</v>
      </c>
      <c r="D14" s="153">
        <v>64.415827549215152</v>
      </c>
      <c r="E14" s="154">
        <v>7593494</v>
      </c>
      <c r="H14" s="23"/>
    </row>
    <row r="15" spans="1:8" ht="12.75" customHeight="1" x14ac:dyDescent="0.2">
      <c r="B15" s="29">
        <v>2009</v>
      </c>
      <c r="C15" s="153">
        <v>4704497</v>
      </c>
      <c r="D15" s="153">
        <v>61.082640340198516</v>
      </c>
      <c r="E15" s="154">
        <v>7701856</v>
      </c>
      <c r="H15" s="23"/>
    </row>
    <row r="16" spans="1:8" ht="12.75" customHeight="1" x14ac:dyDescent="0.2">
      <c r="B16" s="29">
        <v>2010</v>
      </c>
      <c r="C16" s="153">
        <v>4651514</v>
      </c>
      <c r="D16" s="153">
        <v>59.743512746143438</v>
      </c>
      <c r="E16" s="154">
        <v>7785806</v>
      </c>
      <c r="H16" s="23"/>
    </row>
    <row r="17" spans="1:9" ht="12.75" customHeight="1" x14ac:dyDescent="0.2">
      <c r="B17" s="29">
        <v>2011</v>
      </c>
      <c r="C17" s="153">
        <v>4608761</v>
      </c>
      <c r="D17" s="155">
        <v>58.560133791876993</v>
      </c>
      <c r="E17" s="154">
        <v>7870134</v>
      </c>
      <c r="H17" s="23"/>
    </row>
    <row r="18" spans="1:9" ht="12.75" customHeight="1" x14ac:dyDescent="0.2">
      <c r="B18" s="29">
        <v>2012</v>
      </c>
      <c r="C18" s="153">
        <v>4537219</v>
      </c>
      <c r="D18" s="155">
        <v>57.03848887608298</v>
      </c>
      <c r="E18" s="154">
        <v>7954662</v>
      </c>
      <c r="H18" s="23"/>
    </row>
    <row r="19" spans="1:9" ht="12.75" customHeight="1" x14ac:dyDescent="0.2">
      <c r="B19" s="29">
        <v>2013</v>
      </c>
      <c r="C19" s="153">
        <v>4384352</v>
      </c>
      <c r="D19" s="155">
        <v>54.538117640619674</v>
      </c>
      <c r="E19" s="154">
        <v>8039060</v>
      </c>
      <c r="H19" s="23"/>
    </row>
    <row r="20" spans="1:9" ht="12.75" customHeight="1" x14ac:dyDescent="0.2">
      <c r="B20" s="29">
        <v>2014</v>
      </c>
      <c r="C20" s="153">
        <v>4304703</v>
      </c>
      <c r="D20" s="155">
        <v>52.885726637976582</v>
      </c>
      <c r="E20" s="154">
        <v>8139631</v>
      </c>
      <c r="H20" s="23"/>
    </row>
    <row r="21" spans="1:9" ht="12.75" customHeight="1" x14ac:dyDescent="0.2">
      <c r="B21" s="29">
        <v>2015</v>
      </c>
      <c r="C21" s="153">
        <v>4202352</v>
      </c>
      <c r="D21" s="155">
        <v>51.013867277454558</v>
      </c>
      <c r="E21" s="154">
        <v>8237666</v>
      </c>
      <c r="H21" s="23"/>
      <c r="I21" s="87"/>
    </row>
    <row r="22" spans="1:9" ht="12.75" customHeight="1" x14ac:dyDescent="0.2">
      <c r="B22" s="29">
        <v>2016</v>
      </c>
      <c r="C22" s="153">
        <v>3902014</v>
      </c>
      <c r="D22" s="155">
        <v>46.859072385838765</v>
      </c>
      <c r="E22" s="154">
        <v>8327126</v>
      </c>
      <c r="H22" s="23"/>
      <c r="I22" s="87"/>
    </row>
    <row r="23" spans="1:9" ht="12.75" customHeight="1" x14ac:dyDescent="0.2">
      <c r="B23" s="29">
        <v>2017</v>
      </c>
      <c r="C23" s="153">
        <v>3647487</v>
      </c>
      <c r="D23" s="155">
        <v>43.32163832983948</v>
      </c>
      <c r="E23" s="154">
        <v>8419550</v>
      </c>
      <c r="H23" s="23"/>
      <c r="I23" s="87"/>
    </row>
    <row r="24" spans="1:9" s="23" customFormat="1" ht="12.75" customHeight="1" x14ac:dyDescent="0.2">
      <c r="A24" s="98"/>
      <c r="B24" s="29">
        <v>2018</v>
      </c>
      <c r="C24" s="112">
        <v>3331277</v>
      </c>
      <c r="D24" s="155">
        <v>39.264803816065999</v>
      </c>
      <c r="E24" s="160">
        <v>8484130</v>
      </c>
      <c r="I24" s="87"/>
    </row>
    <row r="25" spans="1:9" ht="12.75" customHeight="1" thickBot="1" x14ac:dyDescent="0.25">
      <c r="B25" s="91" t="s">
        <v>78</v>
      </c>
      <c r="C25" s="156">
        <v>3168278</v>
      </c>
      <c r="D25" s="157">
        <v>37.079618333466556</v>
      </c>
      <c r="E25" s="158">
        <v>8544527</v>
      </c>
      <c r="F25" s="23"/>
      <c r="H25" s="23"/>
      <c r="I25" s="87"/>
    </row>
    <row r="26" spans="1:9" ht="12.75" customHeight="1" thickTop="1" x14ac:dyDescent="0.2">
      <c r="B26" s="93" t="s">
        <v>35</v>
      </c>
      <c r="E26" s="44" t="s">
        <v>76</v>
      </c>
      <c r="H26" s="23"/>
    </row>
    <row r="27" spans="1:9" ht="12.75" customHeight="1" x14ac:dyDescent="0.2">
      <c r="B27" s="24" t="s">
        <v>77</v>
      </c>
      <c r="H27" s="23"/>
    </row>
    <row r="28" spans="1:9" ht="12.75" customHeight="1" x14ac:dyDescent="0.2">
      <c r="C28" s="23"/>
      <c r="D28" s="23"/>
      <c r="H28" s="23"/>
    </row>
    <row r="29" spans="1:9" ht="12.75" customHeight="1" x14ac:dyDescent="0.2">
      <c r="F29" s="44"/>
      <c r="H29" s="23"/>
    </row>
    <row r="30" spans="1:9" ht="12.75" customHeight="1" x14ac:dyDescent="0.2">
      <c r="F30" s="44"/>
      <c r="H30" s="23"/>
    </row>
    <row r="31" spans="1:9" ht="12.75" customHeight="1" x14ac:dyDescent="0.2">
      <c r="F31" s="44"/>
      <c r="G31" s="146"/>
      <c r="H31" s="23"/>
    </row>
    <row r="32" spans="1:9" ht="12.75" customHeight="1" x14ac:dyDescent="0.2">
      <c r="C32" s="69"/>
      <c r="D32" s="69"/>
      <c r="H32" s="23"/>
    </row>
    <row r="33" spans="2:4" ht="12.75" customHeight="1" x14ac:dyDescent="0.2">
      <c r="B33" s="1"/>
      <c r="C33" s="69"/>
      <c r="D33" s="69"/>
    </row>
    <row r="34" spans="2:4" ht="12.75" customHeight="1" x14ac:dyDescent="0.2">
      <c r="B34" s="69"/>
      <c r="C34" s="69"/>
      <c r="D34" s="69"/>
    </row>
    <row r="35" spans="2:4" ht="12.75" customHeight="1" x14ac:dyDescent="0.2">
      <c r="B35" s="69"/>
      <c r="C35" s="69"/>
      <c r="D35" s="69"/>
    </row>
    <row r="36" spans="2:4" ht="12.75" customHeight="1" x14ac:dyDescent="0.2">
      <c r="B36" s="69"/>
      <c r="C36" s="69"/>
      <c r="D36" s="69"/>
    </row>
    <row r="37" spans="2:4" ht="12.75" customHeight="1" x14ac:dyDescent="0.2">
      <c r="B37" s="23"/>
      <c r="C37" s="23"/>
      <c r="D37" s="23"/>
    </row>
    <row r="38" spans="2:4" ht="12.75" customHeight="1" x14ac:dyDescent="0.2">
      <c r="B38" s="23"/>
      <c r="C38" s="23"/>
      <c r="D38" s="23"/>
    </row>
    <row r="39" spans="2:4" ht="12.75" customHeight="1" x14ac:dyDescent="0.2">
      <c r="B39" s="23"/>
      <c r="C39" s="23"/>
      <c r="D39" s="23"/>
    </row>
    <row r="44" spans="2:4" ht="12.75" customHeight="1" x14ac:dyDescent="0.2">
      <c r="C44" s="102"/>
      <c r="D44" s="102"/>
    </row>
    <row r="45" spans="2:4" ht="12.75" customHeight="1" x14ac:dyDescent="0.2">
      <c r="B45" s="24"/>
      <c r="C45" s="102"/>
      <c r="D45" s="102"/>
    </row>
    <row r="46" spans="2:4" ht="12.75" customHeight="1" x14ac:dyDescent="0.2">
      <c r="B46" s="24"/>
      <c r="C46" s="103"/>
      <c r="D46" s="103"/>
    </row>
    <row r="47" spans="2:4" ht="12.75" customHeight="1" x14ac:dyDescent="0.2">
      <c r="B47" s="24"/>
      <c r="C47" s="102"/>
      <c r="D47" s="102"/>
    </row>
    <row r="48" spans="2:4" ht="12.75" customHeight="1" x14ac:dyDescent="0.2">
      <c r="B48" s="102"/>
    </row>
    <row r="49" spans="2:4" ht="12.75" customHeight="1" x14ac:dyDescent="0.2">
      <c r="B49" s="102"/>
    </row>
    <row r="50" spans="2:4" ht="12.75" customHeight="1" x14ac:dyDescent="0.2">
      <c r="C50" s="24"/>
      <c r="D50" s="24"/>
    </row>
    <row r="51" spans="2:4" ht="12.75" customHeight="1" x14ac:dyDescent="0.2">
      <c r="B51" s="24"/>
      <c r="C51" s="24"/>
      <c r="D51" s="24"/>
    </row>
    <row r="52" spans="2:4" ht="12.75" customHeight="1" x14ac:dyDescent="0.2">
      <c r="B52" s="1"/>
      <c r="C52" s="24"/>
      <c r="D52" s="24"/>
    </row>
    <row r="53" spans="2:4" ht="12.75" customHeight="1" x14ac:dyDescent="0.2">
      <c r="B53" s="24"/>
      <c r="C53" s="104"/>
      <c r="D53" s="104"/>
    </row>
    <row r="54" spans="2:4" ht="12.75" customHeight="1" x14ac:dyDescent="0.2">
      <c r="B54" s="105"/>
      <c r="C54" s="106"/>
      <c r="D54" s="106"/>
    </row>
    <row r="55" spans="2:4" ht="12.75" customHeight="1" x14ac:dyDescent="0.2">
      <c r="B55" s="105"/>
      <c r="C55" s="106"/>
      <c r="D55" s="106"/>
    </row>
    <row r="56" spans="2:4" ht="12.75" customHeight="1" x14ac:dyDescent="0.2">
      <c r="B56" s="105"/>
      <c r="C56" s="106"/>
      <c r="D56" s="106"/>
    </row>
  </sheetData>
  <phoneticPr fontId="3" type="noConversion"/>
  <hyperlinks>
    <hyperlink ref="B1" location="Titres!A1" display="Titres"/>
  </hyperlinks>
  <pageMargins left="0" right="0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zoomScaleNormal="100" workbookViewId="0">
      <selection activeCell="B2" sqref="B2"/>
    </sheetView>
  </sheetViews>
  <sheetFormatPr baseColWidth="10" defaultColWidth="11.42578125" defaultRowHeight="11.25" x14ac:dyDescent="0.2"/>
  <cols>
    <col min="1" max="1" width="1.28515625" style="24" customWidth="1"/>
    <col min="2" max="2" width="11.42578125" style="24"/>
    <col min="3" max="3" width="18.85546875" style="24" customWidth="1"/>
    <col min="4" max="4" width="21.42578125" style="93" customWidth="1"/>
    <col min="5" max="7" width="18.85546875" style="24" customWidth="1"/>
    <col min="8" max="16384" width="11.42578125" style="24"/>
  </cols>
  <sheetData>
    <row r="1" spans="1:8" x14ac:dyDescent="0.2">
      <c r="B1" s="3" t="s">
        <v>29</v>
      </c>
    </row>
    <row r="2" spans="1:8" ht="12" x14ac:dyDescent="0.2">
      <c r="B2" s="141" t="s">
        <v>68</v>
      </c>
    </row>
    <row r="3" spans="1:8" ht="45" x14ac:dyDescent="0.2">
      <c r="B3" s="110"/>
      <c r="C3" s="119" t="s">
        <v>51</v>
      </c>
      <c r="D3" s="96" t="s">
        <v>71</v>
      </c>
      <c r="E3" s="119" t="s">
        <v>52</v>
      </c>
      <c r="F3" s="119" t="s">
        <v>70</v>
      </c>
      <c r="G3" s="152" t="s">
        <v>72</v>
      </c>
      <c r="H3" s="147"/>
    </row>
    <row r="4" spans="1:8" x14ac:dyDescent="0.2">
      <c r="B4" s="111">
        <v>1995</v>
      </c>
      <c r="C4" s="112">
        <v>447167</v>
      </c>
      <c r="D4" s="148">
        <v>6.3707905620429299</v>
      </c>
      <c r="E4" s="112"/>
      <c r="F4" s="112">
        <f t="shared" ref="F4:F20" si="0">C4-E4</f>
        <v>447167</v>
      </c>
      <c r="G4" s="97"/>
      <c r="H4" s="147"/>
    </row>
    <row r="5" spans="1:8" x14ac:dyDescent="0.2">
      <c r="B5" s="111">
        <v>1996</v>
      </c>
      <c r="C5" s="112">
        <v>662713</v>
      </c>
      <c r="D5" s="148">
        <v>9.3837408886612028</v>
      </c>
      <c r="E5" s="112">
        <v>32520</v>
      </c>
      <c r="F5" s="112">
        <f t="shared" si="0"/>
        <v>630193</v>
      </c>
      <c r="G5" s="97"/>
      <c r="H5" s="147"/>
    </row>
    <row r="6" spans="1:8" x14ac:dyDescent="0.2">
      <c r="B6" s="111">
        <v>1997</v>
      </c>
      <c r="C6" s="112">
        <v>1044379</v>
      </c>
      <c r="D6" s="148">
        <v>14.748311973458152</v>
      </c>
      <c r="E6" s="112">
        <v>209745</v>
      </c>
      <c r="F6" s="112">
        <f t="shared" si="0"/>
        <v>834634</v>
      </c>
      <c r="G6" s="97"/>
    </row>
    <row r="7" spans="1:8" x14ac:dyDescent="0.2">
      <c r="B7" s="111">
        <v>1998</v>
      </c>
      <c r="C7" s="112">
        <v>1698565</v>
      </c>
      <c r="D7" s="148">
        <v>23.935367820457088</v>
      </c>
      <c r="E7" s="112">
        <v>590433</v>
      </c>
      <c r="F7" s="112">
        <f t="shared" si="0"/>
        <v>1108132</v>
      </c>
      <c r="G7" s="113"/>
    </row>
    <row r="8" spans="1:8" x14ac:dyDescent="0.2">
      <c r="B8" s="111">
        <v>1999</v>
      </c>
      <c r="C8" s="112">
        <v>3057509</v>
      </c>
      <c r="D8" s="148">
        <v>42.921220174753074</v>
      </c>
      <c r="E8" s="112">
        <v>1053425</v>
      </c>
      <c r="F8" s="112">
        <f t="shared" si="0"/>
        <v>2004084</v>
      </c>
      <c r="G8" s="97"/>
    </row>
    <row r="9" spans="1:8" x14ac:dyDescent="0.2">
      <c r="B9" s="111">
        <v>2000</v>
      </c>
      <c r="C9" s="112">
        <v>4638519</v>
      </c>
      <c r="D9" s="148">
        <v>64.743600480372237</v>
      </c>
      <c r="E9" s="112">
        <v>1707078</v>
      </c>
      <c r="F9" s="112">
        <f t="shared" si="0"/>
        <v>2931441</v>
      </c>
      <c r="G9" s="97"/>
    </row>
    <row r="10" spans="1:8" x14ac:dyDescent="0.2">
      <c r="B10" s="111">
        <v>2001</v>
      </c>
      <c r="C10" s="112">
        <v>5275791</v>
      </c>
      <c r="D10" s="148">
        <v>73.233630226310041</v>
      </c>
      <c r="E10" s="112">
        <v>2154579</v>
      </c>
      <c r="F10" s="112">
        <f t="shared" si="0"/>
        <v>3121212</v>
      </c>
      <c r="G10" s="97"/>
    </row>
    <row r="11" spans="1:8" x14ac:dyDescent="0.2">
      <c r="B11" s="111">
        <v>2002</v>
      </c>
      <c r="C11" s="112">
        <v>5736303</v>
      </c>
      <c r="D11" s="148">
        <v>79.059775874066744</v>
      </c>
      <c r="E11" s="112">
        <v>2314844</v>
      </c>
      <c r="F11" s="112">
        <f t="shared" si="0"/>
        <v>3421459</v>
      </c>
      <c r="G11" s="97"/>
    </row>
    <row r="12" spans="1:8" x14ac:dyDescent="0.2">
      <c r="B12" s="111">
        <v>2003</v>
      </c>
      <c r="C12" s="112">
        <v>6188793</v>
      </c>
      <c r="D12" s="148">
        <v>84.617410276088407</v>
      </c>
      <c r="E12" s="112">
        <v>2601322</v>
      </c>
      <c r="F12" s="112">
        <f t="shared" si="0"/>
        <v>3587471</v>
      </c>
      <c r="G12" s="97"/>
    </row>
    <row r="13" spans="1:8" x14ac:dyDescent="0.2">
      <c r="B13" s="111">
        <v>2004</v>
      </c>
      <c r="C13" s="112">
        <v>6274763</v>
      </c>
      <c r="D13" s="148">
        <v>85.206910561819242</v>
      </c>
      <c r="E13" s="112">
        <v>2485148</v>
      </c>
      <c r="F13" s="112">
        <f t="shared" si="0"/>
        <v>3789615</v>
      </c>
      <c r="G13" s="97"/>
    </row>
    <row r="14" spans="1:8" x14ac:dyDescent="0.2">
      <c r="B14" s="111">
        <v>2005</v>
      </c>
      <c r="C14" s="112">
        <v>6834233</v>
      </c>
      <c r="D14" s="148">
        <v>92.166405802644391</v>
      </c>
      <c r="E14" s="112">
        <v>2808411</v>
      </c>
      <c r="F14" s="112">
        <f t="shared" si="0"/>
        <v>4025822</v>
      </c>
      <c r="G14" s="97"/>
    </row>
    <row r="15" spans="1:8" x14ac:dyDescent="0.2">
      <c r="B15" s="111">
        <v>2006</v>
      </c>
      <c r="C15" s="112">
        <v>7436157</v>
      </c>
      <c r="D15" s="148">
        <v>99.692041750724741</v>
      </c>
      <c r="E15" s="112">
        <v>3102594</v>
      </c>
      <c r="F15" s="112">
        <f t="shared" si="0"/>
        <v>4333563</v>
      </c>
      <c r="G15" s="97"/>
    </row>
    <row r="16" spans="1:8" s="98" customFormat="1" x14ac:dyDescent="0.2">
      <c r="A16" s="24"/>
      <c r="B16" s="111">
        <v>2007</v>
      </c>
      <c r="C16" s="112">
        <v>8208884</v>
      </c>
      <c r="D16" s="148">
        <v>109.32440187360355</v>
      </c>
      <c r="E16" s="112">
        <v>3558653</v>
      </c>
      <c r="F16" s="112">
        <f t="shared" si="0"/>
        <v>4650231</v>
      </c>
      <c r="G16" s="99"/>
    </row>
    <row r="17" spans="1:12" x14ac:dyDescent="0.2">
      <c r="B17" s="111">
        <v>2008</v>
      </c>
      <c r="C17" s="112">
        <v>8896706</v>
      </c>
      <c r="D17" s="148">
        <v>117.16221807773866</v>
      </c>
      <c r="E17" s="112">
        <v>3895657</v>
      </c>
      <c r="F17" s="112">
        <f t="shared" si="0"/>
        <v>5001049</v>
      </c>
      <c r="G17" s="112">
        <v>1813700</v>
      </c>
    </row>
    <row r="18" spans="1:12" x14ac:dyDescent="0.2">
      <c r="B18" s="111">
        <v>2009</v>
      </c>
      <c r="C18" s="114">
        <v>9322580</v>
      </c>
      <c r="D18" s="148">
        <v>121.04329138327176</v>
      </c>
      <c r="E18" s="112">
        <v>4057856</v>
      </c>
      <c r="F18" s="112">
        <f t="shared" si="0"/>
        <v>5264724</v>
      </c>
      <c r="G18" s="112">
        <v>2739731</v>
      </c>
    </row>
    <row r="19" spans="1:12" x14ac:dyDescent="0.2">
      <c r="B19" s="111">
        <v>2010</v>
      </c>
      <c r="C19" s="114">
        <v>9644157</v>
      </c>
      <c r="D19" s="148">
        <v>123.86844727443761</v>
      </c>
      <c r="E19" s="112">
        <v>4221556</v>
      </c>
      <c r="F19" s="112">
        <f t="shared" si="0"/>
        <v>5422601</v>
      </c>
      <c r="G19" s="112">
        <v>3442013</v>
      </c>
    </row>
    <row r="20" spans="1:12" x14ac:dyDescent="0.2">
      <c r="B20" s="111">
        <v>2011</v>
      </c>
      <c r="C20" s="115">
        <v>10082636</v>
      </c>
      <c r="D20" s="148">
        <v>128.11263442274299</v>
      </c>
      <c r="E20" s="112">
        <v>4232784</v>
      </c>
      <c r="F20" s="112">
        <f t="shared" si="0"/>
        <v>5849852</v>
      </c>
      <c r="G20" s="112">
        <v>4011550</v>
      </c>
    </row>
    <row r="21" spans="1:12" x14ac:dyDescent="0.2">
      <c r="B21" s="111">
        <v>2012</v>
      </c>
      <c r="C21" s="115">
        <v>10561075</v>
      </c>
      <c r="D21" s="148">
        <v>132.76585479056183</v>
      </c>
      <c r="E21" s="112">
        <v>4280129</v>
      </c>
      <c r="F21" s="112">
        <v>6280946</v>
      </c>
      <c r="G21" s="112">
        <v>4389217</v>
      </c>
      <c r="I21" s="98"/>
      <c r="J21" s="98"/>
      <c r="K21" s="98"/>
      <c r="L21" s="98"/>
    </row>
    <row r="22" spans="1:12" x14ac:dyDescent="0.2">
      <c r="B22" s="111">
        <v>2013</v>
      </c>
      <c r="C22" s="115">
        <v>10828694</v>
      </c>
      <c r="D22" s="148">
        <v>134.70099738029074</v>
      </c>
      <c r="E22" s="112">
        <v>4192525</v>
      </c>
      <c r="F22" s="112">
        <v>6636169</v>
      </c>
      <c r="G22" s="112">
        <v>5700585</v>
      </c>
      <c r="I22" s="159"/>
      <c r="J22" s="98"/>
      <c r="K22" s="98"/>
      <c r="L22" s="98"/>
    </row>
    <row r="23" spans="1:12" s="98" customFormat="1" x14ac:dyDescent="0.2">
      <c r="A23" s="24"/>
      <c r="B23" s="111">
        <v>2014</v>
      </c>
      <c r="C23" s="115">
        <v>11687654</v>
      </c>
      <c r="D23" s="148">
        <v>143.58948212762959</v>
      </c>
      <c r="E23" s="116">
        <v>4818491</v>
      </c>
      <c r="F23" s="116">
        <v>6869163</v>
      </c>
      <c r="G23" s="116">
        <v>8359270</v>
      </c>
      <c r="I23" s="159"/>
    </row>
    <row r="24" spans="1:12" s="98" customFormat="1" x14ac:dyDescent="0.2">
      <c r="A24" s="24"/>
      <c r="B24" s="111">
        <v>2015</v>
      </c>
      <c r="C24" s="115">
        <v>11283399</v>
      </c>
      <c r="D24" s="148">
        <v>136.97325188955222</v>
      </c>
      <c r="E24" s="116">
        <v>4180377</v>
      </c>
      <c r="F24" s="116">
        <v>7103022</v>
      </c>
      <c r="G24" s="116">
        <v>8491543</v>
      </c>
      <c r="I24" s="159"/>
    </row>
    <row r="25" spans="1:12" s="98" customFormat="1" x14ac:dyDescent="0.2">
      <c r="A25" s="24"/>
      <c r="B25" s="111">
        <v>2016</v>
      </c>
      <c r="C25" s="115">
        <v>11240971</v>
      </c>
      <c r="D25" s="148">
        <v>134.99220499365566</v>
      </c>
      <c r="E25" s="116">
        <v>3906436</v>
      </c>
      <c r="F25" s="116">
        <v>7334535</v>
      </c>
      <c r="G25" s="116">
        <v>8448072</v>
      </c>
      <c r="I25" s="159"/>
    </row>
    <row r="26" spans="1:12" s="98" customFormat="1" x14ac:dyDescent="0.2">
      <c r="A26" s="24"/>
      <c r="B26" s="111">
        <v>2017</v>
      </c>
      <c r="C26" s="115" t="s">
        <v>69</v>
      </c>
      <c r="D26" s="149">
        <v>131.70060157609373</v>
      </c>
      <c r="E26" s="116">
        <v>3525968</v>
      </c>
      <c r="F26" s="116">
        <v>7562630</v>
      </c>
      <c r="G26" s="116">
        <v>8373627</v>
      </c>
      <c r="H26" s="24"/>
      <c r="I26" s="24"/>
      <c r="J26" s="24"/>
      <c r="K26" s="24"/>
    </row>
    <row r="27" spans="1:12" s="98" customFormat="1" x14ac:dyDescent="0.2">
      <c r="B27" s="111">
        <v>2018</v>
      </c>
      <c r="C27" s="115">
        <v>10788602</v>
      </c>
      <c r="D27" s="149">
        <v>127.16214862337092</v>
      </c>
      <c r="E27" s="116">
        <v>2869515</v>
      </c>
      <c r="F27" s="116">
        <v>7919087</v>
      </c>
      <c r="G27" s="116">
        <v>8471621</v>
      </c>
      <c r="H27" s="24"/>
      <c r="I27" s="24"/>
      <c r="J27" s="24"/>
      <c r="K27" s="24"/>
    </row>
    <row r="28" spans="1:12" s="98" customFormat="1" ht="12" thickBot="1" x14ac:dyDescent="0.25">
      <c r="A28" s="24"/>
      <c r="B28" s="117" t="s">
        <v>78</v>
      </c>
      <c r="C28" s="144">
        <v>10829031</v>
      </c>
      <c r="D28" s="150">
        <v>126.7364594903849</v>
      </c>
      <c r="E28" s="118">
        <v>2745432</v>
      </c>
      <c r="F28" s="118">
        <v>8083599</v>
      </c>
      <c r="G28" s="118">
        <v>8625227</v>
      </c>
      <c r="H28" s="24"/>
      <c r="I28" s="24"/>
      <c r="J28" s="24"/>
      <c r="K28" s="24"/>
    </row>
    <row r="29" spans="1:12" ht="12" thickTop="1" x14ac:dyDescent="0.2">
      <c r="B29" s="93" t="s">
        <v>35</v>
      </c>
      <c r="G29" s="44" t="s">
        <v>76</v>
      </c>
      <c r="L29" s="98"/>
    </row>
    <row r="30" spans="1:12" x14ac:dyDescent="0.2">
      <c r="B30" s="24" t="s">
        <v>77</v>
      </c>
      <c r="C30" s="109"/>
      <c r="E30" s="109"/>
      <c r="F30" s="109"/>
      <c r="L30" s="98"/>
    </row>
    <row r="31" spans="1:12" x14ac:dyDescent="0.2">
      <c r="L31" s="98"/>
    </row>
    <row r="32" spans="1:12" x14ac:dyDescent="0.2">
      <c r="F32" s="143"/>
      <c r="I32" s="98"/>
      <c r="J32" s="98"/>
      <c r="K32" s="98"/>
      <c r="L32" s="98"/>
    </row>
    <row r="33" spans="2:16" x14ac:dyDescent="0.2">
      <c r="I33" s="98"/>
      <c r="J33" s="98"/>
      <c r="K33" s="98"/>
      <c r="L33" s="98"/>
      <c r="P33" s="44"/>
    </row>
    <row r="34" spans="2:16" x14ac:dyDescent="0.2">
      <c r="I34" s="98"/>
      <c r="J34" s="98"/>
      <c r="K34" s="98"/>
      <c r="L34" s="98"/>
    </row>
    <row r="35" spans="2:16" x14ac:dyDescent="0.2">
      <c r="D35" s="23"/>
      <c r="I35" s="98"/>
      <c r="J35" s="98"/>
      <c r="K35" s="98"/>
      <c r="L35" s="98"/>
    </row>
    <row r="36" spans="2:16" x14ac:dyDescent="0.2">
      <c r="G36" s="100"/>
      <c r="I36" s="98"/>
      <c r="J36" s="98"/>
      <c r="K36" s="98"/>
      <c r="L36" s="98"/>
    </row>
    <row r="37" spans="2:16" x14ac:dyDescent="0.2">
      <c r="B37" s="98"/>
      <c r="F37" s="109"/>
      <c r="G37" s="108"/>
      <c r="H37" s="98"/>
      <c r="I37" s="98"/>
      <c r="J37" s="98"/>
      <c r="K37" s="98"/>
      <c r="L37" s="98"/>
      <c r="M37" s="98"/>
      <c r="N37" s="98"/>
      <c r="O37" s="98"/>
    </row>
    <row r="38" spans="2:16" x14ac:dyDescent="0.2">
      <c r="B38" s="98"/>
      <c r="C38" s="98"/>
      <c r="E38" s="98"/>
      <c r="F38" s="108"/>
      <c r="G38" s="108"/>
      <c r="H38" s="98"/>
      <c r="I38" s="98"/>
      <c r="J38" s="98"/>
      <c r="K38" s="98"/>
      <c r="L38" s="98"/>
      <c r="M38" s="98"/>
      <c r="N38" s="98"/>
      <c r="O38" s="98"/>
    </row>
    <row r="39" spans="2:16" x14ac:dyDescent="0.2">
      <c r="B39" s="98"/>
      <c r="C39" s="98"/>
      <c r="E39" s="98"/>
      <c r="F39" s="25"/>
      <c r="G39" s="25"/>
      <c r="H39" s="98"/>
      <c r="I39" s="98"/>
      <c r="J39" s="98"/>
      <c r="K39" s="98"/>
      <c r="L39" s="98"/>
      <c r="M39" s="98"/>
      <c r="N39" s="98"/>
      <c r="O39" s="98"/>
    </row>
    <row r="40" spans="2:16" x14ac:dyDescent="0.2">
      <c r="F40" s="98"/>
      <c r="G40" s="98"/>
    </row>
  </sheetData>
  <hyperlinks>
    <hyperlink ref="B1" location="Titres!A1" display="Titres"/>
  </hyperlinks>
  <pageMargins left="0" right="0" top="0" bottom="0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F45"/>
  <sheetViews>
    <sheetView zoomScaleNormal="100" workbookViewId="0">
      <selection activeCell="B2" sqref="B2"/>
    </sheetView>
  </sheetViews>
  <sheetFormatPr baseColWidth="10" defaultColWidth="21.28515625" defaultRowHeight="12.75" customHeight="1" x14ac:dyDescent="0.2"/>
  <cols>
    <col min="1" max="1" width="1.28515625" style="24" customWidth="1"/>
    <col min="2" max="2" width="17.7109375" style="23" customWidth="1"/>
    <col min="3" max="26" width="9.85546875" style="23" customWidth="1"/>
    <col min="27" max="28" width="9.7109375" style="23" customWidth="1"/>
    <col min="29" max="29" width="9.85546875" style="23" customWidth="1"/>
    <col min="30" max="32" width="9.7109375" style="23" customWidth="1"/>
    <col min="33" max="16384" width="21.28515625" style="23"/>
  </cols>
  <sheetData>
    <row r="1" spans="1:32" ht="12.75" customHeight="1" x14ac:dyDescent="0.2">
      <c r="B1" s="3" t="s">
        <v>29</v>
      </c>
    </row>
    <row r="2" spans="1:32" ht="12.75" customHeight="1" x14ac:dyDescent="0.2">
      <c r="B2" s="141" t="s">
        <v>62</v>
      </c>
    </row>
    <row r="3" spans="1:32" s="2" customFormat="1" ht="12.75" customHeight="1" x14ac:dyDescent="0.2">
      <c r="A3" s="24"/>
      <c r="B3" s="12"/>
      <c r="C3" s="12" t="s">
        <v>1</v>
      </c>
      <c r="D3" s="12" t="s">
        <v>3</v>
      </c>
      <c r="E3" s="12" t="s">
        <v>4</v>
      </c>
      <c r="F3" s="12" t="s">
        <v>5</v>
      </c>
      <c r="G3" s="12" t="s">
        <v>6</v>
      </c>
      <c r="H3" s="12" t="s">
        <v>2</v>
      </c>
      <c r="I3" s="12" t="s">
        <v>7</v>
      </c>
      <c r="J3" s="12" t="s">
        <v>8</v>
      </c>
      <c r="K3" s="12" t="s">
        <v>0</v>
      </c>
      <c r="L3" s="12">
        <v>1999</v>
      </c>
      <c r="M3" s="12">
        <v>2000</v>
      </c>
      <c r="N3" s="12">
        <v>2001</v>
      </c>
      <c r="O3" s="12">
        <v>2002</v>
      </c>
      <c r="P3" s="12">
        <v>2003</v>
      </c>
      <c r="Q3" s="14">
        <v>2004</v>
      </c>
      <c r="R3" s="13">
        <v>2005</v>
      </c>
      <c r="S3" s="13">
        <v>2006</v>
      </c>
      <c r="T3" s="13">
        <v>2007</v>
      </c>
      <c r="U3" s="13">
        <v>2008</v>
      </c>
      <c r="V3" s="13">
        <v>2009</v>
      </c>
      <c r="W3" s="13">
        <v>2010</v>
      </c>
      <c r="X3" s="13">
        <v>2011</v>
      </c>
      <c r="Y3" s="13">
        <v>2012</v>
      </c>
      <c r="Z3" s="13">
        <v>2013</v>
      </c>
      <c r="AA3" s="13">
        <v>2014</v>
      </c>
      <c r="AB3" s="13">
        <v>2015</v>
      </c>
      <c r="AC3" s="13">
        <v>2016</v>
      </c>
      <c r="AD3" s="13">
        <v>2017</v>
      </c>
      <c r="AE3" s="13">
        <v>2018</v>
      </c>
      <c r="AF3" s="13">
        <v>2019</v>
      </c>
    </row>
    <row r="4" spans="1:32" ht="12.75" customHeight="1" x14ac:dyDescent="0.2">
      <c r="B4" s="45" t="s">
        <v>14</v>
      </c>
      <c r="C4" s="50">
        <v>3223161</v>
      </c>
      <c r="D4" s="50">
        <v>3344179</v>
      </c>
      <c r="E4" s="50">
        <v>3466493</v>
      </c>
      <c r="F4" s="50">
        <v>3579900</v>
      </c>
      <c r="G4" s="50">
        <v>3691800</v>
      </c>
      <c r="H4" s="50">
        <v>3796900</v>
      </c>
      <c r="I4" s="50">
        <v>3901600</v>
      </c>
      <c r="J4" s="50">
        <v>3969400</v>
      </c>
      <c r="K4" s="50">
        <v>4008000</v>
      </c>
      <c r="L4" s="50">
        <v>3939000</v>
      </c>
      <c r="M4" s="50">
        <v>3997000</v>
      </c>
      <c r="N4" s="50">
        <v>3997000</v>
      </c>
      <c r="O4" s="50">
        <v>3883000</v>
      </c>
      <c r="P4" s="50">
        <v>3877000</v>
      </c>
      <c r="Q4" s="50">
        <v>3821000</v>
      </c>
      <c r="R4" s="50">
        <v>3739000</v>
      </c>
      <c r="S4" s="50">
        <v>3605000</v>
      </c>
      <c r="T4" s="50">
        <v>3407000</v>
      </c>
      <c r="U4" s="50">
        <v>3285000</v>
      </c>
      <c r="V4" s="50">
        <v>3253000</v>
      </c>
      <c r="W4" s="50">
        <v>3398000</v>
      </c>
      <c r="X4" s="50">
        <v>3388000</v>
      </c>
      <c r="Y4" s="50">
        <v>3380000</v>
      </c>
      <c r="Z4" s="50">
        <v>3334000</v>
      </c>
      <c r="AA4" s="50">
        <v>3518900</v>
      </c>
      <c r="AB4" s="50">
        <v>3609900</v>
      </c>
      <c r="AC4" s="50">
        <v>3567200</v>
      </c>
      <c r="AD4" s="50">
        <v>3762801</v>
      </c>
      <c r="AE4" s="50">
        <v>3772429</v>
      </c>
      <c r="AF4" s="50">
        <v>3753076</v>
      </c>
    </row>
    <row r="5" spans="1:32" ht="12.75" customHeight="1" x14ac:dyDescent="0.2">
      <c r="B5" s="46" t="s">
        <v>30</v>
      </c>
      <c r="C5" s="51">
        <v>3912629</v>
      </c>
      <c r="D5" s="51">
        <v>4096071</v>
      </c>
      <c r="E5" s="51">
        <v>4264342</v>
      </c>
      <c r="F5" s="51">
        <v>4395695</v>
      </c>
      <c r="G5" s="51">
        <v>4543468</v>
      </c>
      <c r="H5" s="51">
        <v>4682086</v>
      </c>
      <c r="I5" s="51">
        <v>4623685</v>
      </c>
      <c r="J5" s="51">
        <v>4768235</v>
      </c>
      <c r="K5" s="51">
        <v>4856502</v>
      </c>
      <c r="L5" s="51">
        <v>5008640</v>
      </c>
      <c r="M5" s="51">
        <v>5036422</v>
      </c>
      <c r="N5" s="51">
        <v>5131694</v>
      </c>
      <c r="O5" s="51">
        <v>4931600</v>
      </c>
      <c r="P5" s="51">
        <v>4875000</v>
      </c>
      <c r="Q5" s="51">
        <v>4801000</v>
      </c>
      <c r="R5" s="51">
        <v>4794583</v>
      </c>
      <c r="S5" s="51">
        <v>4727800</v>
      </c>
      <c r="T5" s="51">
        <v>4847263</v>
      </c>
      <c r="U5" s="51">
        <v>4734517</v>
      </c>
      <c r="V5" s="50">
        <v>4636079</v>
      </c>
      <c r="W5" s="50">
        <v>4639780</v>
      </c>
      <c r="X5" s="50">
        <v>4634252</v>
      </c>
      <c r="Y5" s="50">
        <v>4634782</v>
      </c>
      <c r="Z5" s="50">
        <v>4586500</v>
      </c>
      <c r="AA5" s="50">
        <v>4532475</v>
      </c>
      <c r="AB5" s="50">
        <v>4488711</v>
      </c>
      <c r="AC5" s="50">
        <v>4371055</v>
      </c>
      <c r="AD5" s="50">
        <v>4281818</v>
      </c>
      <c r="AE5" s="50">
        <v>4106864</v>
      </c>
      <c r="AF5" s="50">
        <v>3930410</v>
      </c>
    </row>
    <row r="6" spans="1:32" ht="12.75" customHeight="1" x14ac:dyDescent="0.2">
      <c r="B6" s="45" t="s">
        <v>9</v>
      </c>
      <c r="C6" s="51">
        <v>15295819</v>
      </c>
      <c r="D6" s="51">
        <v>15814928</v>
      </c>
      <c r="E6" s="51">
        <v>16246589</v>
      </c>
      <c r="F6" s="51">
        <v>16716802</v>
      </c>
      <c r="G6" s="51">
        <v>17250407</v>
      </c>
      <c r="H6" s="51">
        <v>17567000</v>
      </c>
      <c r="I6" s="51">
        <v>17974000</v>
      </c>
      <c r="J6" s="51">
        <v>18660000</v>
      </c>
      <c r="K6" s="51">
        <v>19294000</v>
      </c>
      <c r="L6" s="51">
        <v>20380000</v>
      </c>
      <c r="M6" s="51">
        <v>20840000</v>
      </c>
      <c r="N6" s="51">
        <v>21126000</v>
      </c>
      <c r="O6" s="51">
        <v>20622000</v>
      </c>
      <c r="P6" s="51">
        <v>20612000</v>
      </c>
      <c r="Q6" s="51">
        <v>20563000</v>
      </c>
      <c r="R6" s="51">
        <v>18148000</v>
      </c>
      <c r="S6" s="51">
        <v>18236000</v>
      </c>
      <c r="T6" s="51">
        <v>18282026</v>
      </c>
      <c r="U6" s="51">
        <v>18250000</v>
      </c>
      <c r="V6" s="50">
        <v>18708000</v>
      </c>
      <c r="W6" s="50">
        <v>18394000</v>
      </c>
      <c r="X6" s="50">
        <v>18274000</v>
      </c>
      <c r="Y6" s="50">
        <v>17726000</v>
      </c>
      <c r="Z6" s="50">
        <v>16921000</v>
      </c>
      <c r="AA6" s="50">
        <v>16403600</v>
      </c>
      <c r="AB6" s="50">
        <v>15612271</v>
      </c>
      <c r="AC6" s="50">
        <v>15155520</v>
      </c>
      <c r="AD6" s="50">
        <v>14469000</v>
      </c>
      <c r="AE6" s="50">
        <v>13842000</v>
      </c>
      <c r="AF6" s="50">
        <v>13267000</v>
      </c>
    </row>
    <row r="7" spans="1:32" s="2" customFormat="1" ht="12.75" customHeight="1" x14ac:dyDescent="0.2">
      <c r="A7" s="24"/>
      <c r="B7" s="15" t="s">
        <v>46</v>
      </c>
      <c r="C7" s="52">
        <v>3942701</v>
      </c>
      <c r="D7" s="52">
        <v>4080651</v>
      </c>
      <c r="E7" s="52">
        <v>4184841</v>
      </c>
      <c r="F7" s="52">
        <v>4265818</v>
      </c>
      <c r="G7" s="52">
        <v>4257596</v>
      </c>
      <c r="H7" s="52">
        <v>4480000</v>
      </c>
      <c r="I7" s="52">
        <v>4571000</v>
      </c>
      <c r="J7" s="52">
        <v>4688000</v>
      </c>
      <c r="K7" s="52">
        <v>4884000</v>
      </c>
      <c r="L7" s="52">
        <v>5066000</v>
      </c>
      <c r="M7" s="53">
        <v>5235733</v>
      </c>
      <c r="N7" s="53">
        <v>5383483</v>
      </c>
      <c r="O7" s="53">
        <v>5387568</v>
      </c>
      <c r="P7" s="53">
        <v>5323452</v>
      </c>
      <c r="Q7" s="53">
        <v>5253450</v>
      </c>
      <c r="R7" s="54">
        <v>5149736</v>
      </c>
      <c r="S7" s="54">
        <v>5021743</v>
      </c>
      <c r="T7" s="54">
        <v>4927184</v>
      </c>
      <c r="U7" s="54">
        <v>4827882</v>
      </c>
      <c r="V7" s="54">
        <v>5131810</v>
      </c>
      <c r="W7" s="54">
        <v>4907773</v>
      </c>
      <c r="X7" s="54">
        <v>4898770</v>
      </c>
      <c r="Y7" s="54">
        <v>4721981</v>
      </c>
      <c r="Z7" s="54">
        <v>4593321</v>
      </c>
      <c r="AA7" s="54">
        <v>4374700</v>
      </c>
      <c r="AB7" s="54">
        <v>4140000</v>
      </c>
      <c r="AC7" s="54">
        <v>3772545</v>
      </c>
      <c r="AD7" s="54">
        <v>3559361</v>
      </c>
      <c r="AE7" s="54">
        <v>3269952</v>
      </c>
      <c r="AF7" s="54">
        <v>3100000</v>
      </c>
    </row>
    <row r="8" spans="1:32" ht="12.75" customHeight="1" x14ac:dyDescent="0.2">
      <c r="B8" s="45" t="s">
        <v>17</v>
      </c>
      <c r="C8" s="51">
        <v>31887000</v>
      </c>
      <c r="D8" s="51">
        <v>33559719</v>
      </c>
      <c r="E8" s="51">
        <v>35420843</v>
      </c>
      <c r="F8" s="51">
        <v>37000000</v>
      </c>
      <c r="G8" s="51">
        <v>38800000</v>
      </c>
      <c r="H8" s="51">
        <v>42000000</v>
      </c>
      <c r="I8" s="51">
        <v>44100000</v>
      </c>
      <c r="J8" s="51">
        <v>45200000</v>
      </c>
      <c r="K8" s="51">
        <v>46530000</v>
      </c>
      <c r="L8" s="51">
        <v>48210000</v>
      </c>
      <c r="M8" s="51">
        <v>50220000</v>
      </c>
      <c r="N8" s="51">
        <v>52330000</v>
      </c>
      <c r="O8" s="51">
        <v>53670000</v>
      </c>
      <c r="P8" s="50">
        <v>54233000</v>
      </c>
      <c r="Q8" s="50">
        <v>54526000</v>
      </c>
      <c r="R8" s="50">
        <v>54791000</v>
      </c>
      <c r="S8" s="50">
        <v>54400000</v>
      </c>
      <c r="T8" s="50">
        <v>53100000</v>
      </c>
      <c r="U8" s="50">
        <v>50300000</v>
      </c>
      <c r="V8" s="50">
        <v>53700000</v>
      </c>
      <c r="W8" s="50">
        <v>52900000</v>
      </c>
      <c r="X8" s="50">
        <v>51400000</v>
      </c>
      <c r="Y8" s="50">
        <v>50100000</v>
      </c>
      <c r="Z8" s="50">
        <v>48700000</v>
      </c>
      <c r="AA8" s="50">
        <v>47021000</v>
      </c>
      <c r="AB8" s="50">
        <v>45350000</v>
      </c>
      <c r="AC8" s="50">
        <v>45300000</v>
      </c>
      <c r="AD8" s="50">
        <v>44400000</v>
      </c>
      <c r="AE8" s="50">
        <v>42500000</v>
      </c>
      <c r="AF8" s="50">
        <v>40400000</v>
      </c>
    </row>
    <row r="9" spans="1:32" ht="12.75" customHeight="1" x14ac:dyDescent="0.2">
      <c r="B9" s="45" t="s">
        <v>18</v>
      </c>
      <c r="C9" s="51">
        <v>2911198</v>
      </c>
      <c r="D9" s="51">
        <v>2950756</v>
      </c>
      <c r="E9" s="51">
        <v>3004944</v>
      </c>
      <c r="F9" s="51">
        <v>3059806</v>
      </c>
      <c r="G9" s="51">
        <v>3123026</v>
      </c>
      <c r="H9" s="51">
        <v>3193412</v>
      </c>
      <c r="I9" s="51">
        <v>3251124</v>
      </c>
      <c r="J9" s="51">
        <v>3340501</v>
      </c>
      <c r="K9" s="51">
        <v>3495858</v>
      </c>
      <c r="L9" s="51">
        <v>3638119</v>
      </c>
      <c r="M9" s="51">
        <v>3835000</v>
      </c>
      <c r="N9" s="51">
        <v>3864839</v>
      </c>
      <c r="O9" s="51">
        <v>3700867</v>
      </c>
      <c r="P9" s="50">
        <v>3614249</v>
      </c>
      <c r="Q9" s="50">
        <v>3491307</v>
      </c>
      <c r="R9" s="55">
        <v>3348177</v>
      </c>
      <c r="S9" s="55">
        <v>3098580</v>
      </c>
      <c r="T9" s="55">
        <v>2825095</v>
      </c>
      <c r="U9" s="55">
        <v>2975049</v>
      </c>
      <c r="V9" s="50">
        <v>2774313</v>
      </c>
      <c r="W9" s="50">
        <v>2613759</v>
      </c>
      <c r="X9" s="50">
        <v>2481469</v>
      </c>
      <c r="Y9" s="50">
        <v>2299308</v>
      </c>
      <c r="Z9" s="50">
        <v>2094553</v>
      </c>
      <c r="AA9" s="50">
        <v>1872404</v>
      </c>
      <c r="AB9" s="50">
        <v>1696995</v>
      </c>
      <c r="AC9" s="50">
        <v>1557101</v>
      </c>
      <c r="AD9" s="50">
        <v>1234162</v>
      </c>
      <c r="AE9" s="50">
        <v>1131064</v>
      </c>
      <c r="AF9" s="50">
        <v>1004956</v>
      </c>
    </row>
    <row r="10" spans="1:32" ht="12.75" customHeight="1" x14ac:dyDescent="0.2">
      <c r="B10" s="45" t="s">
        <v>12</v>
      </c>
      <c r="C10" s="51">
        <v>12602600</v>
      </c>
      <c r="D10" s="51">
        <v>13264360</v>
      </c>
      <c r="E10" s="51">
        <v>13792156</v>
      </c>
      <c r="F10" s="51">
        <v>14253470</v>
      </c>
      <c r="G10" s="51">
        <v>14685406</v>
      </c>
      <c r="H10" s="51">
        <v>15095377</v>
      </c>
      <c r="I10" s="51">
        <v>15412785</v>
      </c>
      <c r="J10" s="51">
        <v>15854448</v>
      </c>
      <c r="K10" s="51">
        <v>16288605</v>
      </c>
      <c r="L10" s="51">
        <v>16480426</v>
      </c>
      <c r="M10" s="50">
        <v>17104000</v>
      </c>
      <c r="N10" s="50">
        <v>17531000</v>
      </c>
      <c r="O10" s="50">
        <v>17640745</v>
      </c>
      <c r="P10" s="50">
        <v>17759164</v>
      </c>
      <c r="Q10" s="50">
        <v>17934477</v>
      </c>
      <c r="R10" s="55">
        <v>19460832</v>
      </c>
      <c r="S10" s="55">
        <v>19865037</v>
      </c>
      <c r="T10" s="55">
        <v>20192505</v>
      </c>
      <c r="U10" s="55">
        <v>20576070</v>
      </c>
      <c r="V10" s="50">
        <v>20244312</v>
      </c>
      <c r="W10" s="50">
        <v>20181424</v>
      </c>
      <c r="X10" s="50">
        <v>19889038</v>
      </c>
      <c r="Y10" s="50">
        <v>19574626</v>
      </c>
      <c r="Z10" s="50">
        <v>19384245</v>
      </c>
      <c r="AA10" s="50">
        <v>19236519</v>
      </c>
      <c r="AB10" s="50">
        <v>19373709</v>
      </c>
      <c r="AC10" s="50">
        <v>19487737</v>
      </c>
      <c r="AD10" s="50">
        <v>19587220</v>
      </c>
      <c r="AE10" s="50">
        <v>19484361</v>
      </c>
      <c r="AF10" s="50">
        <v>19816880</v>
      </c>
    </row>
    <row r="11" spans="1:32" ht="12.75" customHeight="1" x14ac:dyDescent="0.2">
      <c r="B11" s="45" t="s">
        <v>23</v>
      </c>
      <c r="C11" s="51">
        <v>2669697</v>
      </c>
      <c r="D11" s="51">
        <v>2717600</v>
      </c>
      <c r="E11" s="51">
        <v>2742046</v>
      </c>
      <c r="F11" s="51">
        <v>2763132</v>
      </c>
      <c r="G11" s="51">
        <v>2801000</v>
      </c>
      <c r="H11" s="51">
        <v>2810000</v>
      </c>
      <c r="I11" s="51">
        <v>2842000</v>
      </c>
      <c r="J11" s="51">
        <v>2861000</v>
      </c>
      <c r="K11" s="51">
        <v>2841497</v>
      </c>
      <c r="L11" s="51">
        <v>2850305</v>
      </c>
      <c r="M11" s="51">
        <v>2848809</v>
      </c>
      <c r="N11" s="51">
        <v>2806172</v>
      </c>
      <c r="O11" s="51">
        <v>2725607</v>
      </c>
      <c r="P11" s="51">
        <v>2567592</v>
      </c>
      <c r="Q11" s="51">
        <v>2368000</v>
      </c>
      <c r="R11" s="55">
        <v>2120000</v>
      </c>
      <c r="S11" s="55">
        <v>1910000</v>
      </c>
      <c r="T11" s="55">
        <v>1740000</v>
      </c>
      <c r="U11" s="55">
        <v>1650000</v>
      </c>
      <c r="V11" s="50">
        <v>1430000</v>
      </c>
      <c r="W11" s="50">
        <v>1250000</v>
      </c>
      <c r="X11" s="50">
        <v>1080000</v>
      </c>
      <c r="Y11" s="50">
        <v>889500</v>
      </c>
      <c r="Z11" s="50">
        <v>752200</v>
      </c>
      <c r="AA11" s="50">
        <v>638800</v>
      </c>
      <c r="AB11" s="50">
        <v>537200</v>
      </c>
      <c r="AC11" s="50">
        <v>457300</v>
      </c>
      <c r="AD11" s="50">
        <v>378000</v>
      </c>
      <c r="AE11" s="50">
        <v>323000</v>
      </c>
      <c r="AF11" s="50">
        <v>269000</v>
      </c>
    </row>
    <row r="12" spans="1:32" ht="12.75" customHeight="1" x14ac:dyDescent="0.2">
      <c r="B12" s="45" t="s">
        <v>10</v>
      </c>
      <c r="C12" s="51">
        <v>28084922</v>
      </c>
      <c r="D12" s="51">
        <v>29100000</v>
      </c>
      <c r="E12" s="51">
        <v>30100000</v>
      </c>
      <c r="F12" s="51">
        <v>30900000</v>
      </c>
      <c r="G12" s="51">
        <v>31700000</v>
      </c>
      <c r="H12" s="51">
        <v>32400000</v>
      </c>
      <c r="I12" s="51">
        <v>32900000</v>
      </c>
      <c r="J12" s="51">
        <v>33700000</v>
      </c>
      <c r="K12" s="51">
        <v>34098847</v>
      </c>
      <c r="L12" s="51">
        <v>33887995</v>
      </c>
      <c r="M12" s="51">
        <v>33987106</v>
      </c>
      <c r="N12" s="51">
        <v>34083938</v>
      </c>
      <c r="O12" s="51">
        <v>34124175</v>
      </c>
      <c r="P12" s="51">
        <v>33913000</v>
      </c>
      <c r="Q12" s="51">
        <v>33703000</v>
      </c>
      <c r="R12" s="55">
        <v>33707000</v>
      </c>
      <c r="S12" s="55">
        <v>34125000</v>
      </c>
      <c r="T12" s="55">
        <v>34800000</v>
      </c>
      <c r="U12" s="55">
        <v>35100000</v>
      </c>
      <c r="V12" s="50">
        <v>40934000</v>
      </c>
      <c r="W12" s="50">
        <v>40622000</v>
      </c>
      <c r="X12" s="50">
        <v>40370000</v>
      </c>
      <c r="Y12" s="50">
        <v>39710000</v>
      </c>
      <c r="Z12" s="50">
        <v>39080000</v>
      </c>
      <c r="AA12" s="50">
        <v>38805000</v>
      </c>
      <c r="AB12" s="50">
        <v>38929000</v>
      </c>
      <c r="AC12" s="50">
        <v>39006000</v>
      </c>
      <c r="AD12" s="50">
        <v>38728000</v>
      </c>
      <c r="AE12" s="50">
        <v>38132000</v>
      </c>
      <c r="AF12" s="50">
        <v>37797000</v>
      </c>
    </row>
    <row r="13" spans="1:32" s="2" customFormat="1" ht="12.75" customHeight="1" x14ac:dyDescent="0.2">
      <c r="A13" s="24"/>
      <c r="B13" s="48" t="s">
        <v>16</v>
      </c>
      <c r="C13" s="51">
        <v>25368000</v>
      </c>
      <c r="D13" s="51">
        <v>25911000</v>
      </c>
      <c r="E13" s="51">
        <v>26514000</v>
      </c>
      <c r="F13" s="51">
        <v>27336000</v>
      </c>
      <c r="G13" s="51">
        <v>28358000</v>
      </c>
      <c r="H13" s="51">
        <v>29411411</v>
      </c>
      <c r="I13" s="51">
        <v>30677755</v>
      </c>
      <c r="J13" s="51">
        <v>31879000</v>
      </c>
      <c r="K13" s="51">
        <v>32829000</v>
      </c>
      <c r="L13" s="51">
        <v>34021000</v>
      </c>
      <c r="M13" s="50">
        <v>35228000</v>
      </c>
      <c r="N13" s="50">
        <v>34579000</v>
      </c>
      <c r="O13" s="50">
        <v>34737600</v>
      </c>
      <c r="P13" s="50">
        <v>34550320</v>
      </c>
      <c r="Q13" s="50">
        <v>34576487</v>
      </c>
      <c r="R13" s="55">
        <v>34068428</v>
      </c>
      <c r="S13" s="55">
        <v>33848510</v>
      </c>
      <c r="T13" s="55">
        <v>33462200</v>
      </c>
      <c r="U13" s="55">
        <v>34191893</v>
      </c>
      <c r="V13" s="50">
        <v>33506000</v>
      </c>
      <c r="W13" s="50">
        <v>33409000</v>
      </c>
      <c r="X13" s="50">
        <v>33252352</v>
      </c>
      <c r="Y13" s="50">
        <v>33197391</v>
      </c>
      <c r="Z13" s="50">
        <v>33383853</v>
      </c>
      <c r="AA13" s="50">
        <v>33238083</v>
      </c>
      <c r="AB13" s="50">
        <v>33211498</v>
      </c>
      <c r="AC13" s="50">
        <v>32633398</v>
      </c>
      <c r="AD13" s="50">
        <v>32148366</v>
      </c>
      <c r="AE13" s="50">
        <v>31919894</v>
      </c>
      <c r="AF13" s="50"/>
    </row>
    <row r="14" spans="1:32" ht="12.75" customHeight="1" x14ac:dyDescent="0.2">
      <c r="B14" s="45" t="s">
        <v>13</v>
      </c>
      <c r="C14" s="51">
        <v>22350000</v>
      </c>
      <c r="D14" s="51">
        <v>23071000</v>
      </c>
      <c r="E14" s="51">
        <v>23709000</v>
      </c>
      <c r="F14" s="51">
        <v>24167000</v>
      </c>
      <c r="G14" s="51">
        <v>24542000</v>
      </c>
      <c r="H14" s="51">
        <v>24845000</v>
      </c>
      <c r="I14" s="51">
        <v>25259000</v>
      </c>
      <c r="J14" s="51">
        <v>25698000</v>
      </c>
      <c r="K14" s="51">
        <v>25986120</v>
      </c>
      <c r="L14" s="51">
        <v>26502000</v>
      </c>
      <c r="M14" s="51">
        <v>27153000</v>
      </c>
      <c r="N14" s="51">
        <v>27353000</v>
      </c>
      <c r="O14" s="51">
        <v>27142000</v>
      </c>
      <c r="P14" s="51">
        <v>26596000</v>
      </c>
      <c r="Q14" s="51">
        <v>25957000</v>
      </c>
      <c r="R14" s="55">
        <v>25049000</v>
      </c>
      <c r="S14" s="55">
        <v>26890339</v>
      </c>
      <c r="T14" s="55">
        <v>22417000</v>
      </c>
      <c r="U14" s="55">
        <v>22039000</v>
      </c>
      <c r="V14" s="50">
        <v>22642679</v>
      </c>
      <c r="W14" s="50">
        <v>22536367</v>
      </c>
      <c r="X14" s="50">
        <v>22105471</v>
      </c>
      <c r="Y14" s="50">
        <v>21748814</v>
      </c>
      <c r="Z14" s="50">
        <v>21098033</v>
      </c>
      <c r="AA14" s="50">
        <v>20581426</v>
      </c>
      <c r="AB14" s="50">
        <v>20209324</v>
      </c>
      <c r="AC14" s="50">
        <v>20267173</v>
      </c>
      <c r="AD14" s="50">
        <v>20700659</v>
      </c>
      <c r="AE14" s="50">
        <v>20396603</v>
      </c>
      <c r="AF14" s="50">
        <v>19621081</v>
      </c>
    </row>
    <row r="15" spans="1:32" ht="12.75" customHeight="1" x14ac:dyDescent="0.2">
      <c r="B15" s="45" t="s">
        <v>15</v>
      </c>
      <c r="C15" s="51">
        <v>54527953</v>
      </c>
      <c r="D15" s="51">
        <v>56259918</v>
      </c>
      <c r="E15" s="51">
        <v>57652436</v>
      </c>
      <c r="F15" s="51">
        <v>58830075</v>
      </c>
      <c r="G15" s="51">
        <v>60690000</v>
      </c>
      <c r="H15" s="51">
        <v>62292000</v>
      </c>
      <c r="I15" s="51">
        <v>64037000</v>
      </c>
      <c r="J15" s="51">
        <v>65735000</v>
      </c>
      <c r="K15" s="51">
        <v>62413286</v>
      </c>
      <c r="L15" s="51">
        <v>62053583</v>
      </c>
      <c r="M15" s="51">
        <v>61957097</v>
      </c>
      <c r="N15" s="51">
        <v>61325782</v>
      </c>
      <c r="O15" s="51">
        <v>60772460</v>
      </c>
      <c r="P15" s="50">
        <v>60219000</v>
      </c>
      <c r="Q15" s="50">
        <v>59608000</v>
      </c>
      <c r="R15" s="55">
        <v>58053000</v>
      </c>
      <c r="S15" s="55">
        <v>56029000</v>
      </c>
      <c r="T15" s="55">
        <v>51235000</v>
      </c>
      <c r="U15" s="55">
        <v>48426826</v>
      </c>
      <c r="V15" s="50">
        <v>66794250</v>
      </c>
      <c r="W15" s="50">
        <v>65618748</v>
      </c>
      <c r="X15" s="50">
        <v>64668524</v>
      </c>
      <c r="Y15" s="50">
        <v>64225254</v>
      </c>
      <c r="Z15" s="50">
        <v>64019263</v>
      </c>
      <c r="AA15" s="50">
        <v>63557374</v>
      </c>
      <c r="AB15" s="50">
        <v>63705579</v>
      </c>
      <c r="AC15" s="50">
        <v>64130388</v>
      </c>
      <c r="AD15" s="50">
        <v>64066893</v>
      </c>
      <c r="AE15" s="50">
        <v>63525713</v>
      </c>
      <c r="AF15" s="50"/>
    </row>
    <row r="16" spans="1:32" ht="12.75" customHeight="1" x14ac:dyDescent="0.2">
      <c r="B16" s="46" t="s">
        <v>31</v>
      </c>
      <c r="C16" s="51">
        <v>6940000</v>
      </c>
      <c r="D16" s="51">
        <v>7175000</v>
      </c>
      <c r="E16" s="51">
        <v>7395000</v>
      </c>
      <c r="F16" s="51">
        <v>7634000</v>
      </c>
      <c r="G16" s="51">
        <v>7859000</v>
      </c>
      <c r="H16" s="51">
        <v>8124000</v>
      </c>
      <c r="I16" s="51">
        <v>8431000</v>
      </c>
      <c r="J16" s="51">
        <v>8860000</v>
      </c>
      <c r="K16" s="51">
        <v>9337000</v>
      </c>
      <c r="L16" s="51">
        <v>9613000</v>
      </c>
      <c r="M16" s="51">
        <v>9889000</v>
      </c>
      <c r="N16" s="51">
        <v>8158000</v>
      </c>
      <c r="O16" s="51">
        <v>8026000</v>
      </c>
      <c r="P16" s="51">
        <v>7846000</v>
      </c>
      <c r="Q16" s="51">
        <v>7861000</v>
      </c>
      <c r="R16" s="55">
        <v>7600000</v>
      </c>
      <c r="S16" s="55">
        <v>7450000</v>
      </c>
      <c r="T16" s="55">
        <v>7404300</v>
      </c>
      <c r="U16" s="55">
        <v>7317200</v>
      </c>
      <c r="V16" s="50">
        <v>7256000</v>
      </c>
      <c r="W16" s="50">
        <v>7232000</v>
      </c>
      <c r="X16" s="50">
        <v>7133000</v>
      </c>
      <c r="Y16" s="50">
        <v>7182000</v>
      </c>
      <c r="Z16" s="50">
        <v>7125486</v>
      </c>
      <c r="AA16" s="50">
        <v>6946000</v>
      </c>
      <c r="AB16" s="50">
        <v>6951528</v>
      </c>
      <c r="AC16" s="50">
        <v>6774000</v>
      </c>
      <c r="AD16" s="50">
        <v>6551000</v>
      </c>
      <c r="AE16" s="50">
        <v>5900000</v>
      </c>
      <c r="AF16" s="50">
        <v>5560000</v>
      </c>
    </row>
    <row r="17" spans="2:32" ht="12.75" customHeight="1" x14ac:dyDescent="0.2">
      <c r="B17" s="45" t="s">
        <v>19</v>
      </c>
      <c r="C17" s="51">
        <v>2132290</v>
      </c>
      <c r="D17" s="51">
        <v>2198243</v>
      </c>
      <c r="E17" s="51">
        <v>2268486</v>
      </c>
      <c r="F17" s="51">
        <v>2334836</v>
      </c>
      <c r="G17" s="51">
        <v>2394000</v>
      </c>
      <c r="H17" s="51">
        <v>2444000</v>
      </c>
      <c r="I17" s="51">
        <v>2484000</v>
      </c>
      <c r="J17" s="51">
        <v>2775000</v>
      </c>
      <c r="K17" s="51">
        <v>2475000</v>
      </c>
      <c r="L17" s="51">
        <v>2446000</v>
      </c>
      <c r="M17" s="51">
        <v>2401000</v>
      </c>
      <c r="N17" s="51">
        <v>2337856</v>
      </c>
      <c r="O17" s="50">
        <v>2316919</v>
      </c>
      <c r="P17" s="50">
        <v>2236113</v>
      </c>
      <c r="Q17" s="50">
        <v>2180429</v>
      </c>
      <c r="R17" s="50">
        <v>2108628</v>
      </c>
      <c r="S17" s="50">
        <v>2055057</v>
      </c>
      <c r="T17" s="50">
        <v>1988166</v>
      </c>
      <c r="U17" s="50">
        <v>1899519</v>
      </c>
      <c r="V17" s="50">
        <v>1770923</v>
      </c>
      <c r="W17" s="50">
        <v>1647400</v>
      </c>
      <c r="X17" s="50">
        <v>1522207</v>
      </c>
      <c r="Y17" s="50">
        <v>1396016</v>
      </c>
      <c r="Z17" s="50">
        <v>1236698</v>
      </c>
      <c r="AA17" s="50">
        <v>1080869</v>
      </c>
      <c r="AB17" s="50">
        <v>944510</v>
      </c>
      <c r="AC17" s="50">
        <v>807163</v>
      </c>
      <c r="AD17" s="50">
        <v>686718</v>
      </c>
      <c r="AE17" s="50">
        <v>560945</v>
      </c>
      <c r="AF17" s="50"/>
    </row>
    <row r="18" spans="2:32" ht="12.75" customHeight="1" x14ac:dyDescent="0.2">
      <c r="B18" s="46" t="s">
        <v>11</v>
      </c>
      <c r="C18" s="51">
        <v>2379265</v>
      </c>
      <c r="D18" s="51">
        <v>2694140</v>
      </c>
      <c r="E18" s="51">
        <v>3014173</v>
      </c>
      <c r="F18" s="51">
        <v>3260319</v>
      </c>
      <c r="G18" s="51">
        <v>3474400</v>
      </c>
      <c r="H18" s="51">
        <v>3642891</v>
      </c>
      <c r="I18" s="51">
        <v>3821890</v>
      </c>
      <c r="J18" s="51">
        <v>4002478</v>
      </c>
      <c r="K18" s="51">
        <v>4116900</v>
      </c>
      <c r="L18" s="51">
        <v>4229848</v>
      </c>
      <c r="M18" s="51">
        <v>4321000</v>
      </c>
      <c r="N18" s="51">
        <v>4385454</v>
      </c>
      <c r="O18" s="51">
        <v>4350528</v>
      </c>
      <c r="P18" s="51">
        <v>4281119</v>
      </c>
      <c r="Q18" s="51">
        <v>4238270</v>
      </c>
      <c r="R18" s="51">
        <v>4233701</v>
      </c>
      <c r="S18" s="51">
        <v>4241779</v>
      </c>
      <c r="T18" s="51">
        <v>4203800</v>
      </c>
      <c r="U18" s="51">
        <v>4160159</v>
      </c>
      <c r="V18" s="50">
        <v>4328295</v>
      </c>
      <c r="W18" s="50">
        <v>4486211</v>
      </c>
      <c r="X18" s="50">
        <v>4542561</v>
      </c>
      <c r="Y18" s="50">
        <v>4558075</v>
      </c>
      <c r="Z18" s="50">
        <v>4529794</v>
      </c>
      <c r="AA18" s="50">
        <v>4588563</v>
      </c>
      <c r="AB18" s="50">
        <v>4682997</v>
      </c>
      <c r="AC18" s="50">
        <v>4787677</v>
      </c>
      <c r="AD18" s="50">
        <v>4831284</v>
      </c>
      <c r="AE18" s="50">
        <v>5073815</v>
      </c>
      <c r="AF18" s="50">
        <v>5128714</v>
      </c>
    </row>
    <row r="19" spans="2:32" ht="12.75" customHeight="1" x14ac:dyDescent="0.2">
      <c r="B19" s="45" t="s">
        <v>21</v>
      </c>
      <c r="C19" s="51">
        <v>5848700</v>
      </c>
      <c r="D19" s="51">
        <v>5957000</v>
      </c>
      <c r="E19" s="51">
        <v>5929000</v>
      </c>
      <c r="F19" s="51">
        <v>5910000</v>
      </c>
      <c r="G19" s="51">
        <v>5967000</v>
      </c>
      <c r="H19" s="51">
        <v>6013000</v>
      </c>
      <c r="I19" s="51">
        <v>6032000</v>
      </c>
      <c r="J19" s="51">
        <v>6254000</v>
      </c>
      <c r="K19" s="51">
        <v>6389000</v>
      </c>
      <c r="L19" s="51">
        <v>6093000</v>
      </c>
      <c r="M19" s="50">
        <v>6056000</v>
      </c>
      <c r="N19" s="50">
        <v>5954000</v>
      </c>
      <c r="O19" s="50">
        <v>5849000</v>
      </c>
      <c r="P19" s="50">
        <v>5780000</v>
      </c>
      <c r="Q19" s="50">
        <v>5688000</v>
      </c>
      <c r="R19" s="55">
        <v>5635000</v>
      </c>
      <c r="S19" s="55">
        <v>5547000</v>
      </c>
      <c r="T19" s="55">
        <v>5500000</v>
      </c>
      <c r="U19" s="55">
        <v>5338000</v>
      </c>
      <c r="V19" s="50">
        <v>5140000</v>
      </c>
      <c r="W19" s="50">
        <v>4734480</v>
      </c>
      <c r="X19" s="50">
        <v>4482202</v>
      </c>
      <c r="Y19" s="50">
        <v>4169083</v>
      </c>
      <c r="Z19" s="50">
        <v>3928425</v>
      </c>
      <c r="AA19" s="50">
        <v>3778569</v>
      </c>
      <c r="AB19" s="50">
        <v>3554665</v>
      </c>
      <c r="AC19" s="50">
        <v>3104305</v>
      </c>
      <c r="AD19" s="50">
        <v>2622159</v>
      </c>
      <c r="AE19" s="50">
        <v>2392386</v>
      </c>
      <c r="AF19" s="50">
        <v>1924972</v>
      </c>
    </row>
    <row r="20" spans="2:32" ht="12.75" customHeight="1" thickBot="1" x14ac:dyDescent="0.25">
      <c r="B20" s="49" t="s">
        <v>20</v>
      </c>
      <c r="C20" s="56">
        <v>136114201</v>
      </c>
      <c r="D20" s="56">
        <v>139412884</v>
      </c>
      <c r="E20" s="56">
        <v>143341581</v>
      </c>
      <c r="F20" s="56">
        <v>148106159</v>
      </c>
      <c r="G20" s="56">
        <v>153447946</v>
      </c>
      <c r="H20" s="56">
        <v>159659000</v>
      </c>
      <c r="I20" s="56">
        <v>166446000</v>
      </c>
      <c r="J20" s="56">
        <v>173867000</v>
      </c>
      <c r="K20" s="56">
        <v>179850000</v>
      </c>
      <c r="L20" s="56">
        <v>189502000</v>
      </c>
      <c r="M20" s="57">
        <v>192513000</v>
      </c>
      <c r="N20" s="57">
        <v>191570800</v>
      </c>
      <c r="O20" s="57">
        <v>189250143</v>
      </c>
      <c r="P20" s="57">
        <v>182933281</v>
      </c>
      <c r="Q20" s="57">
        <v>177690711</v>
      </c>
      <c r="R20" s="58">
        <v>175160940</v>
      </c>
      <c r="S20" s="58">
        <v>167459899</v>
      </c>
      <c r="T20" s="58">
        <v>158418151</v>
      </c>
      <c r="U20" s="58">
        <v>162763000</v>
      </c>
      <c r="V20" s="58">
        <v>152873000</v>
      </c>
      <c r="W20" s="58">
        <v>149652000</v>
      </c>
      <c r="X20" s="58">
        <v>143319000</v>
      </c>
      <c r="Y20" s="58">
        <v>138595000</v>
      </c>
      <c r="Z20" s="58">
        <v>133233000</v>
      </c>
      <c r="AA20" s="58">
        <v>128495000</v>
      </c>
      <c r="AB20" s="58">
        <v>124848000</v>
      </c>
      <c r="AC20" s="58">
        <v>121343000</v>
      </c>
      <c r="AD20" s="58">
        <v>116297000</v>
      </c>
      <c r="AE20" s="58">
        <v>110439000</v>
      </c>
      <c r="AF20" s="58">
        <v>107281000</v>
      </c>
    </row>
    <row r="21" spans="2:32" ht="12.75" customHeight="1" thickTop="1" x14ac:dyDescent="0.2">
      <c r="B21" s="23" t="s">
        <v>36</v>
      </c>
      <c r="K21" s="59"/>
      <c r="O21" s="60"/>
      <c r="S21" s="61"/>
      <c r="AA21" s="61"/>
    </row>
    <row r="22" spans="2:32" ht="12.75" customHeight="1" x14ac:dyDescent="0.2">
      <c r="B22" s="24" t="s">
        <v>77</v>
      </c>
      <c r="K22" s="59"/>
      <c r="O22" s="60"/>
      <c r="S22" s="61"/>
      <c r="AF22" s="61" t="s">
        <v>76</v>
      </c>
    </row>
    <row r="23" spans="2:32" ht="12.75" customHeight="1" x14ac:dyDescent="0.2">
      <c r="K23" s="59"/>
    </row>
    <row r="24" spans="2:32" ht="12.75" customHeight="1" x14ac:dyDescent="0.2">
      <c r="B24" s="3" t="s">
        <v>29</v>
      </c>
      <c r="K24" s="59"/>
    </row>
    <row r="25" spans="2:32" ht="12.75" customHeight="1" x14ac:dyDescent="0.2">
      <c r="B25" s="141" t="s">
        <v>63</v>
      </c>
      <c r="C25" s="121"/>
      <c r="D25" s="121"/>
      <c r="E25" s="122"/>
      <c r="F25" s="122"/>
      <c r="G25" s="122"/>
      <c r="H25" s="122"/>
      <c r="I25" s="122"/>
      <c r="J25" s="122"/>
      <c r="K25" s="122"/>
      <c r="L25" s="122"/>
      <c r="M25" s="122"/>
      <c r="N25" s="107"/>
    </row>
    <row r="26" spans="2:32" ht="12.75" customHeight="1" x14ac:dyDescent="0.2">
      <c r="B26" s="30"/>
      <c r="C26" s="62" t="s">
        <v>1</v>
      </c>
      <c r="D26" s="62" t="s">
        <v>3</v>
      </c>
      <c r="E26" s="62" t="s">
        <v>4</v>
      </c>
      <c r="F26" s="62" t="s">
        <v>5</v>
      </c>
      <c r="G26" s="62" t="s">
        <v>6</v>
      </c>
      <c r="H26" s="62" t="s">
        <v>2</v>
      </c>
      <c r="I26" s="62" t="s">
        <v>7</v>
      </c>
      <c r="J26" s="62" t="s">
        <v>8</v>
      </c>
      <c r="K26" s="62" t="s">
        <v>0</v>
      </c>
      <c r="L26" s="62" t="s">
        <v>24</v>
      </c>
      <c r="M26" s="62">
        <v>2000</v>
      </c>
      <c r="N26" s="10">
        <v>2001</v>
      </c>
      <c r="O26" s="10">
        <v>2002</v>
      </c>
      <c r="P26" s="10">
        <v>2003</v>
      </c>
      <c r="Q26" s="14">
        <v>2004</v>
      </c>
      <c r="R26" s="13">
        <v>2005</v>
      </c>
      <c r="S26" s="13">
        <v>2006</v>
      </c>
      <c r="T26" s="13">
        <v>2007</v>
      </c>
      <c r="U26" s="31">
        <v>2008</v>
      </c>
      <c r="V26" s="31">
        <v>2009</v>
      </c>
      <c r="W26" s="31">
        <v>2010</v>
      </c>
      <c r="X26" s="31">
        <v>2011</v>
      </c>
      <c r="Y26" s="31">
        <v>2012</v>
      </c>
      <c r="Z26" s="31">
        <v>2013</v>
      </c>
      <c r="AA26" s="31">
        <v>2014</v>
      </c>
      <c r="AB26" s="31">
        <v>2015</v>
      </c>
      <c r="AC26" s="31">
        <v>2016</v>
      </c>
      <c r="AD26" s="31">
        <v>2017</v>
      </c>
      <c r="AE26" s="31">
        <v>2018</v>
      </c>
      <c r="AF26" s="31">
        <v>2019</v>
      </c>
    </row>
    <row r="27" spans="2:32" ht="12.75" customHeight="1" x14ac:dyDescent="0.2">
      <c r="B27" s="45" t="s">
        <v>14</v>
      </c>
      <c r="C27" s="63">
        <v>42.0229541039173</v>
      </c>
      <c r="D27" s="63">
        <v>43.282291695383002</v>
      </c>
      <c r="E27" s="63">
        <v>44.458194399859302</v>
      </c>
      <c r="F27" s="63">
        <v>45.474286557743</v>
      </c>
      <c r="G27" s="63">
        <v>46.506618293132298</v>
      </c>
      <c r="H27" s="63">
        <v>47.548191868832198</v>
      </c>
      <c r="I27" s="63">
        <v>48.713097013551</v>
      </c>
      <c r="J27" s="63">
        <v>49.5300546884475</v>
      </c>
      <c r="K27" s="63">
        <v>50.0433821684991</v>
      </c>
      <c r="L27" s="63">
        <v>49.189276063479298</v>
      </c>
      <c r="M27" s="63">
        <v>49.533564101661703</v>
      </c>
      <c r="N27" s="63">
        <v>49.359402144892599</v>
      </c>
      <c r="O27" s="63">
        <v>47.735472459472199</v>
      </c>
      <c r="P27" s="63">
        <v>47.420134317499901</v>
      </c>
      <c r="Q27" s="63">
        <v>46.502259698264702</v>
      </c>
      <c r="R27" s="63">
        <v>45.301169785488803</v>
      </c>
      <c r="S27" s="63">
        <v>43.510570413319002</v>
      </c>
      <c r="T27" s="63">
        <v>40.980367793688899</v>
      </c>
      <c r="U27" s="64">
        <v>39.381255145937203</v>
      </c>
      <c r="V27" s="64">
        <v>38.852632668960901</v>
      </c>
      <c r="W27" s="64">
        <v>40.4045256398107</v>
      </c>
      <c r="X27" s="64">
        <v>40.0780694294589</v>
      </c>
      <c r="Y27" s="64">
        <v>39.754290258305303</v>
      </c>
      <c r="Z27" s="64">
        <v>38.9659461706608</v>
      </c>
      <c r="AA27" s="64">
        <v>40.845183880516501</v>
      </c>
      <c r="AB27" s="64">
        <v>41.595131045576203</v>
      </c>
      <c r="AC27" s="64">
        <v>40.78</v>
      </c>
      <c r="AD27" s="64">
        <v>42.66</v>
      </c>
      <c r="AE27" s="64">
        <v>42.43</v>
      </c>
      <c r="AF27" s="64">
        <v>41.90991906</v>
      </c>
    </row>
    <row r="28" spans="2:32" ht="12.75" customHeight="1" x14ac:dyDescent="0.2">
      <c r="B28" s="46" t="s">
        <v>30</v>
      </c>
      <c r="C28" s="63">
        <v>39.211610543381298</v>
      </c>
      <c r="D28" s="63">
        <v>40.915404372738102</v>
      </c>
      <c r="E28" s="63">
        <v>42.431512782015297</v>
      </c>
      <c r="F28" s="63">
        <v>43.559866964723</v>
      </c>
      <c r="G28" s="63">
        <v>44.853260638323597</v>
      </c>
      <c r="H28" s="63">
        <v>46.074843774509397</v>
      </c>
      <c r="I28" s="63">
        <v>45.3891308204065</v>
      </c>
      <c r="J28" s="63">
        <v>46.7200569862541</v>
      </c>
      <c r="K28" s="63">
        <v>47.5061274222099</v>
      </c>
      <c r="L28" s="63">
        <v>48.900804875865099</v>
      </c>
      <c r="M28" s="63">
        <v>48.982744949369398</v>
      </c>
      <c r="N28" s="63">
        <v>49.730444337780597</v>
      </c>
      <c r="O28" s="63">
        <v>47.579881494102402</v>
      </c>
      <c r="P28" s="63">
        <v>46.789375442939402</v>
      </c>
      <c r="Q28" s="63">
        <v>45.810557267633598</v>
      </c>
      <c r="R28" s="63">
        <v>45.459702513139902</v>
      </c>
      <c r="S28" s="63">
        <v>44.520091624115103</v>
      </c>
      <c r="T28" s="63">
        <v>45.311805333023202</v>
      </c>
      <c r="U28" s="64">
        <v>43.924513380855203</v>
      </c>
      <c r="V28" s="64">
        <v>42.689729409186398</v>
      </c>
      <c r="W28" s="64">
        <v>42.416040825181</v>
      </c>
      <c r="X28" s="64">
        <v>42.076573929214398</v>
      </c>
      <c r="Y28" s="64">
        <v>41.809944252589801</v>
      </c>
      <c r="Z28" s="64">
        <v>41.1197444793168</v>
      </c>
      <c r="AA28" s="64">
        <v>40.391958778854097</v>
      </c>
      <c r="AB28" s="64">
        <v>39.765546237843203</v>
      </c>
      <c r="AC28" s="64">
        <v>38.5</v>
      </c>
      <c r="AD28" s="64">
        <v>37.49</v>
      </c>
      <c r="AE28" s="64">
        <v>35.76</v>
      </c>
      <c r="AF28" s="64">
        <v>34.060995579999997</v>
      </c>
    </row>
    <row r="29" spans="2:32" ht="12.75" customHeight="1" x14ac:dyDescent="0.2">
      <c r="B29" s="45" t="s">
        <v>9</v>
      </c>
      <c r="C29" s="63">
        <v>55.3038366405993</v>
      </c>
      <c r="D29" s="63">
        <v>56.462795239909397</v>
      </c>
      <c r="E29" s="63">
        <v>57.3087528168316</v>
      </c>
      <c r="F29" s="63">
        <v>58.294784983780197</v>
      </c>
      <c r="G29" s="63">
        <v>59.502135817578001</v>
      </c>
      <c r="H29" s="63">
        <v>59.966071226256801</v>
      </c>
      <c r="I29" s="63">
        <v>60.750951248899497</v>
      </c>
      <c r="J29" s="63">
        <v>62.4780230373145</v>
      </c>
      <c r="K29" s="63">
        <v>64.013404925893596</v>
      </c>
      <c r="L29" s="63">
        <v>67.004948502850397</v>
      </c>
      <c r="M29" s="63">
        <v>68.130440239354897</v>
      </c>
      <c r="N29" s="63">
        <v>68.4130507074902</v>
      </c>
      <c r="O29" s="63">
        <v>66.142235056519993</v>
      </c>
      <c r="P29" s="63">
        <v>65.459757937360905</v>
      </c>
      <c r="Q29" s="63">
        <v>64.632031173239</v>
      </c>
      <c r="R29" s="63">
        <v>56.422788377017497</v>
      </c>
      <c r="S29" s="63">
        <v>56.046984313575201</v>
      </c>
      <c r="T29" s="63">
        <v>55.516505311107899</v>
      </c>
      <c r="U29" s="65">
        <v>54.742930497955498</v>
      </c>
      <c r="V29" s="64">
        <v>55.4375287236955</v>
      </c>
      <c r="W29" s="64">
        <v>53.866214292767701</v>
      </c>
      <c r="X29" s="64">
        <v>52.908062990184597</v>
      </c>
      <c r="Y29" s="64">
        <v>50.758790368143003</v>
      </c>
      <c r="Z29" s="64">
        <v>47.939559381024701</v>
      </c>
      <c r="AA29" s="64">
        <v>45.994406120601703</v>
      </c>
      <c r="AB29" s="64">
        <v>43.3353079812304</v>
      </c>
      <c r="AC29" s="64">
        <v>41.66</v>
      </c>
      <c r="AD29" s="64">
        <v>39.39</v>
      </c>
      <c r="AE29" s="64">
        <v>37.340000000000003</v>
      </c>
      <c r="AF29" s="64">
        <v>35.462787239999997</v>
      </c>
    </row>
    <row r="30" spans="2:32" ht="12.75" customHeight="1" x14ac:dyDescent="0.2">
      <c r="B30" s="15" t="s">
        <v>22</v>
      </c>
      <c r="C30" s="66">
        <v>59.076240050824701</v>
      </c>
      <c r="D30" s="66">
        <v>60.543828296608503</v>
      </c>
      <c r="E30" s="66">
        <v>61.413659679967601</v>
      </c>
      <c r="F30" s="66">
        <v>61.910482852705996</v>
      </c>
      <c r="G30" s="66">
        <v>61.173586825022298</v>
      </c>
      <c r="H30" s="66">
        <v>63.844565844126301</v>
      </c>
      <c r="I30" s="66">
        <v>64.748408309610397</v>
      </c>
      <c r="J30" s="66">
        <v>66.119656268053106</v>
      </c>
      <c r="K30" s="66">
        <v>68.658136881888694</v>
      </c>
      <c r="L30" s="66">
        <v>70.984065296372506</v>
      </c>
      <c r="M30" s="66">
        <v>73.290987758409102</v>
      </c>
      <c r="N30" s="66">
        <v>74.987550787563293</v>
      </c>
      <c r="O30" s="66">
        <v>74.616159239330599</v>
      </c>
      <c r="P30" s="66">
        <v>73.241456565367798</v>
      </c>
      <c r="Q30" s="66">
        <v>71.731822155820197</v>
      </c>
      <c r="R30" s="66">
        <v>69.715233193841598</v>
      </c>
      <c r="S30" s="66">
        <v>67.334020921008104</v>
      </c>
      <c r="T30" s="66">
        <v>65.373434618790398</v>
      </c>
      <c r="U30" s="32">
        <v>63.334584401234103</v>
      </c>
      <c r="V30" s="32">
        <v>66.526806550981107</v>
      </c>
      <c r="W30" s="32">
        <v>62.850265890179799</v>
      </c>
      <c r="X30" s="32">
        <v>61.9549128164035</v>
      </c>
      <c r="Y30" s="32">
        <v>58.965708343094398</v>
      </c>
      <c r="Z30" s="32">
        <v>56.645580313330598</v>
      </c>
      <c r="AA30" s="32">
        <v>53.310978963933998</v>
      </c>
      <c r="AB30" s="32">
        <v>49.898906502827899</v>
      </c>
      <c r="AC30" s="32">
        <v>45.02</v>
      </c>
      <c r="AD30" s="32">
        <v>42.09</v>
      </c>
      <c r="AE30" s="32">
        <v>38.354459290000001</v>
      </c>
      <c r="AF30" s="32">
        <v>36.082741220000003</v>
      </c>
    </row>
    <row r="31" spans="2:32" ht="12.75" customHeight="1" x14ac:dyDescent="0.2">
      <c r="B31" s="45" t="s">
        <v>17</v>
      </c>
      <c r="C31" s="63">
        <v>39.617499730609197</v>
      </c>
      <c r="D31" s="63">
        <v>41.418213720660901</v>
      </c>
      <c r="E31" s="63">
        <v>43.394515325979</v>
      </c>
      <c r="F31" s="63">
        <v>44.998384557994399</v>
      </c>
      <c r="G31" s="63">
        <v>46.887973308562003</v>
      </c>
      <c r="H31" s="63">
        <v>50.512479168112399</v>
      </c>
      <c r="I31" s="63">
        <v>52.884717431918098</v>
      </c>
      <c r="J31" s="63">
        <v>54.137768187514403</v>
      </c>
      <c r="K31" s="63">
        <v>55.7240730726189</v>
      </c>
      <c r="L31" s="63">
        <v>57.742833016698</v>
      </c>
      <c r="M31" s="63">
        <v>61.6946632101603</v>
      </c>
      <c r="N31" s="63">
        <v>64.244940557470002</v>
      </c>
      <c r="O31" s="63">
        <v>65.824394056833597</v>
      </c>
      <c r="P31" s="63">
        <v>66.450299567306601</v>
      </c>
      <c r="Q31" s="63">
        <v>66.783043196696994</v>
      </c>
      <c r="R31" s="63">
        <v>67.143577934471594</v>
      </c>
      <c r="S31" s="63">
        <v>66.771220906619106</v>
      </c>
      <c r="T31" s="63">
        <v>65.331468618195103</v>
      </c>
      <c r="U31" s="64">
        <v>62.048397453958103</v>
      </c>
      <c r="V31" s="64">
        <v>66.378276746017207</v>
      </c>
      <c r="W31" s="64">
        <v>65.448425267585705</v>
      </c>
      <c r="X31" s="64">
        <v>63.570092433387899</v>
      </c>
      <c r="Y31" s="64">
        <v>61.8727602616529</v>
      </c>
      <c r="Z31" s="64">
        <v>59.994308301781999</v>
      </c>
      <c r="AA31" s="64">
        <v>57.729627724993499</v>
      </c>
      <c r="AB31" s="64">
        <v>55.4486313303156</v>
      </c>
      <c r="AC31" s="64">
        <v>55.11</v>
      </c>
      <c r="AD31" s="64">
        <v>53.72</v>
      </c>
      <c r="AE31" s="64">
        <v>51.13</v>
      </c>
      <c r="AF31" s="64">
        <v>48.373359000000001</v>
      </c>
    </row>
    <row r="32" spans="2:32" ht="12.75" customHeight="1" x14ac:dyDescent="0.2">
      <c r="B32" s="45" t="s">
        <v>18</v>
      </c>
      <c r="C32" s="63">
        <v>56.634435285503002</v>
      </c>
      <c r="D32" s="63">
        <v>57.248333384746601</v>
      </c>
      <c r="E32" s="63">
        <v>58.1080516635649</v>
      </c>
      <c r="F32" s="63">
        <v>58.948632642158501</v>
      </c>
      <c r="G32" s="63">
        <v>59.927722740548901</v>
      </c>
      <c r="H32" s="63">
        <v>61.0293732616135</v>
      </c>
      <c r="I32" s="63">
        <v>61.874515047723001</v>
      </c>
      <c r="J32" s="63">
        <v>63.3068349946358</v>
      </c>
      <c r="K32" s="63">
        <v>65.976016668302293</v>
      </c>
      <c r="L32" s="63">
        <v>68.3932804577951</v>
      </c>
      <c r="M32" s="63">
        <v>71.800425148384406</v>
      </c>
      <c r="N32" s="63">
        <v>72.131285528237598</v>
      </c>
      <c r="O32" s="63">
        <v>68.881520086077998</v>
      </c>
      <c r="P32" s="63">
        <v>67.092453491463104</v>
      </c>
      <c r="Q32" s="63">
        <v>64.620792961228503</v>
      </c>
      <c r="R32" s="63">
        <v>61.755090929010898</v>
      </c>
      <c r="S32" s="63">
        <v>56.914350201293601</v>
      </c>
      <c r="T32" s="63">
        <v>51.647820873464198</v>
      </c>
      <c r="U32" s="64">
        <v>54.114144222096101</v>
      </c>
      <c r="V32" s="64">
        <v>50.201198323389498</v>
      </c>
      <c r="W32" s="64">
        <v>47.053688636440597</v>
      </c>
      <c r="X32" s="64">
        <v>44.447049585364702</v>
      </c>
      <c r="Y32" s="64">
        <v>40.979286221843402</v>
      </c>
      <c r="Z32" s="64">
        <v>37.149683096124697</v>
      </c>
      <c r="AA32" s="64">
        <v>33.056836310042897</v>
      </c>
      <c r="AB32" s="64">
        <v>29.8310069356856</v>
      </c>
      <c r="AC32" s="64">
        <v>27.26</v>
      </c>
      <c r="AD32" s="64">
        <v>21.53</v>
      </c>
      <c r="AE32" s="64">
        <v>19.66</v>
      </c>
      <c r="AF32" s="64">
        <v>17.411254159999999</v>
      </c>
    </row>
    <row r="33" spans="2:32" ht="12.75" customHeight="1" x14ac:dyDescent="0.2">
      <c r="B33" s="45" t="s">
        <v>12</v>
      </c>
      <c r="C33" s="63">
        <v>32.411556245144901</v>
      </c>
      <c r="D33" s="63">
        <v>34.0347909051982</v>
      </c>
      <c r="E33" s="63">
        <v>35.292145521442301</v>
      </c>
      <c r="F33" s="63">
        <v>36.363724032799702</v>
      </c>
      <c r="G33" s="63">
        <v>37.355837417645198</v>
      </c>
      <c r="H33" s="63">
        <v>38.293149403631098</v>
      </c>
      <c r="I33" s="63">
        <v>39.006159404729303</v>
      </c>
      <c r="J33" s="63">
        <v>40.032665570441303</v>
      </c>
      <c r="K33" s="63">
        <v>40.9983105437204</v>
      </c>
      <c r="L33" s="63">
        <v>41.2581125922814</v>
      </c>
      <c r="M33" s="63">
        <v>41.896149576308503</v>
      </c>
      <c r="N33" s="63">
        <v>42.427984299007797</v>
      </c>
      <c r="O33" s="63">
        <v>42.082346473611302</v>
      </c>
      <c r="P33" s="63">
        <v>41.691649771871901</v>
      </c>
      <c r="Q33" s="63">
        <v>41.411134505370697</v>
      </c>
      <c r="R33" s="63">
        <v>44.209949389496003</v>
      </c>
      <c r="S33" s="63">
        <v>44.412417433915003</v>
      </c>
      <c r="T33" s="63">
        <v>44.448416692428403</v>
      </c>
      <c r="U33" s="64">
        <v>44.663774804172803</v>
      </c>
      <c r="V33" s="64">
        <v>43.4580565055508</v>
      </c>
      <c r="W33" s="64">
        <v>43.002317337479298</v>
      </c>
      <c r="X33" s="64">
        <v>42.2413911746266</v>
      </c>
      <c r="Y33" s="64">
        <v>41.592335899960602</v>
      </c>
      <c r="Z33" s="64">
        <v>41.304103478000599</v>
      </c>
      <c r="AA33" s="64">
        <v>41.123070337130201</v>
      </c>
      <c r="AB33" s="64">
        <v>41.510412490797997</v>
      </c>
      <c r="AC33" s="64">
        <v>41.79</v>
      </c>
      <c r="AD33" s="64">
        <v>41.99</v>
      </c>
      <c r="AE33" s="64">
        <v>41.73</v>
      </c>
      <c r="AF33" s="64">
        <v>42.40104195</v>
      </c>
    </row>
    <row r="34" spans="2:32" ht="12.75" customHeight="1" x14ac:dyDescent="0.2">
      <c r="B34" s="45" t="s">
        <v>23</v>
      </c>
      <c r="C34" s="63">
        <v>53.536293003095203</v>
      </c>
      <c r="D34" s="63">
        <v>54.250215745218803</v>
      </c>
      <c r="E34" s="63">
        <v>54.460805362889197</v>
      </c>
      <c r="F34" s="63">
        <v>54.591546123503797</v>
      </c>
      <c r="G34" s="63">
        <v>55.067345928899201</v>
      </c>
      <c r="H34" s="63">
        <v>55.009850874363003</v>
      </c>
      <c r="I34" s="63">
        <v>55.442613286211703</v>
      </c>
      <c r="J34" s="63">
        <v>55.653303843501597</v>
      </c>
      <c r="K34" s="63">
        <v>55.140126705023199</v>
      </c>
      <c r="L34" s="63">
        <v>55.187345830800098</v>
      </c>
      <c r="M34" s="63">
        <v>54.9119942081213</v>
      </c>
      <c r="N34" s="63">
        <v>53.959896371044401</v>
      </c>
      <c r="O34" s="63">
        <v>52.281136601573699</v>
      </c>
      <c r="P34" s="63">
        <v>49.120840206975501</v>
      </c>
      <c r="Q34" s="63">
        <v>45.172132914422797</v>
      </c>
      <c r="R34" s="63">
        <v>40.312405933758001</v>
      </c>
      <c r="S34" s="63">
        <v>36.191440212782901</v>
      </c>
      <c r="T34" s="63">
        <v>32.844200138964901</v>
      </c>
      <c r="U34" s="64">
        <v>31.018250198469801</v>
      </c>
      <c r="V34" s="64">
        <v>26.767687545088599</v>
      </c>
      <c r="W34" s="64">
        <v>23.295765649815799</v>
      </c>
      <c r="X34" s="64">
        <v>20.036964488933101</v>
      </c>
      <c r="Y34" s="64">
        <v>16.427290540503101</v>
      </c>
      <c r="Z34" s="64">
        <v>13.8297938842232</v>
      </c>
      <c r="AA34" s="64">
        <v>11.696611004006099</v>
      </c>
      <c r="AB34" s="64">
        <v>9.8009130247420106</v>
      </c>
      <c r="AC34" s="64">
        <v>8.32</v>
      </c>
      <c r="AD34" s="64">
        <v>6.86</v>
      </c>
      <c r="AE34" s="64">
        <v>5.85</v>
      </c>
      <c r="AF34" s="64">
        <v>4.8624803779999999</v>
      </c>
    </row>
    <row r="35" spans="2:32" ht="12.75" customHeight="1" x14ac:dyDescent="0.2">
      <c r="B35" s="45" t="s">
        <v>10</v>
      </c>
      <c r="C35" s="63">
        <v>49.405530285885298</v>
      </c>
      <c r="D35" s="63">
        <v>50.965006638323501</v>
      </c>
      <c r="E35" s="63">
        <v>52.494723669867398</v>
      </c>
      <c r="F35" s="63">
        <v>53.673796822375699</v>
      </c>
      <c r="G35" s="63">
        <v>54.851599775457998</v>
      </c>
      <c r="H35" s="63">
        <v>55.853442497622503</v>
      </c>
      <c r="I35" s="63">
        <v>56.5134547971807</v>
      </c>
      <c r="J35" s="63">
        <v>57.687379049080597</v>
      </c>
      <c r="K35" s="63">
        <v>58.153865459535801</v>
      </c>
      <c r="L35" s="63">
        <v>57.540002218536898</v>
      </c>
      <c r="M35" s="63">
        <v>57.590529040230699</v>
      </c>
      <c r="N35" s="63">
        <v>57.395699578466498</v>
      </c>
      <c r="O35" s="63">
        <v>57.060554425287997</v>
      </c>
      <c r="P35" s="63">
        <v>56.285653417134803</v>
      </c>
      <c r="Q35" s="63">
        <v>55.525734867523802</v>
      </c>
      <c r="R35" s="63">
        <v>55.148772842046</v>
      </c>
      <c r="S35" s="63">
        <v>55.479752645981797</v>
      </c>
      <c r="T35" s="63">
        <v>56.247672207057001</v>
      </c>
      <c r="U35" s="65">
        <v>56.422516364820403</v>
      </c>
      <c r="V35" s="64">
        <v>65.4494754800305</v>
      </c>
      <c r="W35" s="64">
        <v>64.602900180710606</v>
      </c>
      <c r="X35" s="64">
        <v>63.854125227192597</v>
      </c>
      <c r="Y35" s="64">
        <v>62.4722514887738</v>
      </c>
      <c r="Z35" s="64">
        <v>61.164257254549703</v>
      </c>
      <c r="AA35" s="64">
        <v>60.449998481155802</v>
      </c>
      <c r="AB35" s="64">
        <v>60.398863051020001</v>
      </c>
      <c r="AC35" s="64">
        <v>60.32</v>
      </c>
      <c r="AD35" s="64">
        <v>59.73</v>
      </c>
      <c r="AE35" s="64">
        <v>58.673180770000002</v>
      </c>
      <c r="AF35" s="64">
        <v>58.033406800000002</v>
      </c>
    </row>
    <row r="36" spans="2:32" ht="12.75" customHeight="1" x14ac:dyDescent="0.2">
      <c r="B36" s="48" t="s">
        <v>16</v>
      </c>
      <c r="C36" s="63">
        <v>44.338427766482504</v>
      </c>
      <c r="D36" s="63">
        <v>45.1667144376446</v>
      </c>
      <c r="E36" s="63">
        <v>46.095054838929002</v>
      </c>
      <c r="F36" s="63">
        <v>47.397165480971701</v>
      </c>
      <c r="G36" s="63">
        <v>49.034711467864803</v>
      </c>
      <c r="H36" s="63">
        <v>50.711780088268704</v>
      </c>
      <c r="I36" s="63">
        <v>52.739446572466498</v>
      </c>
      <c r="J36" s="63">
        <v>54.637257303261997</v>
      </c>
      <c r="K36" s="63">
        <v>56.085058905456201</v>
      </c>
      <c r="L36" s="63">
        <v>57.922868008219801</v>
      </c>
      <c r="M36" s="63">
        <v>59.7861875000944</v>
      </c>
      <c r="N36" s="63">
        <v>58.485270892395398</v>
      </c>
      <c r="O36" s="63">
        <v>58.553463663177801</v>
      </c>
      <c r="P36" s="63">
        <v>58.007873282831703</v>
      </c>
      <c r="Q36" s="63">
        <v>57.749953472157898</v>
      </c>
      <c r="R36" s="63">
        <v>56.509511004470298</v>
      </c>
      <c r="S36" s="63">
        <v>55.652343561692398</v>
      </c>
      <c r="T36" s="63">
        <v>54.449779173960998</v>
      </c>
      <c r="U36" s="64">
        <v>55.019453908004998</v>
      </c>
      <c r="V36" s="64">
        <v>53.329202731443303</v>
      </c>
      <c r="W36" s="64">
        <v>52.645920391060798</v>
      </c>
      <c r="X36" s="64">
        <v>51.939011700039799</v>
      </c>
      <c r="Y36" s="64">
        <v>51.4486330573651</v>
      </c>
      <c r="Z36" s="64">
        <v>51.372405135059502</v>
      </c>
      <c r="AA36" s="64">
        <v>50.804853219386104</v>
      </c>
      <c r="AB36" s="64">
        <v>50.427306978639301</v>
      </c>
      <c r="AC36" s="64">
        <v>49.22</v>
      </c>
      <c r="AD36" s="64">
        <v>48.18</v>
      </c>
      <c r="AE36" s="64">
        <v>47.54</v>
      </c>
      <c r="AF36" s="64"/>
    </row>
    <row r="37" spans="2:32" ht="12.75" customHeight="1" x14ac:dyDescent="0.2">
      <c r="B37" s="45" t="s">
        <v>13</v>
      </c>
      <c r="C37" s="63">
        <v>39.3265375316902</v>
      </c>
      <c r="D37" s="63">
        <v>40.578321727679999</v>
      </c>
      <c r="E37" s="63">
        <v>41.671907365858097</v>
      </c>
      <c r="F37" s="63">
        <v>42.445400965195098</v>
      </c>
      <c r="G37" s="63">
        <v>43.083156513390499</v>
      </c>
      <c r="H37" s="63">
        <v>43.6129145554982</v>
      </c>
      <c r="I37" s="63">
        <v>44.362827192974599</v>
      </c>
      <c r="J37" s="63">
        <v>45.173664685158002</v>
      </c>
      <c r="K37" s="63">
        <v>45.709729990357303</v>
      </c>
      <c r="L37" s="63">
        <v>46.598778015532801</v>
      </c>
      <c r="M37" s="63">
        <v>47.8954962711082</v>
      </c>
      <c r="N37" s="63">
        <v>48.093062511117601</v>
      </c>
      <c r="O37" s="63">
        <v>47.465554988929398</v>
      </c>
      <c r="P37" s="63">
        <v>46.202015725362301</v>
      </c>
      <c r="Q37" s="63">
        <v>44.793280314232497</v>
      </c>
      <c r="R37" s="63">
        <v>42.979545449398003</v>
      </c>
      <c r="S37" s="63">
        <v>45.9329279409245</v>
      </c>
      <c r="T37" s="63">
        <v>38.157985020084404</v>
      </c>
      <c r="U37" s="65">
        <v>37.403617036179099</v>
      </c>
      <c r="V37" s="64">
        <v>38.308839471708502</v>
      </c>
      <c r="W37" s="64">
        <v>37.987829764635201</v>
      </c>
      <c r="X37" s="64">
        <v>37.096515811052299</v>
      </c>
      <c r="Y37" s="64">
        <v>36.320985534424601</v>
      </c>
      <c r="Z37" s="64">
        <v>35.065887632770398</v>
      </c>
      <c r="AA37" s="64">
        <v>34.0697822631561</v>
      </c>
      <c r="AB37" s="64">
        <v>33.360558616726301</v>
      </c>
      <c r="AC37" s="64">
        <v>33.409999999999997</v>
      </c>
      <c r="AD37" s="64">
        <v>34.119999999999997</v>
      </c>
      <c r="AE37" s="64">
        <v>33.64</v>
      </c>
      <c r="AF37" s="64">
        <v>32.404717910000002</v>
      </c>
    </row>
    <row r="38" spans="2:32" ht="12.75" customHeight="1" x14ac:dyDescent="0.2">
      <c r="B38" s="45" t="s">
        <v>15</v>
      </c>
      <c r="C38" s="63">
        <v>44.603903409332801</v>
      </c>
      <c r="D38" s="63">
        <v>45.850659620074502</v>
      </c>
      <c r="E38" s="63">
        <v>46.803270752007997</v>
      </c>
      <c r="F38" s="63">
        <v>47.574494746651901</v>
      </c>
      <c r="G38" s="63">
        <v>48.903500364129201</v>
      </c>
      <c r="H38" s="63">
        <v>50.040445182588897</v>
      </c>
      <c r="I38" s="63">
        <v>51.313793208835001</v>
      </c>
      <c r="J38" s="63">
        <v>52.567514649811002</v>
      </c>
      <c r="K38" s="63">
        <v>49.824261972570497</v>
      </c>
      <c r="L38" s="63">
        <v>49.452401070705001</v>
      </c>
      <c r="M38" s="63">
        <v>48.584589930376701</v>
      </c>
      <c r="N38" s="63">
        <v>48.018122203650499</v>
      </c>
      <c r="O38" s="63">
        <v>47.518177645235802</v>
      </c>
      <c r="P38" s="63">
        <v>47.024649040517197</v>
      </c>
      <c r="Q38" s="63">
        <v>46.494578434036399</v>
      </c>
      <c r="R38" s="63">
        <v>45.238648070670202</v>
      </c>
      <c r="S38" s="63">
        <v>43.628568131869898</v>
      </c>
      <c r="T38" s="63">
        <v>39.873439438525899</v>
      </c>
      <c r="U38" s="64">
        <v>37.674915293568603</v>
      </c>
      <c r="V38" s="64">
        <v>51.957645988136697</v>
      </c>
      <c r="W38" s="64">
        <v>51.048348243633001</v>
      </c>
      <c r="X38" s="64">
        <v>50.326104961234499</v>
      </c>
      <c r="Y38" s="64">
        <v>50.0104875607298</v>
      </c>
      <c r="Z38" s="64">
        <v>49.892580474046497</v>
      </c>
      <c r="AA38" s="64">
        <v>49.588865494623803</v>
      </c>
      <c r="AB38" s="64">
        <v>49.775764971076804</v>
      </c>
      <c r="AC38" s="64">
        <v>50.19</v>
      </c>
      <c r="AD38" s="64">
        <v>50.25</v>
      </c>
      <c r="AE38" s="64">
        <v>49.94</v>
      </c>
      <c r="AF38" s="64"/>
    </row>
    <row r="39" spans="2:32" ht="12.75" customHeight="1" x14ac:dyDescent="0.2">
      <c r="B39" s="46" t="s">
        <v>31</v>
      </c>
      <c r="C39" s="63">
        <v>46.607394686260001</v>
      </c>
      <c r="D39" s="63">
        <v>47.855059530360101</v>
      </c>
      <c r="E39" s="63">
        <v>48.970065813914303</v>
      </c>
      <c r="F39" s="63">
        <v>50.188027598024298</v>
      </c>
      <c r="G39" s="63">
        <v>51.305238161017598</v>
      </c>
      <c r="H39" s="63">
        <v>52.684824902723697</v>
      </c>
      <c r="I39" s="63">
        <v>54.341681881177401</v>
      </c>
      <c r="J39" s="63">
        <v>56.782699913557003</v>
      </c>
      <c r="K39" s="63">
        <v>59.516482916882602</v>
      </c>
      <c r="L39" s="63">
        <v>60.9468553311983</v>
      </c>
      <c r="M39" s="63">
        <v>62.092699144327597</v>
      </c>
      <c r="N39" s="63">
        <v>50.929841053697103</v>
      </c>
      <c r="O39" s="63">
        <v>49.818889776171901</v>
      </c>
      <c r="P39" s="63">
        <v>48.4292557887497</v>
      </c>
      <c r="Q39" s="63">
        <v>48.264948472977103</v>
      </c>
      <c r="R39" s="63">
        <v>46.434451234600402</v>
      </c>
      <c r="S39" s="63">
        <v>45.316034327534702</v>
      </c>
      <c r="T39" s="63">
        <v>44.856453351693602</v>
      </c>
      <c r="U39" s="64">
        <v>44.164377529257401</v>
      </c>
      <c r="V39" s="64">
        <v>43.641508583982798</v>
      </c>
      <c r="W39" s="64">
        <v>43.349733143190697</v>
      </c>
      <c r="X39" s="64">
        <v>42.615113829790303</v>
      </c>
      <c r="Y39" s="64">
        <v>42.770774376125502</v>
      </c>
      <c r="Z39" s="64">
        <v>42.304064796026402</v>
      </c>
      <c r="AA39" s="64">
        <v>41.1187837364496</v>
      </c>
      <c r="AB39" s="64">
        <v>41.039811142651999</v>
      </c>
      <c r="AC39" s="64">
        <v>39.89</v>
      </c>
      <c r="AD39" s="64">
        <v>38.49</v>
      </c>
      <c r="AE39" s="64">
        <v>34.58</v>
      </c>
      <c r="AF39" s="64">
        <v>32.520077929999999</v>
      </c>
    </row>
    <row r="40" spans="2:32" ht="12.75" customHeight="1" x14ac:dyDescent="0.2">
      <c r="B40" s="45" t="s">
        <v>19</v>
      </c>
      <c r="C40" s="63">
        <v>50.285411078029703</v>
      </c>
      <c r="D40" s="63">
        <v>51.5732924921763</v>
      </c>
      <c r="E40" s="63">
        <v>52.933937291856502</v>
      </c>
      <c r="F40" s="63">
        <v>54.177481653775303</v>
      </c>
      <c r="G40" s="63">
        <v>55.2321248864327</v>
      </c>
      <c r="H40" s="63">
        <v>56.057771616418101</v>
      </c>
      <c r="I40" s="63">
        <v>56.635379647424202</v>
      </c>
      <c r="J40" s="63">
        <v>62.882991408483797</v>
      </c>
      <c r="K40" s="63">
        <v>55.7418748053257</v>
      </c>
      <c r="L40" s="63">
        <v>54.763629785324802</v>
      </c>
      <c r="M40" s="63">
        <v>53.363061959604501</v>
      </c>
      <c r="N40" s="63">
        <v>51.686514582221001</v>
      </c>
      <c r="O40" s="63">
        <v>50.965889055897001</v>
      </c>
      <c r="P40" s="63">
        <v>48.929127683252901</v>
      </c>
      <c r="Q40" s="63">
        <v>47.419041393027797</v>
      </c>
      <c r="R40" s="63">
        <v>45.519479902701903</v>
      </c>
      <c r="S40" s="63">
        <v>43.977308766071602</v>
      </c>
      <c r="T40" s="63">
        <v>42.127498356783299</v>
      </c>
      <c r="U40" s="64">
        <v>39.813695984023497</v>
      </c>
      <c r="V40" s="64">
        <v>36.689015274564298</v>
      </c>
      <c r="W40" s="64">
        <v>33.717583615473004</v>
      </c>
      <c r="X40" s="64">
        <v>30.762034868329302</v>
      </c>
      <c r="Y40" s="64">
        <v>27.843977382811801</v>
      </c>
      <c r="Z40" s="64">
        <v>24.347060855938299</v>
      </c>
      <c r="AA40" s="64">
        <v>21.019317363068598</v>
      </c>
      <c r="AB40" s="64">
        <v>18.1642267179196</v>
      </c>
      <c r="AC40" s="64">
        <v>15.37</v>
      </c>
      <c r="AD40" s="64">
        <v>12.97</v>
      </c>
      <c r="AE40" s="64">
        <v>10.51</v>
      </c>
      <c r="AF40" s="64"/>
    </row>
    <row r="41" spans="2:32" ht="12.75" customHeight="1" x14ac:dyDescent="0.2">
      <c r="B41" s="46" t="s">
        <v>11</v>
      </c>
      <c r="C41" s="63">
        <v>24.034315037704101</v>
      </c>
      <c r="D41" s="63">
        <v>27.158814457375598</v>
      </c>
      <c r="E41" s="63">
        <v>30.2770167941413</v>
      </c>
      <c r="F41" s="63">
        <v>32.599780063005397</v>
      </c>
      <c r="G41" s="63">
        <v>34.570989483131697</v>
      </c>
      <c r="H41" s="63">
        <v>36.078747714061201</v>
      </c>
      <c r="I41" s="63">
        <v>37.688892412668402</v>
      </c>
      <c r="J41" s="63">
        <v>39.308739856521598</v>
      </c>
      <c r="K41" s="63">
        <v>40.272769781287202</v>
      </c>
      <c r="L41" s="63">
        <v>41.212401344878202</v>
      </c>
      <c r="M41" s="63">
        <v>41.9632223093232</v>
      </c>
      <c r="N41" s="63">
        <v>42.406551341813199</v>
      </c>
      <c r="O41" s="63">
        <v>41.888440646035903</v>
      </c>
      <c r="P41" s="63">
        <v>41.047730251134901</v>
      </c>
      <c r="Q41" s="63">
        <v>40.476573168683103</v>
      </c>
      <c r="R41" s="63">
        <v>40.288366697609902</v>
      </c>
      <c r="S41" s="63">
        <v>40.233779734663301</v>
      </c>
      <c r="T41" s="63">
        <v>39.759227696059703</v>
      </c>
      <c r="U41" s="64">
        <v>39.264140732403</v>
      </c>
      <c r="V41" s="64">
        <v>40.817353284441303</v>
      </c>
      <c r="W41" s="64">
        <v>42.338490408414103</v>
      </c>
      <c r="X41" s="64">
        <v>42.978500158003598</v>
      </c>
      <c r="Y41" s="64">
        <v>43.301744543291001</v>
      </c>
      <c r="Z41" s="64">
        <v>43.252028235215001</v>
      </c>
      <c r="AA41" s="64">
        <v>44.0436454679677</v>
      </c>
      <c r="AB41" s="64">
        <v>45.1662660725896</v>
      </c>
      <c r="AC41" s="64">
        <v>46.37</v>
      </c>
      <c r="AD41" s="64">
        <v>46.96</v>
      </c>
      <c r="AE41" s="64">
        <v>49.47</v>
      </c>
      <c r="AF41" s="64">
        <v>50.152749989999997</v>
      </c>
    </row>
    <row r="42" spans="2:32" ht="12.75" customHeight="1" x14ac:dyDescent="0.2">
      <c r="B42" s="45" t="s">
        <v>21</v>
      </c>
      <c r="C42" s="63">
        <v>68.333063250640507</v>
      </c>
      <c r="D42" s="63">
        <v>69.134518689937394</v>
      </c>
      <c r="E42" s="63">
        <v>68.323871051455896</v>
      </c>
      <c r="F42" s="63">
        <v>67.639484978540807</v>
      </c>
      <c r="G42" s="63">
        <v>67.894031150923894</v>
      </c>
      <c r="H42" s="63">
        <v>68.122700164953699</v>
      </c>
      <c r="I42" s="63">
        <v>68.162659247724704</v>
      </c>
      <c r="J42" s="63">
        <v>70.594030594057699</v>
      </c>
      <c r="K42" s="63">
        <v>72.100811582714897</v>
      </c>
      <c r="L42" s="63">
        <v>68.741859256881696</v>
      </c>
      <c r="M42" s="63">
        <v>68.185605361171994</v>
      </c>
      <c r="N42" s="63">
        <v>66.915469937320395</v>
      </c>
      <c r="O42" s="63">
        <v>65.566530018350605</v>
      </c>
      <c r="P42" s="63">
        <v>64.570645424935194</v>
      </c>
      <c r="Q42" s="63">
        <v>63.265697912521198</v>
      </c>
      <c r="R42" s="63">
        <v>62.343567156191803</v>
      </c>
      <c r="S42" s="63">
        <v>60.981743405050402</v>
      </c>
      <c r="T42" s="63">
        <v>60.024409198838903</v>
      </c>
      <c r="U42" s="65">
        <v>57.792904356532603</v>
      </c>
      <c r="V42" s="64">
        <v>55.191151977856499</v>
      </c>
      <c r="W42" s="64">
        <v>50.4195452094148</v>
      </c>
      <c r="X42" s="64">
        <v>47.346987496183999</v>
      </c>
      <c r="Y42" s="64">
        <v>43.6882021777229</v>
      </c>
      <c r="Z42" s="64">
        <v>40.844442346529704</v>
      </c>
      <c r="AA42" s="64">
        <v>38.985946434277501</v>
      </c>
      <c r="AB42" s="64">
        <v>36.402285725989401</v>
      </c>
      <c r="AC42" s="64">
        <v>31.56</v>
      </c>
      <c r="AD42" s="64">
        <v>26.47</v>
      </c>
      <c r="AE42" s="64">
        <v>23.99</v>
      </c>
      <c r="AF42" s="64">
        <v>19.179945279999998</v>
      </c>
    </row>
    <row r="43" spans="2:32" ht="12.75" customHeight="1" thickBot="1" x14ac:dyDescent="0.25">
      <c r="B43" s="49" t="s">
        <v>20</v>
      </c>
      <c r="C43" s="67">
        <v>53.481589814823202</v>
      </c>
      <c r="D43" s="67">
        <v>54.230012995173297</v>
      </c>
      <c r="E43" s="67">
        <v>55.205206415147003</v>
      </c>
      <c r="F43" s="67">
        <v>56.466486858059397</v>
      </c>
      <c r="G43" s="67">
        <v>57.889579715044697</v>
      </c>
      <c r="H43" s="67">
        <v>59.565440268774601</v>
      </c>
      <c r="I43" s="67">
        <v>61.366755620675498</v>
      </c>
      <c r="J43" s="67">
        <v>63.314967354648097</v>
      </c>
      <c r="K43" s="67">
        <v>64.681771957736203</v>
      </c>
      <c r="L43" s="67">
        <v>67.337995110709102</v>
      </c>
      <c r="M43" s="67">
        <v>68.337076715761796</v>
      </c>
      <c r="N43" s="67">
        <v>67.310407547127497</v>
      </c>
      <c r="O43" s="67">
        <v>65.876702965439407</v>
      </c>
      <c r="P43" s="67">
        <v>63.120585981507801</v>
      </c>
      <c r="Q43" s="67">
        <v>60.779161931464799</v>
      </c>
      <c r="R43" s="67">
        <v>59.377895942938203</v>
      </c>
      <c r="S43" s="67">
        <v>56.240085584122198</v>
      </c>
      <c r="T43" s="67">
        <v>52.699171319643902</v>
      </c>
      <c r="U43" s="68">
        <v>53.631137371827201</v>
      </c>
      <c r="V43" s="68">
        <v>49.9083328228715</v>
      </c>
      <c r="W43" s="68">
        <v>48.429269495574601</v>
      </c>
      <c r="X43" s="68">
        <v>45.996899192980798</v>
      </c>
      <c r="Y43" s="68">
        <v>44.132367041631802</v>
      </c>
      <c r="Z43" s="68">
        <v>42.108967589682202</v>
      </c>
      <c r="AA43" s="68">
        <v>40.321845364124201</v>
      </c>
      <c r="AB43" s="68">
        <v>38.9082079122145</v>
      </c>
      <c r="AC43" s="68">
        <v>37.57</v>
      </c>
      <c r="AD43" s="68">
        <v>35.770000000000003</v>
      </c>
      <c r="AE43" s="68">
        <v>33.763454930000002</v>
      </c>
      <c r="AF43" s="68">
        <v>32.601773829999999</v>
      </c>
    </row>
    <row r="44" spans="2:32" ht="12.75" customHeight="1" thickTop="1" x14ac:dyDescent="0.2">
      <c r="B44" s="23" t="s">
        <v>36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69"/>
      <c r="P44" s="69"/>
    </row>
    <row r="45" spans="2:32" ht="12.75" customHeight="1" x14ac:dyDescent="0.2">
      <c r="B45" s="24" t="s">
        <v>77</v>
      </c>
      <c r="C45" s="70"/>
      <c r="D45" s="70"/>
      <c r="E45" s="70"/>
      <c r="F45" s="70"/>
      <c r="G45" s="70"/>
      <c r="H45" s="70"/>
      <c r="I45" s="70"/>
      <c r="J45" s="70"/>
      <c r="K45" s="70"/>
      <c r="L45" s="70"/>
      <c r="R45" s="61"/>
      <c r="S45" s="61"/>
      <c r="AF45" s="61" t="s">
        <v>76</v>
      </c>
    </row>
  </sheetData>
  <hyperlinks>
    <hyperlink ref="B1" location="Titres!A1" display="Titres"/>
    <hyperlink ref="B24" location="Titres!A1" display="Titres"/>
  </hyperlinks>
  <pageMargins left="0" right="0" top="0.39370078740157483" bottom="0.39370078740157483" header="0.51181102362204722" footer="0.51181102362204722"/>
  <pageSetup paperSize="9" scale="80" orientation="landscape" r:id="rId1"/>
  <headerFooter alignWithMargins="0"/>
  <ignoredErrors>
    <ignoredError sqref="C3:K3 C26:L2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HG65265"/>
  <sheetViews>
    <sheetView zoomScaleNormal="100" workbookViewId="0">
      <pane xSplit="2" topLeftCell="C1" activePane="topRight" state="frozen"/>
      <selection activeCell="B1" sqref="B1"/>
      <selection pane="topRight" activeCell="B2" sqref="B2"/>
    </sheetView>
  </sheetViews>
  <sheetFormatPr baseColWidth="10" defaultColWidth="21.28515625" defaultRowHeight="12.75" customHeight="1" x14ac:dyDescent="0.2"/>
  <cols>
    <col min="1" max="1" width="1.28515625" style="24" customWidth="1"/>
    <col min="2" max="2" width="25.28515625" style="23" customWidth="1"/>
    <col min="3" max="20" width="8.7109375" style="23" customWidth="1"/>
    <col min="21" max="29" width="9.42578125" style="23" customWidth="1"/>
    <col min="30" max="16384" width="21.28515625" style="23"/>
  </cols>
  <sheetData>
    <row r="1" spans="1:30" ht="12.75" customHeight="1" x14ac:dyDescent="0.2">
      <c r="B1" s="3" t="s">
        <v>29</v>
      </c>
    </row>
    <row r="2" spans="1:30" ht="12.75" customHeight="1" x14ac:dyDescent="0.2">
      <c r="B2" s="141" t="s">
        <v>64</v>
      </c>
    </row>
    <row r="3" spans="1:30" s="2" customFormat="1" ht="12.75" customHeight="1" x14ac:dyDescent="0.2">
      <c r="A3" s="24"/>
      <c r="B3" s="4"/>
      <c r="C3" s="8" t="s">
        <v>1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2</v>
      </c>
      <c r="I3" s="8" t="s">
        <v>7</v>
      </c>
      <c r="J3" s="8" t="s">
        <v>8</v>
      </c>
      <c r="K3" s="8" t="s">
        <v>0</v>
      </c>
      <c r="L3" s="4">
        <v>1999</v>
      </c>
      <c r="M3" s="4">
        <v>2000</v>
      </c>
      <c r="N3" s="4">
        <v>2001</v>
      </c>
      <c r="O3" s="4">
        <v>2002</v>
      </c>
      <c r="P3" s="4">
        <v>2003</v>
      </c>
      <c r="Q3" s="14">
        <v>2004</v>
      </c>
      <c r="R3" s="14">
        <v>2005</v>
      </c>
      <c r="S3" s="14">
        <v>2006</v>
      </c>
      <c r="T3" s="14">
        <v>2007</v>
      </c>
      <c r="U3" s="14">
        <v>2008</v>
      </c>
      <c r="V3" s="14">
        <v>2009</v>
      </c>
      <c r="W3" s="14">
        <v>2010</v>
      </c>
      <c r="X3" s="14">
        <v>2011</v>
      </c>
      <c r="Y3" s="14">
        <v>2012</v>
      </c>
      <c r="Z3" s="14">
        <v>2013</v>
      </c>
      <c r="AA3" s="14">
        <v>2014</v>
      </c>
      <c r="AB3" s="14">
        <v>2015</v>
      </c>
    </row>
    <row r="4" spans="1:30" ht="12.75" customHeight="1" x14ac:dyDescent="0.2">
      <c r="B4" s="45" t="s">
        <v>14</v>
      </c>
      <c r="C4" s="25">
        <v>0</v>
      </c>
      <c r="D4" s="25">
        <v>0</v>
      </c>
      <c r="E4" s="25">
        <v>0</v>
      </c>
      <c r="F4" s="25">
        <v>904</v>
      </c>
      <c r="G4" s="25">
        <v>3949</v>
      </c>
      <c r="H4" s="25">
        <v>16813</v>
      </c>
      <c r="I4" s="25">
        <v>42018</v>
      </c>
      <c r="J4" s="25">
        <v>85700</v>
      </c>
      <c r="K4" s="25">
        <v>156300</v>
      </c>
      <c r="L4" s="25">
        <v>252600</v>
      </c>
      <c r="M4" s="25">
        <v>347214</v>
      </c>
      <c r="N4" s="25">
        <v>410615</v>
      </c>
      <c r="O4" s="25">
        <v>433000</v>
      </c>
      <c r="P4" s="25">
        <v>458000</v>
      </c>
      <c r="Q4" s="25">
        <v>460500</v>
      </c>
      <c r="R4" s="25">
        <v>444000</v>
      </c>
      <c r="S4" s="25">
        <v>418000</v>
      </c>
      <c r="T4" s="123">
        <v>393000</v>
      </c>
      <c r="U4" s="123">
        <v>363000</v>
      </c>
      <c r="V4" s="25">
        <v>344000</v>
      </c>
      <c r="W4" s="135" t="s">
        <v>25</v>
      </c>
      <c r="X4" s="135" t="s">
        <v>25</v>
      </c>
      <c r="Y4" s="135" t="s">
        <v>25</v>
      </c>
      <c r="Z4" s="135" t="s">
        <v>25</v>
      </c>
      <c r="AA4" s="135" t="s">
        <v>25</v>
      </c>
      <c r="AB4" s="135" t="s">
        <v>25</v>
      </c>
    </row>
    <row r="5" spans="1:30" ht="12.75" customHeight="1" x14ac:dyDescent="0.2">
      <c r="B5" s="46" t="s">
        <v>30</v>
      </c>
      <c r="C5" s="25">
        <v>208</v>
      </c>
      <c r="D5" s="25">
        <v>414</v>
      </c>
      <c r="E5" s="25">
        <v>835</v>
      </c>
      <c r="F5" s="25">
        <v>1163</v>
      </c>
      <c r="G5" s="25">
        <v>9039</v>
      </c>
      <c r="H5" s="25">
        <v>28071</v>
      </c>
      <c r="I5" s="25">
        <v>54652</v>
      </c>
      <c r="J5" s="25">
        <v>98548</v>
      </c>
      <c r="K5" s="25">
        <v>184700</v>
      </c>
      <c r="L5" s="25">
        <v>319403</v>
      </c>
      <c r="M5" s="25">
        <v>429682</v>
      </c>
      <c r="N5" s="25">
        <v>445724</v>
      </c>
      <c r="O5" s="25">
        <v>427059</v>
      </c>
      <c r="P5" s="25">
        <v>424283</v>
      </c>
      <c r="Q5" s="25">
        <v>415767</v>
      </c>
      <c r="R5" s="25">
        <v>407169</v>
      </c>
      <c r="S5" s="25">
        <v>399055</v>
      </c>
      <c r="T5" s="123">
        <v>390897</v>
      </c>
      <c r="U5" s="123">
        <v>378005</v>
      </c>
      <c r="V5" s="123">
        <v>356745</v>
      </c>
      <c r="W5" s="135" t="s">
        <v>25</v>
      </c>
      <c r="X5" s="135" t="s">
        <v>25</v>
      </c>
      <c r="Y5" s="135" t="s">
        <v>25</v>
      </c>
      <c r="Z5" s="135" t="s">
        <v>25</v>
      </c>
      <c r="AA5" s="135" t="s">
        <v>25</v>
      </c>
      <c r="AB5" s="135" t="s">
        <v>25</v>
      </c>
    </row>
    <row r="6" spans="1:30" ht="12.75" customHeight="1" x14ac:dyDescent="0.2">
      <c r="B6" s="45" t="s">
        <v>9</v>
      </c>
      <c r="C6" s="20">
        <v>0</v>
      </c>
      <c r="D6" s="20">
        <v>0</v>
      </c>
      <c r="E6" s="20">
        <v>0</v>
      </c>
      <c r="F6" s="20">
        <v>800</v>
      </c>
      <c r="G6" s="20">
        <v>1520</v>
      </c>
      <c r="H6" s="25">
        <v>3050</v>
      </c>
      <c r="I6" s="25">
        <v>11100</v>
      </c>
      <c r="J6" s="25">
        <v>61852</v>
      </c>
      <c r="K6" s="25">
        <v>90538</v>
      </c>
      <c r="L6" s="25">
        <v>105452</v>
      </c>
      <c r="M6" s="25">
        <v>117600</v>
      </c>
      <c r="N6" s="25">
        <v>120500</v>
      </c>
      <c r="O6" s="25">
        <v>112900</v>
      </c>
      <c r="P6" s="25">
        <v>103800</v>
      </c>
      <c r="Q6" s="25">
        <v>95938</v>
      </c>
      <c r="R6" s="25">
        <v>90472</v>
      </c>
      <c r="S6" s="25" t="s">
        <v>25</v>
      </c>
      <c r="T6" s="123" t="s">
        <v>25</v>
      </c>
      <c r="U6" s="123" t="s">
        <v>25</v>
      </c>
      <c r="V6" s="123" t="s">
        <v>25</v>
      </c>
      <c r="W6" s="135" t="s">
        <v>25</v>
      </c>
      <c r="X6" s="135" t="s">
        <v>25</v>
      </c>
      <c r="Y6" s="135" t="s">
        <v>25</v>
      </c>
      <c r="Z6" s="135" t="s">
        <v>25</v>
      </c>
      <c r="AA6" s="135" t="s">
        <v>25</v>
      </c>
      <c r="AB6" s="135" t="s">
        <v>25</v>
      </c>
    </row>
    <row r="7" spans="1:30" s="2" customFormat="1" ht="12.75" customHeight="1" x14ac:dyDescent="0.2">
      <c r="A7" s="24"/>
      <c r="B7" s="15" t="s">
        <v>22</v>
      </c>
      <c r="C7" s="27">
        <v>370</v>
      </c>
      <c r="D7" s="27">
        <v>930</v>
      </c>
      <c r="E7" s="27">
        <v>2200</v>
      </c>
      <c r="F7" s="27">
        <v>9034</v>
      </c>
      <c r="G7" s="27">
        <v>29254</v>
      </c>
      <c r="H7" s="28">
        <v>69459</v>
      </c>
      <c r="I7" s="28">
        <v>125810</v>
      </c>
      <c r="J7" s="28">
        <v>226130</v>
      </c>
      <c r="K7" s="28">
        <v>341155</v>
      </c>
      <c r="L7" s="28">
        <v>530889</v>
      </c>
      <c r="M7" s="28">
        <v>726613</v>
      </c>
      <c r="N7" s="28">
        <v>860801</v>
      </c>
      <c r="O7" s="28">
        <v>913480</v>
      </c>
      <c r="P7" s="28">
        <v>927000</v>
      </c>
      <c r="Q7" s="28">
        <v>928888</v>
      </c>
      <c r="R7" s="28">
        <v>907453</v>
      </c>
      <c r="S7" s="28">
        <v>863138</v>
      </c>
      <c r="T7" s="26">
        <v>822352</v>
      </c>
      <c r="U7" s="26">
        <v>783519</v>
      </c>
      <c r="V7" s="26">
        <v>741269</v>
      </c>
      <c r="W7" s="36">
        <v>695387</v>
      </c>
      <c r="X7" s="36">
        <v>652543</v>
      </c>
      <c r="Y7" s="36">
        <v>602236</v>
      </c>
      <c r="Z7" s="36">
        <v>557176</v>
      </c>
      <c r="AA7" s="36">
        <v>507400</v>
      </c>
      <c r="AB7" s="36">
        <v>428489</v>
      </c>
    </row>
    <row r="8" spans="1:30" ht="12.75" customHeight="1" x14ac:dyDescent="0.2">
      <c r="B8" s="45" t="s">
        <v>17</v>
      </c>
      <c r="C8" s="25">
        <v>16300</v>
      </c>
      <c r="D8" s="25">
        <v>64700</v>
      </c>
      <c r="E8" s="25">
        <v>150100</v>
      </c>
      <c r="F8" s="25">
        <v>300000</v>
      </c>
      <c r="G8" s="25">
        <v>536800</v>
      </c>
      <c r="H8" s="25">
        <v>961320</v>
      </c>
      <c r="I8" s="25">
        <v>1945000</v>
      </c>
      <c r="J8" s="25">
        <v>2887200</v>
      </c>
      <c r="K8" s="25">
        <v>4156500</v>
      </c>
      <c r="L8" s="25">
        <v>5610175</v>
      </c>
      <c r="M8" s="25">
        <v>7465451</v>
      </c>
      <c r="N8" s="25">
        <v>9196100</v>
      </c>
      <c r="O8" s="25">
        <v>10550000</v>
      </c>
      <c r="P8" s="25">
        <v>11551300</v>
      </c>
      <c r="Q8" s="25">
        <v>12095000</v>
      </c>
      <c r="R8" s="25">
        <v>12501000</v>
      </c>
      <c r="S8" s="25">
        <v>12800000</v>
      </c>
      <c r="T8" s="123">
        <v>13000000</v>
      </c>
      <c r="U8" s="25">
        <v>12570100</v>
      </c>
      <c r="V8" s="25">
        <v>12056300</v>
      </c>
      <c r="W8" s="25">
        <v>11752500</v>
      </c>
      <c r="X8" s="123" t="s">
        <v>25</v>
      </c>
      <c r="Y8" s="123" t="s">
        <v>25</v>
      </c>
      <c r="Z8" s="135" t="s">
        <v>25</v>
      </c>
      <c r="AA8" s="135" t="s">
        <v>25</v>
      </c>
      <c r="AB8" s="135" t="s">
        <v>25</v>
      </c>
      <c r="AC8" s="136"/>
      <c r="AD8" s="136"/>
    </row>
    <row r="9" spans="1:30" ht="12.75" customHeight="1" x14ac:dyDescent="0.2">
      <c r="B9" s="45" t="s">
        <v>18</v>
      </c>
      <c r="C9" s="20">
        <v>0</v>
      </c>
      <c r="D9" s="20">
        <v>0</v>
      </c>
      <c r="E9" s="20">
        <v>883</v>
      </c>
      <c r="F9" s="20">
        <v>2354</v>
      </c>
      <c r="G9" s="20">
        <v>5885</v>
      </c>
      <c r="H9" s="25">
        <v>14082</v>
      </c>
      <c r="I9" s="25">
        <v>29863</v>
      </c>
      <c r="J9" s="25">
        <v>58341</v>
      </c>
      <c r="K9" s="25">
        <v>117000</v>
      </c>
      <c r="L9" s="25">
        <v>247000</v>
      </c>
      <c r="M9" s="25">
        <v>376114</v>
      </c>
      <c r="N9" s="25">
        <v>406758</v>
      </c>
      <c r="O9" s="25">
        <v>394408</v>
      </c>
      <c r="P9" s="25">
        <v>377047</v>
      </c>
      <c r="Q9" s="25">
        <v>356929</v>
      </c>
      <c r="R9" s="25">
        <v>321466</v>
      </c>
      <c r="S9" s="25">
        <v>282532</v>
      </c>
      <c r="T9" s="123">
        <v>249227</v>
      </c>
      <c r="U9" s="123">
        <v>214264</v>
      </c>
      <c r="V9" s="123">
        <v>175000</v>
      </c>
      <c r="W9" s="123" t="s">
        <v>25</v>
      </c>
      <c r="X9" s="123" t="s">
        <v>25</v>
      </c>
      <c r="Y9" s="123" t="s">
        <v>25</v>
      </c>
      <c r="Z9" s="135" t="s">
        <v>25</v>
      </c>
      <c r="AA9" s="135" t="s">
        <v>25</v>
      </c>
      <c r="AB9" s="135" t="s">
        <v>25</v>
      </c>
      <c r="AC9" s="136"/>
      <c r="AD9" s="136"/>
    </row>
    <row r="10" spans="1:30" ht="12.75" customHeight="1" x14ac:dyDescent="0.2">
      <c r="B10" s="45" t="s">
        <v>12</v>
      </c>
      <c r="C10" s="20">
        <v>0</v>
      </c>
      <c r="D10" s="20">
        <v>0</v>
      </c>
      <c r="E10" s="20">
        <v>0</v>
      </c>
      <c r="F10" s="20">
        <v>138</v>
      </c>
      <c r="G10" s="20">
        <v>2234</v>
      </c>
      <c r="H10" s="25">
        <v>10828</v>
      </c>
      <c r="I10" s="25">
        <v>35406</v>
      </c>
      <c r="J10" s="25">
        <v>85641</v>
      </c>
      <c r="K10" s="25">
        <v>182240</v>
      </c>
      <c r="L10" s="25">
        <v>364421</v>
      </c>
      <c r="M10" s="25">
        <v>646105</v>
      </c>
      <c r="N10" s="25">
        <v>957421</v>
      </c>
      <c r="O10" s="25">
        <v>1027568</v>
      </c>
      <c r="P10" s="25">
        <v>1095590</v>
      </c>
      <c r="Q10" s="25">
        <v>1096622</v>
      </c>
      <c r="R10" s="25">
        <v>1113981</v>
      </c>
      <c r="S10" s="25">
        <v>1129494</v>
      </c>
      <c r="T10" s="123" t="s">
        <v>25</v>
      </c>
      <c r="U10" s="123">
        <v>1132962</v>
      </c>
      <c r="V10" s="25">
        <v>1118918</v>
      </c>
      <c r="W10" s="123" t="s">
        <v>25</v>
      </c>
      <c r="X10" s="123" t="s">
        <v>25</v>
      </c>
      <c r="Y10" s="123" t="s">
        <v>25</v>
      </c>
      <c r="Z10" s="135" t="s">
        <v>25</v>
      </c>
      <c r="AA10" s="135" t="s">
        <v>25</v>
      </c>
      <c r="AB10" s="135" t="s">
        <v>25</v>
      </c>
      <c r="AC10" s="137"/>
      <c r="AD10" s="137"/>
    </row>
    <row r="11" spans="1:30" ht="12.75" customHeight="1" x14ac:dyDescent="0.2">
      <c r="B11" s="45" t="s">
        <v>23</v>
      </c>
      <c r="C11" s="20">
        <v>0</v>
      </c>
      <c r="D11" s="20">
        <v>0</v>
      </c>
      <c r="E11" s="20">
        <v>0</v>
      </c>
      <c r="F11" s="20">
        <v>545</v>
      </c>
      <c r="G11" s="20">
        <v>2560</v>
      </c>
      <c r="H11" s="25">
        <v>6416</v>
      </c>
      <c r="I11" s="25">
        <v>28981</v>
      </c>
      <c r="J11" s="25">
        <v>57855</v>
      </c>
      <c r="K11" s="25">
        <v>99694</v>
      </c>
      <c r="L11" s="25">
        <v>156897</v>
      </c>
      <c r="M11" s="25">
        <v>207645</v>
      </c>
      <c r="N11" s="25" t="s">
        <v>25</v>
      </c>
      <c r="O11" s="25">
        <v>216978</v>
      </c>
      <c r="P11" s="25">
        <v>235870</v>
      </c>
      <c r="Q11" s="25">
        <v>169657</v>
      </c>
      <c r="R11" s="123" t="s">
        <v>25</v>
      </c>
      <c r="S11" s="123" t="s">
        <v>25</v>
      </c>
      <c r="T11" s="123" t="s">
        <v>25</v>
      </c>
      <c r="U11" s="123" t="s">
        <v>25</v>
      </c>
      <c r="V11" s="123" t="s">
        <v>25</v>
      </c>
      <c r="W11" s="123" t="s">
        <v>25</v>
      </c>
      <c r="X11" s="123" t="s">
        <v>25</v>
      </c>
      <c r="Y11" s="123" t="s">
        <v>25</v>
      </c>
      <c r="Z11" s="135" t="s">
        <v>25</v>
      </c>
      <c r="AA11" s="135" t="s">
        <v>25</v>
      </c>
      <c r="AB11" s="135" t="s">
        <v>25</v>
      </c>
    </row>
    <row r="12" spans="1:30" ht="12.75" customHeight="1" x14ac:dyDescent="0.2">
      <c r="B12" s="45" t="s">
        <v>10</v>
      </c>
      <c r="C12" s="20">
        <v>6600</v>
      </c>
      <c r="D12" s="20">
        <v>26000</v>
      </c>
      <c r="E12" s="20">
        <v>63000</v>
      </c>
      <c r="F12" s="20">
        <v>103000</v>
      </c>
      <c r="G12" s="20">
        <v>171000</v>
      </c>
      <c r="H12" s="25">
        <v>284000</v>
      </c>
      <c r="I12" s="25">
        <v>443831</v>
      </c>
      <c r="J12" s="25">
        <v>701018</v>
      </c>
      <c r="K12" s="25">
        <v>900000</v>
      </c>
      <c r="L12" s="25">
        <v>1300000</v>
      </c>
      <c r="M12" s="25">
        <v>1700000</v>
      </c>
      <c r="N12" s="25">
        <v>1800000</v>
      </c>
      <c r="O12" s="25">
        <v>1900000</v>
      </c>
      <c r="P12" s="123" t="s">
        <v>25</v>
      </c>
      <c r="Q12" s="123" t="s">
        <v>25</v>
      </c>
      <c r="R12" s="123" t="s">
        <v>25</v>
      </c>
      <c r="S12" s="123" t="s">
        <v>25</v>
      </c>
      <c r="T12" s="123" t="s">
        <v>25</v>
      </c>
      <c r="U12" s="123" t="s">
        <v>25</v>
      </c>
      <c r="V12" s="123" t="s">
        <v>25</v>
      </c>
      <c r="W12" s="123" t="s">
        <v>25</v>
      </c>
      <c r="X12" s="123" t="s">
        <v>25</v>
      </c>
      <c r="Y12" s="123" t="s">
        <v>25</v>
      </c>
      <c r="Z12" s="135" t="s">
        <v>25</v>
      </c>
      <c r="AA12" s="135" t="s">
        <v>25</v>
      </c>
      <c r="AB12" s="135" t="s">
        <v>25</v>
      </c>
    </row>
    <row r="13" spans="1:30" s="2" customFormat="1" ht="12.75" customHeight="1" x14ac:dyDescent="0.2">
      <c r="A13" s="24"/>
      <c r="B13" s="48" t="s">
        <v>16</v>
      </c>
      <c r="C13" s="20">
        <v>2000</v>
      </c>
      <c r="D13" s="20">
        <v>6000</v>
      </c>
      <c r="E13" s="20">
        <v>12000</v>
      </c>
      <c r="F13" s="20">
        <v>50000</v>
      </c>
      <c r="G13" s="20">
        <v>93000</v>
      </c>
      <c r="H13" s="25">
        <v>117495</v>
      </c>
      <c r="I13" s="25">
        <v>145040</v>
      </c>
      <c r="J13" s="25">
        <v>265000</v>
      </c>
      <c r="K13" s="25">
        <v>426000</v>
      </c>
      <c r="L13" s="25">
        <v>656000</v>
      </c>
      <c r="M13" s="25">
        <v>860000</v>
      </c>
      <c r="N13" s="25">
        <v>970000</v>
      </c>
      <c r="O13" s="25">
        <v>1030374</v>
      </c>
      <c r="P13" s="25">
        <v>1007020</v>
      </c>
      <c r="Q13" s="25">
        <v>962190</v>
      </c>
      <c r="R13" s="25">
        <v>890855</v>
      </c>
      <c r="S13" s="25">
        <v>872442</v>
      </c>
      <c r="T13" s="123">
        <v>821518</v>
      </c>
      <c r="U13" s="123">
        <v>740139</v>
      </c>
      <c r="V13" s="123">
        <v>705349</v>
      </c>
      <c r="W13" s="123" t="s">
        <v>25</v>
      </c>
      <c r="X13" s="123" t="s">
        <v>25</v>
      </c>
      <c r="Y13" s="123" t="s">
        <v>25</v>
      </c>
      <c r="Z13" s="135" t="s">
        <v>25</v>
      </c>
      <c r="AA13" s="135" t="s">
        <v>25</v>
      </c>
      <c r="AB13" s="135" t="s">
        <v>25</v>
      </c>
    </row>
    <row r="14" spans="1:30" ht="12.75" customHeight="1" x14ac:dyDescent="0.2">
      <c r="B14" s="45" t="s">
        <v>13</v>
      </c>
      <c r="C14" s="20">
        <v>0</v>
      </c>
      <c r="D14" s="20">
        <v>0</v>
      </c>
      <c r="E14" s="20">
        <v>0</v>
      </c>
      <c r="F14" s="20">
        <v>3989</v>
      </c>
      <c r="G14" s="20">
        <v>15225</v>
      </c>
      <c r="H14" s="25">
        <v>49061</v>
      </c>
      <c r="I14" s="25">
        <v>109556</v>
      </c>
      <c r="J14" s="25">
        <v>289695</v>
      </c>
      <c r="K14" s="25">
        <v>516338</v>
      </c>
      <c r="L14" s="25">
        <v>1259447</v>
      </c>
      <c r="M14" s="25">
        <v>1954000</v>
      </c>
      <c r="N14" s="25">
        <v>2280000</v>
      </c>
      <c r="O14" s="25">
        <v>2400000</v>
      </c>
      <c r="P14" s="123" t="s">
        <v>25</v>
      </c>
      <c r="Q14" s="123" t="s">
        <v>25</v>
      </c>
      <c r="R14" s="123" t="s">
        <v>25</v>
      </c>
      <c r="S14" s="123" t="s">
        <v>25</v>
      </c>
      <c r="T14" s="123" t="s">
        <v>25</v>
      </c>
      <c r="U14" s="123" t="s">
        <v>25</v>
      </c>
      <c r="V14" s="123" t="s">
        <v>25</v>
      </c>
      <c r="W14" s="123" t="s">
        <v>25</v>
      </c>
      <c r="X14" s="123" t="s">
        <v>25</v>
      </c>
      <c r="Y14" s="123" t="s">
        <v>25</v>
      </c>
      <c r="Z14" s="135" t="s">
        <v>25</v>
      </c>
      <c r="AA14" s="135" t="s">
        <v>25</v>
      </c>
      <c r="AB14" s="135" t="s">
        <v>25</v>
      </c>
    </row>
    <row r="15" spans="1:30" ht="12.75" customHeight="1" x14ac:dyDescent="0.2">
      <c r="B15" s="45" t="s">
        <v>15</v>
      </c>
      <c r="C15" s="20">
        <v>27873</v>
      </c>
      <c r="D15" s="20">
        <v>85890</v>
      </c>
      <c r="E15" s="20">
        <v>159920</v>
      </c>
      <c r="F15" s="20">
        <v>239431</v>
      </c>
      <c r="G15" s="20">
        <v>343622</v>
      </c>
      <c r="H15" s="25">
        <v>520605</v>
      </c>
      <c r="I15" s="25">
        <v>924102</v>
      </c>
      <c r="J15" s="25">
        <v>2398151</v>
      </c>
      <c r="K15" s="25">
        <v>4067659</v>
      </c>
      <c r="L15" s="25">
        <v>6738079</v>
      </c>
      <c r="M15" s="25">
        <v>9699475</v>
      </c>
      <c r="N15" s="25">
        <v>10327000</v>
      </c>
      <c r="O15" s="25">
        <v>9610000</v>
      </c>
      <c r="P15" s="25">
        <v>8627000</v>
      </c>
      <c r="Q15" s="25">
        <v>7981000</v>
      </c>
      <c r="R15" s="25">
        <v>7491000</v>
      </c>
      <c r="S15" s="25">
        <v>7117000</v>
      </c>
      <c r="T15" s="123">
        <v>6453000</v>
      </c>
      <c r="U15" s="123">
        <v>5929000</v>
      </c>
      <c r="V15" s="123">
        <v>5421000</v>
      </c>
      <c r="W15" s="123" t="s">
        <v>25</v>
      </c>
      <c r="X15" s="123" t="s">
        <v>25</v>
      </c>
      <c r="Y15" s="123" t="s">
        <v>25</v>
      </c>
      <c r="Z15" s="135" t="s">
        <v>25</v>
      </c>
      <c r="AA15" s="135" t="s">
        <v>25</v>
      </c>
      <c r="AB15" s="135" t="s">
        <v>25</v>
      </c>
    </row>
    <row r="16" spans="1:30" ht="12.75" customHeight="1" x14ac:dyDescent="0.2">
      <c r="B16" s="46" t="s">
        <v>31</v>
      </c>
      <c r="C16" s="20">
        <v>0</v>
      </c>
      <c r="D16" s="20">
        <v>0</v>
      </c>
      <c r="E16" s="20">
        <v>397</v>
      </c>
      <c r="F16" s="20">
        <v>1175</v>
      </c>
      <c r="G16" s="20">
        <v>6000</v>
      </c>
      <c r="H16" s="25">
        <v>23700</v>
      </c>
      <c r="I16" s="25">
        <v>165147</v>
      </c>
      <c r="J16" s="25">
        <v>289000</v>
      </c>
      <c r="K16" s="25">
        <v>614000</v>
      </c>
      <c r="L16" s="25">
        <v>881000</v>
      </c>
      <c r="M16" s="25">
        <v>1185000</v>
      </c>
      <c r="N16" s="25">
        <v>1416000</v>
      </c>
      <c r="O16" s="25">
        <v>1536000</v>
      </c>
      <c r="P16" s="25">
        <v>1525000</v>
      </c>
      <c r="Q16" s="25">
        <v>1515000</v>
      </c>
      <c r="R16" s="25">
        <v>1424000</v>
      </c>
      <c r="S16" s="25">
        <v>1297000</v>
      </c>
      <c r="T16" s="123" t="s">
        <v>25</v>
      </c>
      <c r="U16" s="123" t="s">
        <v>25</v>
      </c>
      <c r="V16" s="123" t="s">
        <v>25</v>
      </c>
      <c r="W16" s="123" t="s">
        <v>25</v>
      </c>
      <c r="X16" s="123" t="s">
        <v>25</v>
      </c>
      <c r="Y16" s="123" t="s">
        <v>25</v>
      </c>
      <c r="Z16" s="135" t="s">
        <v>25</v>
      </c>
      <c r="AA16" s="135" t="s">
        <v>25</v>
      </c>
      <c r="AB16" s="135" t="s">
        <v>25</v>
      </c>
    </row>
    <row r="17" spans="2:28" ht="12.75" customHeight="1" x14ac:dyDescent="0.2">
      <c r="B17" s="45" t="s">
        <v>19</v>
      </c>
      <c r="C17" s="20">
        <v>0</v>
      </c>
      <c r="D17" s="20">
        <v>0</v>
      </c>
      <c r="E17" s="20">
        <v>0</v>
      </c>
      <c r="F17" s="20">
        <v>0</v>
      </c>
      <c r="G17" s="20">
        <v>2261</v>
      </c>
      <c r="H17" s="25">
        <v>12314</v>
      </c>
      <c r="I17" s="25">
        <v>43988</v>
      </c>
      <c r="J17" s="25">
        <v>149954</v>
      </c>
      <c r="K17" s="25">
        <v>309960</v>
      </c>
      <c r="L17" s="25">
        <v>532077</v>
      </c>
      <c r="M17" s="25">
        <v>703843</v>
      </c>
      <c r="N17" s="25">
        <v>768945</v>
      </c>
      <c r="O17" s="25">
        <v>810913</v>
      </c>
      <c r="P17" s="25">
        <v>791080</v>
      </c>
      <c r="Q17" s="25">
        <v>733385</v>
      </c>
      <c r="R17" s="25">
        <v>621536</v>
      </c>
      <c r="S17" s="25">
        <v>514026</v>
      </c>
      <c r="T17" s="123">
        <v>445006</v>
      </c>
      <c r="U17" s="123">
        <v>388674</v>
      </c>
      <c r="V17" s="123">
        <v>337952</v>
      </c>
      <c r="W17" s="123" t="s">
        <v>25</v>
      </c>
      <c r="X17" s="123" t="s">
        <v>25</v>
      </c>
      <c r="Y17" s="123" t="s">
        <v>25</v>
      </c>
      <c r="Z17" s="135" t="s">
        <v>25</v>
      </c>
      <c r="AA17" s="135" t="s">
        <v>25</v>
      </c>
      <c r="AB17" s="135" t="s">
        <v>25</v>
      </c>
    </row>
    <row r="18" spans="2:28" ht="12.75" customHeight="1" x14ac:dyDescent="0.2">
      <c r="B18" s="46" t="s">
        <v>11</v>
      </c>
      <c r="C18" s="20">
        <v>0</v>
      </c>
      <c r="D18" s="20">
        <v>0</v>
      </c>
      <c r="E18" s="20">
        <v>0</v>
      </c>
      <c r="F18" s="20">
        <v>0</v>
      </c>
      <c r="G18" s="20">
        <v>1827</v>
      </c>
      <c r="H18" s="25">
        <v>7891</v>
      </c>
      <c r="I18" s="25">
        <v>19667</v>
      </c>
      <c r="J18" s="25">
        <v>47845</v>
      </c>
      <c r="K18" s="25">
        <v>90354</v>
      </c>
      <c r="L18" s="25">
        <v>139657</v>
      </c>
      <c r="M18" s="25">
        <v>195033</v>
      </c>
      <c r="N18" s="25">
        <v>250706</v>
      </c>
      <c r="O18" s="25">
        <v>278191</v>
      </c>
      <c r="P18" s="25">
        <v>281808</v>
      </c>
      <c r="Q18" s="25">
        <v>278385</v>
      </c>
      <c r="R18" s="25">
        <v>274437</v>
      </c>
      <c r="S18" s="25">
        <v>267837</v>
      </c>
      <c r="T18" s="123">
        <v>258975</v>
      </c>
      <c r="U18" s="123">
        <v>243622</v>
      </c>
      <c r="V18" s="123">
        <v>215404</v>
      </c>
      <c r="W18" s="123" t="s">
        <v>25</v>
      </c>
      <c r="X18" s="123" t="s">
        <v>25</v>
      </c>
      <c r="Y18" s="123" t="s">
        <v>25</v>
      </c>
      <c r="Z18" s="135" t="s">
        <v>25</v>
      </c>
      <c r="AA18" s="135" t="s">
        <v>25</v>
      </c>
      <c r="AB18" s="135" t="s">
        <v>25</v>
      </c>
    </row>
    <row r="19" spans="2:28" ht="12.75" customHeight="1" x14ac:dyDescent="0.2">
      <c r="B19" s="45" t="s">
        <v>21</v>
      </c>
      <c r="C19" s="20">
        <v>0</v>
      </c>
      <c r="D19" s="20">
        <v>0</v>
      </c>
      <c r="E19" s="20" t="s">
        <v>25</v>
      </c>
      <c r="F19" s="20" t="s">
        <v>25</v>
      </c>
      <c r="G19" s="20">
        <v>5650</v>
      </c>
      <c r="H19" s="25">
        <v>12533</v>
      </c>
      <c r="I19" s="25">
        <v>31333</v>
      </c>
      <c r="J19" s="25">
        <v>62667</v>
      </c>
      <c r="K19" s="25">
        <v>118833</v>
      </c>
      <c r="L19" s="25">
        <v>202500</v>
      </c>
      <c r="M19" s="25">
        <v>126000</v>
      </c>
      <c r="N19" s="25">
        <v>133000</v>
      </c>
      <c r="O19" s="25">
        <v>117000</v>
      </c>
      <c r="P19" s="25">
        <v>90000</v>
      </c>
      <c r="Q19" s="25">
        <v>64000</v>
      </c>
      <c r="R19" s="25">
        <v>46000</v>
      </c>
      <c r="S19" s="25">
        <v>32000</v>
      </c>
      <c r="T19" s="123">
        <v>145996</v>
      </c>
      <c r="U19" s="123">
        <v>132670</v>
      </c>
      <c r="V19" s="123">
        <v>115129</v>
      </c>
      <c r="W19" s="123">
        <v>105000</v>
      </c>
      <c r="X19" s="123" t="s">
        <v>25</v>
      </c>
      <c r="Y19" s="123" t="s">
        <v>25</v>
      </c>
      <c r="Z19" s="135" t="s">
        <v>25</v>
      </c>
      <c r="AA19" s="135" t="s">
        <v>25</v>
      </c>
      <c r="AB19" s="135" t="s">
        <v>25</v>
      </c>
    </row>
    <row r="20" spans="2:28" ht="12.75" customHeight="1" thickBot="1" x14ac:dyDescent="0.25">
      <c r="B20" s="49" t="s">
        <v>20</v>
      </c>
      <c r="C20" s="21">
        <v>11319</v>
      </c>
      <c r="D20" s="21">
        <v>68003</v>
      </c>
      <c r="E20" s="21">
        <v>99722</v>
      </c>
      <c r="F20" s="21">
        <v>264323</v>
      </c>
      <c r="G20" s="21">
        <v>352110</v>
      </c>
      <c r="H20" s="22">
        <v>510000</v>
      </c>
      <c r="I20" s="22">
        <v>870000</v>
      </c>
      <c r="J20" s="22">
        <v>1174950</v>
      </c>
      <c r="K20" s="22">
        <v>1555000</v>
      </c>
      <c r="L20" s="22">
        <v>2017000</v>
      </c>
      <c r="M20" s="22">
        <v>1887000</v>
      </c>
      <c r="N20" s="22">
        <v>2033000</v>
      </c>
      <c r="O20" s="22">
        <v>1659000</v>
      </c>
      <c r="P20" s="22">
        <v>1349027</v>
      </c>
      <c r="Q20" s="22">
        <v>1320301</v>
      </c>
      <c r="R20" s="22">
        <v>1239371</v>
      </c>
      <c r="S20" s="22">
        <v>1176420</v>
      </c>
      <c r="T20" s="124">
        <v>1119614</v>
      </c>
      <c r="U20" s="124" t="s">
        <v>25</v>
      </c>
      <c r="V20" s="124" t="s">
        <v>25</v>
      </c>
      <c r="W20" s="124" t="s">
        <v>25</v>
      </c>
      <c r="X20" s="124" t="s">
        <v>25</v>
      </c>
      <c r="Y20" s="124" t="s">
        <v>25</v>
      </c>
      <c r="Z20" s="138" t="s">
        <v>25</v>
      </c>
      <c r="AA20" s="138" t="s">
        <v>25</v>
      </c>
      <c r="AB20" s="138" t="s">
        <v>25</v>
      </c>
    </row>
    <row r="21" spans="2:28" ht="10.5" customHeight="1" thickTop="1" x14ac:dyDescent="0.2">
      <c r="B21" s="23" t="s">
        <v>36</v>
      </c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U21" s="24"/>
      <c r="V21" s="24"/>
      <c r="W21" s="25"/>
    </row>
    <row r="22" spans="2:28" ht="12.75" customHeight="1" x14ac:dyDescent="0.2">
      <c r="B22" s="24" t="s">
        <v>66</v>
      </c>
      <c r="C22" s="98"/>
      <c r="D22" s="98"/>
      <c r="E22" s="98"/>
      <c r="F22" s="98"/>
      <c r="G22" s="98"/>
      <c r="H22" s="98"/>
      <c r="I22" s="98"/>
      <c r="J22" s="98"/>
      <c r="K22" s="98"/>
      <c r="L22" s="98"/>
      <c r="S22" s="44"/>
      <c r="U22" s="24"/>
      <c r="AB22" s="44" t="s">
        <v>45</v>
      </c>
    </row>
    <row r="24" spans="2:28" ht="12.75" customHeight="1" x14ac:dyDescent="0.2">
      <c r="B24" s="141" t="s">
        <v>65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</row>
    <row r="25" spans="2:28" ht="12.75" customHeight="1" x14ac:dyDescent="0.2">
      <c r="B25" s="4"/>
      <c r="C25" s="5" t="s">
        <v>1</v>
      </c>
      <c r="D25" s="5" t="s">
        <v>3</v>
      </c>
      <c r="E25" s="5" t="s">
        <v>4</v>
      </c>
      <c r="F25" s="5" t="s">
        <v>5</v>
      </c>
      <c r="G25" s="5" t="s">
        <v>6</v>
      </c>
      <c r="H25" s="5" t="s">
        <v>2</v>
      </c>
      <c r="I25" s="5" t="s">
        <v>7</v>
      </c>
      <c r="J25" s="5" t="s">
        <v>8</v>
      </c>
      <c r="K25" s="5" t="s">
        <v>0</v>
      </c>
      <c r="L25" s="5" t="s">
        <v>24</v>
      </c>
      <c r="M25" s="6" t="s">
        <v>26</v>
      </c>
      <c r="N25" s="7" t="s">
        <v>27</v>
      </c>
      <c r="O25" s="7" t="s">
        <v>28</v>
      </c>
      <c r="P25" s="7">
        <v>2003</v>
      </c>
      <c r="Q25" s="14">
        <v>2004</v>
      </c>
      <c r="R25" s="14">
        <v>2005</v>
      </c>
      <c r="S25" s="14">
        <v>2006</v>
      </c>
      <c r="T25" s="14">
        <v>2007</v>
      </c>
      <c r="U25" s="14">
        <v>2008</v>
      </c>
      <c r="V25" s="14">
        <v>2009</v>
      </c>
      <c r="W25" s="14">
        <v>2010</v>
      </c>
      <c r="X25" s="14">
        <v>2011</v>
      </c>
      <c r="Y25" s="14">
        <v>2012</v>
      </c>
      <c r="Z25" s="14">
        <v>2013</v>
      </c>
      <c r="AA25" s="14">
        <v>2014</v>
      </c>
      <c r="AB25" s="14">
        <v>2015</v>
      </c>
    </row>
    <row r="26" spans="2:28" ht="12.75" customHeight="1" x14ac:dyDescent="0.2">
      <c r="B26" s="126" t="s">
        <v>14</v>
      </c>
      <c r="C26" s="127">
        <v>0</v>
      </c>
      <c r="D26" s="127">
        <v>0</v>
      </c>
      <c r="E26" s="127">
        <v>0</v>
      </c>
      <c r="F26" s="127">
        <v>1.1434885914244427E-2</v>
      </c>
      <c r="G26" s="127">
        <v>4.9759844800694744E-2</v>
      </c>
      <c r="H26" s="127">
        <v>0.21153009494635192</v>
      </c>
      <c r="I26" s="127">
        <v>0.52792958325501549</v>
      </c>
      <c r="J26" s="127">
        <v>1.0755466745213786</v>
      </c>
      <c r="K26" s="127">
        <v>1.9594350558852689</v>
      </c>
      <c r="L26" s="128">
        <v>3.1605329264095059</v>
      </c>
      <c r="M26" s="128">
        <v>4.333909250700799</v>
      </c>
      <c r="N26" s="128">
        <v>5.0912573929647493</v>
      </c>
      <c r="O26" s="128">
        <v>5.344227493767125</v>
      </c>
      <c r="P26" s="128">
        <v>5.5281876144027713</v>
      </c>
      <c r="Q26" s="128">
        <v>5.6114055931273992</v>
      </c>
      <c r="R26" s="128">
        <v>5.4313919776872543</v>
      </c>
      <c r="S26" s="128">
        <v>5.0999999999999996</v>
      </c>
      <c r="T26" s="128">
        <v>4.7293653757264176</v>
      </c>
      <c r="U26" s="128">
        <v>4.351575665988876</v>
      </c>
      <c r="V26" s="128">
        <v>4.1100936372524552</v>
      </c>
      <c r="W26" s="128" t="s">
        <v>25</v>
      </c>
      <c r="X26" s="128" t="s">
        <v>25</v>
      </c>
      <c r="Y26" s="128" t="s">
        <v>25</v>
      </c>
      <c r="Z26" s="128" t="s">
        <v>25</v>
      </c>
      <c r="AA26" s="128" t="s">
        <v>25</v>
      </c>
      <c r="AB26" s="128" t="s">
        <v>25</v>
      </c>
    </row>
    <row r="27" spans="2:28" ht="12.75" customHeight="1" x14ac:dyDescent="0.2">
      <c r="B27" s="129" t="s">
        <v>30</v>
      </c>
      <c r="C27" s="127">
        <v>2.0868867261964485E-3</v>
      </c>
      <c r="D27" s="127">
        <v>4.1488449224902574E-3</v>
      </c>
      <c r="E27" s="127">
        <v>8.338355486563016E-3</v>
      </c>
      <c r="F27" s="127">
        <v>1.1572861311845027E-2</v>
      </c>
      <c r="G27" s="127">
        <v>8.9628987158731355E-2</v>
      </c>
      <c r="H27" s="127">
        <v>0.27736591016747486</v>
      </c>
      <c r="I27" s="127">
        <v>0.53810659575406605</v>
      </c>
      <c r="J27" s="127">
        <v>0.96689018259338655</v>
      </c>
      <c r="K27" s="127">
        <v>1.8083462375041024</v>
      </c>
      <c r="L27" s="128">
        <v>3.1194486616724055</v>
      </c>
      <c r="M27" s="128">
        <v>4.1865406579136337</v>
      </c>
      <c r="N27" s="128">
        <v>4.3233354914898312</v>
      </c>
      <c r="O27" s="128">
        <v>4.123845434519871</v>
      </c>
      <c r="P27" s="128">
        <v>4.0904725769727532</v>
      </c>
      <c r="Q27" s="128">
        <v>3.9802114753301123</v>
      </c>
      <c r="R27" s="128">
        <v>3.8736010164981161</v>
      </c>
      <c r="S27" s="128">
        <v>3.8234645971064483</v>
      </c>
      <c r="T27" s="128">
        <v>3.7091372626641586</v>
      </c>
      <c r="U27" s="128">
        <v>3.5653560258011403</v>
      </c>
      <c r="V27" s="128">
        <v>3.3462815373281414</v>
      </c>
      <c r="W27" s="128" t="s">
        <v>25</v>
      </c>
      <c r="X27" s="128" t="s">
        <v>25</v>
      </c>
      <c r="Y27" s="128" t="s">
        <v>25</v>
      </c>
      <c r="Z27" s="128" t="s">
        <v>25</v>
      </c>
      <c r="AA27" s="128" t="s">
        <v>25</v>
      </c>
      <c r="AB27" s="128" t="s">
        <v>25</v>
      </c>
    </row>
    <row r="28" spans="2:28" ht="12.75" customHeight="1" x14ac:dyDescent="0.2">
      <c r="B28" s="126" t="s">
        <v>9</v>
      </c>
      <c r="C28" s="127">
        <v>0</v>
      </c>
      <c r="D28" s="127">
        <v>0</v>
      </c>
      <c r="E28" s="130">
        <v>0</v>
      </c>
      <c r="F28" s="127">
        <v>2.8666642777797685E-3</v>
      </c>
      <c r="G28" s="127">
        <v>5.2242430724818356E-3</v>
      </c>
      <c r="H28" s="127">
        <v>1.0375397530805065E-2</v>
      </c>
      <c r="I28" s="127">
        <v>3.7362495917053373E-2</v>
      </c>
      <c r="J28" s="127">
        <v>0.20619942443383835</v>
      </c>
      <c r="K28" s="127">
        <v>0.29946013956592865</v>
      </c>
      <c r="L28" s="128">
        <v>0.34580222101487962</v>
      </c>
      <c r="M28" s="128">
        <v>0.38197360042729073</v>
      </c>
      <c r="N28" s="128">
        <v>0.38701400675954489</v>
      </c>
      <c r="O28" s="128">
        <v>0.35877206273407575</v>
      </c>
      <c r="P28" s="128">
        <v>0.32680742768425391</v>
      </c>
      <c r="Q28" s="128">
        <v>0.29897263953780867</v>
      </c>
      <c r="R28" s="128">
        <v>0.2791785943163988</v>
      </c>
      <c r="S28" s="128" t="s">
        <v>25</v>
      </c>
      <c r="T28" s="128" t="s">
        <v>25</v>
      </c>
      <c r="U28" s="128" t="s">
        <v>25</v>
      </c>
      <c r="V28" s="128" t="s">
        <v>25</v>
      </c>
      <c r="W28" s="128" t="s">
        <v>25</v>
      </c>
      <c r="X28" s="128" t="s">
        <v>25</v>
      </c>
      <c r="Y28" s="128" t="s">
        <v>25</v>
      </c>
      <c r="Z28" s="128" t="s">
        <v>25</v>
      </c>
      <c r="AA28" s="128" t="s">
        <v>25</v>
      </c>
      <c r="AB28" s="128" t="s">
        <v>25</v>
      </c>
    </row>
    <row r="29" spans="2:28" ht="12.75" customHeight="1" x14ac:dyDescent="0.2">
      <c r="B29" s="33" t="s">
        <v>46</v>
      </c>
      <c r="C29" s="19">
        <v>5.3857350800582239E-3</v>
      </c>
      <c r="D29" s="19">
        <v>1.3472071526559538E-2</v>
      </c>
      <c r="E29" s="19">
        <v>3.1716283428241912E-2</v>
      </c>
      <c r="F29" s="19">
        <v>0.12961279290030647</v>
      </c>
      <c r="G29" s="19">
        <v>0.41769684467114548</v>
      </c>
      <c r="H29" s="19">
        <v>0.98698976434534114</v>
      </c>
      <c r="I29" s="19">
        <v>1.779128940959392</v>
      </c>
      <c r="J29" s="19">
        <v>3.1824284576347042</v>
      </c>
      <c r="K29" s="19">
        <v>4.7781568531826908</v>
      </c>
      <c r="L29" s="19">
        <v>7.3998088470875665</v>
      </c>
      <c r="M29" s="19">
        <v>10.075475100568733</v>
      </c>
      <c r="N29" s="19">
        <v>12</v>
      </c>
      <c r="O29" s="19">
        <v>12.7</v>
      </c>
      <c r="P29" s="19">
        <v>12.8</v>
      </c>
      <c r="Q29" s="19">
        <v>12.8</v>
      </c>
      <c r="R29" s="19">
        <v>12.165671376064333</v>
      </c>
      <c r="S29" s="19">
        <v>11.495112561509996</v>
      </c>
      <c r="T29" s="19">
        <v>10.829691838829397</v>
      </c>
      <c r="U29" s="19">
        <v>10.17311931046231</v>
      </c>
      <c r="V29" s="19">
        <v>9.520774085560312</v>
      </c>
      <c r="W29" s="19">
        <v>8.835770775948669</v>
      </c>
      <c r="X29" s="19">
        <v>8.2032775245510123</v>
      </c>
      <c r="Y29" s="19">
        <v>7.491373369523302</v>
      </c>
      <c r="Z29" s="19">
        <v>6.8452243105369277</v>
      </c>
      <c r="AA29" s="19">
        <v>6.159511686926856</v>
      </c>
      <c r="AB29" s="19">
        <v>5.1457787918818303</v>
      </c>
    </row>
    <row r="30" spans="2:28" ht="12.75" customHeight="1" x14ac:dyDescent="0.2">
      <c r="B30" s="126" t="s">
        <v>17</v>
      </c>
      <c r="C30" s="128">
        <v>2.2533422456936004E-2</v>
      </c>
      <c r="D30" s="128">
        <v>8.4537546952963671E-2</v>
      </c>
      <c r="E30" s="128">
        <v>0.18536676933260551</v>
      </c>
      <c r="F30" s="128">
        <v>0.36883086124858394</v>
      </c>
      <c r="G30" s="128">
        <v>0.65833850470819955</v>
      </c>
      <c r="H30" s="128">
        <v>1.1749564005276916</v>
      </c>
      <c r="I30" s="128">
        <v>2.3715983719495393</v>
      </c>
      <c r="J30" s="128">
        <v>3.5185126509004667</v>
      </c>
      <c r="K30" s="128">
        <v>5.0666157888157013</v>
      </c>
      <c r="L30" s="128">
        <v>6.8280646660111923</v>
      </c>
      <c r="M30" s="128">
        <v>9.0754839657738895</v>
      </c>
      <c r="N30" s="128">
        <v>11.154858317372696</v>
      </c>
      <c r="O30" s="128">
        <v>12.782195746182182</v>
      </c>
      <c r="P30" s="128">
        <v>13.99620257299525</v>
      </c>
      <c r="Q30" s="128">
        <v>14.6</v>
      </c>
      <c r="R30" s="128">
        <v>15.118093095816857</v>
      </c>
      <c r="S30" s="128">
        <v>15.484382631571311</v>
      </c>
      <c r="T30" s="128">
        <v>15.754463630378373</v>
      </c>
      <c r="U30" s="128">
        <v>15.241053284929491</v>
      </c>
      <c r="V30" s="128">
        <v>14.63047945968081</v>
      </c>
      <c r="W30" s="128">
        <v>14.279645208682389</v>
      </c>
      <c r="X30" s="128" t="s">
        <v>25</v>
      </c>
      <c r="Y30" s="128" t="s">
        <v>25</v>
      </c>
      <c r="Z30" s="128" t="s">
        <v>25</v>
      </c>
      <c r="AA30" s="128" t="s">
        <v>25</v>
      </c>
      <c r="AB30" s="128" t="s">
        <v>25</v>
      </c>
    </row>
    <row r="31" spans="2:28" ht="12.75" customHeight="1" x14ac:dyDescent="0.2">
      <c r="B31" s="126" t="s">
        <v>18</v>
      </c>
      <c r="C31" s="127">
        <v>0</v>
      </c>
      <c r="D31" s="127">
        <v>0</v>
      </c>
      <c r="E31" s="130">
        <v>1.7100174487624159E-2</v>
      </c>
      <c r="F31" s="127">
        <v>4.5361899896654262E-2</v>
      </c>
      <c r="G31" s="127">
        <v>0.11306449152487016</v>
      </c>
      <c r="H31" s="127">
        <v>0.26936446856563323</v>
      </c>
      <c r="I31" s="127">
        <v>0.56870779754131906</v>
      </c>
      <c r="J31" s="127">
        <v>1.105965152268545</v>
      </c>
      <c r="K31" s="127">
        <v>2.2078387711584551</v>
      </c>
      <c r="L31" s="128">
        <v>4.6484693832422108</v>
      </c>
      <c r="M31" s="128">
        <v>7</v>
      </c>
      <c r="N31" s="128">
        <v>7.5957380297818036</v>
      </c>
      <c r="O31" s="128">
        <v>7.3388404532349139</v>
      </c>
      <c r="P31" s="128">
        <v>6.9862940099747295</v>
      </c>
      <c r="Q31" s="128">
        <v>6.5963592681574577</v>
      </c>
      <c r="R31" s="128">
        <v>5.9195409706864268</v>
      </c>
      <c r="S31" s="128">
        <v>5.18759524815012</v>
      </c>
      <c r="T31" s="128">
        <v>4.5569770694790579</v>
      </c>
      <c r="U31" s="128">
        <v>3.8976139611504679</v>
      </c>
      <c r="V31" s="128">
        <v>3.167493050520247</v>
      </c>
      <c r="W31" s="128" t="s">
        <v>25</v>
      </c>
      <c r="X31" s="128" t="s">
        <v>25</v>
      </c>
      <c r="Y31" s="128" t="s">
        <v>25</v>
      </c>
      <c r="Z31" s="128" t="s">
        <v>25</v>
      </c>
      <c r="AA31" s="128" t="s">
        <v>25</v>
      </c>
      <c r="AB31" s="128" t="s">
        <v>25</v>
      </c>
    </row>
    <row r="32" spans="2:28" ht="12.75" customHeight="1" x14ac:dyDescent="0.2">
      <c r="B32" s="126" t="s">
        <v>12</v>
      </c>
      <c r="C32" s="128">
        <v>0</v>
      </c>
      <c r="D32" s="128">
        <v>0</v>
      </c>
      <c r="E32" s="128">
        <v>0</v>
      </c>
      <c r="F32" s="128">
        <v>3.5306687188891797E-4</v>
      </c>
      <c r="G32" s="128">
        <v>5.7063361071814419E-3</v>
      </c>
      <c r="H32" s="128">
        <v>2.7615607072043781E-2</v>
      </c>
      <c r="I32" s="128">
        <v>8.9252691344500562E-2</v>
      </c>
      <c r="J32" s="128">
        <v>0.21572040302267004</v>
      </c>
      <c r="K32" s="128">
        <v>0.45728449890862966</v>
      </c>
      <c r="L32" s="128">
        <v>0.90647119458257963</v>
      </c>
      <c r="M32" s="128">
        <v>1.5953291809498675</v>
      </c>
      <c r="N32" s="128">
        <v>2.3285374070575462</v>
      </c>
      <c r="O32" s="128">
        <v>2.5001046203255393</v>
      </c>
      <c r="P32" s="128">
        <v>2.5663855703911924</v>
      </c>
      <c r="Q32" s="128">
        <v>2.6</v>
      </c>
      <c r="R32" s="128">
        <v>2.609355895043076</v>
      </c>
      <c r="S32" s="128">
        <v>2.6037926360341919</v>
      </c>
      <c r="T32" s="128" t="s">
        <v>25</v>
      </c>
      <c r="U32" s="128">
        <v>2.5095368922934878</v>
      </c>
      <c r="V32" s="128">
        <v>2.4517183696880718</v>
      </c>
      <c r="W32" s="128" t="s">
        <v>25</v>
      </c>
      <c r="X32" s="128" t="s">
        <v>25</v>
      </c>
      <c r="Y32" s="128" t="s">
        <v>25</v>
      </c>
      <c r="Z32" s="128" t="s">
        <v>25</v>
      </c>
      <c r="AA32" s="128" t="s">
        <v>25</v>
      </c>
      <c r="AB32" s="128" t="s">
        <v>25</v>
      </c>
    </row>
    <row r="33" spans="2:28" ht="12.75" customHeight="1" x14ac:dyDescent="0.2">
      <c r="B33" s="126" t="s">
        <v>23</v>
      </c>
      <c r="C33" s="128">
        <v>0</v>
      </c>
      <c r="D33" s="128">
        <v>0</v>
      </c>
      <c r="E33" s="128">
        <v>0</v>
      </c>
      <c r="F33" s="128">
        <v>1.07325718786924E-2</v>
      </c>
      <c r="G33" s="128">
        <v>5.0205922729947047E-2</v>
      </c>
      <c r="H33" s="128">
        <v>0.12393277960208615</v>
      </c>
      <c r="I33" s="128">
        <v>0.56467860413459858</v>
      </c>
      <c r="J33" s="128">
        <v>1.1240528463182438</v>
      </c>
      <c r="K33" s="128">
        <v>1.9320542635658915</v>
      </c>
      <c r="L33" s="128">
        <v>3.0376442763414677</v>
      </c>
      <c r="M33" s="128">
        <v>4.0116885625965999</v>
      </c>
      <c r="N33" s="128" t="s">
        <v>25</v>
      </c>
      <c r="O33" s="128">
        <v>4.1670443633570189</v>
      </c>
      <c r="P33" s="128">
        <v>4.5194481701475375</v>
      </c>
      <c r="Q33" s="128">
        <v>3.2</v>
      </c>
      <c r="R33" s="128" t="s">
        <v>25</v>
      </c>
      <c r="S33" s="128" t="s">
        <v>25</v>
      </c>
      <c r="T33" s="128" t="s">
        <v>25</v>
      </c>
      <c r="U33" s="128" t="s">
        <v>25</v>
      </c>
      <c r="V33" s="128" t="s">
        <v>25</v>
      </c>
      <c r="W33" s="128" t="s">
        <v>25</v>
      </c>
      <c r="X33" s="128" t="s">
        <v>25</v>
      </c>
      <c r="Y33" s="128" t="s">
        <v>25</v>
      </c>
      <c r="Z33" s="128" t="s">
        <v>25</v>
      </c>
      <c r="AA33" s="128" t="s">
        <v>25</v>
      </c>
      <c r="AB33" s="128" t="s">
        <v>25</v>
      </c>
    </row>
    <row r="34" spans="2:28" ht="12.75" customHeight="1" x14ac:dyDescent="0.2">
      <c r="B34" s="126" t="s">
        <v>10</v>
      </c>
      <c r="C34" s="128">
        <v>1.1638159054840416E-2</v>
      </c>
      <c r="D34" s="128">
        <v>4.5633249087335022E-2</v>
      </c>
      <c r="E34" s="128">
        <v>0.11006289308176101</v>
      </c>
      <c r="F34" s="128">
        <v>0.17923329911079403</v>
      </c>
      <c r="G34" s="128">
        <v>0.29657122045127388</v>
      </c>
      <c r="H34" s="128">
        <v>0.49097572781965293</v>
      </c>
      <c r="I34" s="128">
        <v>0.7648829834901596</v>
      </c>
      <c r="J34" s="128">
        <v>1.2043534282818218</v>
      </c>
      <c r="K34" s="128">
        <v>1.5411486694749821</v>
      </c>
      <c r="L34" s="128">
        <v>2.2175596608839534</v>
      </c>
      <c r="M34" s="128">
        <v>2.8865909361044606</v>
      </c>
      <c r="N34" s="128">
        <v>3</v>
      </c>
      <c r="O34" s="128">
        <v>3.1859416134279055</v>
      </c>
      <c r="P34" s="128" t="s">
        <v>25</v>
      </c>
      <c r="Q34" s="128" t="s">
        <v>25</v>
      </c>
      <c r="R34" s="128" t="s">
        <v>25</v>
      </c>
      <c r="S34" s="128" t="s">
        <v>25</v>
      </c>
      <c r="T34" s="128" t="s">
        <v>25</v>
      </c>
      <c r="U34" s="128" t="s">
        <v>25</v>
      </c>
      <c r="V34" s="128" t="s">
        <v>25</v>
      </c>
      <c r="W34" s="128" t="s">
        <v>25</v>
      </c>
      <c r="X34" s="128" t="s">
        <v>25</v>
      </c>
      <c r="Y34" s="128" t="s">
        <v>25</v>
      </c>
      <c r="Z34" s="128" t="s">
        <v>25</v>
      </c>
      <c r="AA34" s="128" t="s">
        <v>25</v>
      </c>
      <c r="AB34" s="128" t="s">
        <v>25</v>
      </c>
    </row>
    <row r="35" spans="2:28" ht="12.75" customHeight="1" x14ac:dyDescent="0.2">
      <c r="B35" s="131" t="s">
        <v>16</v>
      </c>
      <c r="C35" s="128">
        <v>3.4746351633078527E-3</v>
      </c>
      <c r="D35" s="128">
        <v>1.0378109108520429E-2</v>
      </c>
      <c r="E35" s="128">
        <v>2.0685018875079723E-2</v>
      </c>
      <c r="F35" s="128">
        <v>8.591360527853191E-2</v>
      </c>
      <c r="G35" s="128">
        <v>0.1592438485642369</v>
      </c>
      <c r="H35" s="128">
        <v>0.20046236265611139</v>
      </c>
      <c r="I35" s="128">
        <v>0.24663730508272824</v>
      </c>
      <c r="J35" s="128">
        <v>0.44904598908733523</v>
      </c>
      <c r="K35" s="128">
        <v>0.71914512888903892</v>
      </c>
      <c r="L35" s="128">
        <v>1.1025024789499336</v>
      </c>
      <c r="M35" s="128">
        <v>1.5</v>
      </c>
      <c r="N35" s="128">
        <v>1.61464835622139</v>
      </c>
      <c r="O35" s="128">
        <v>1.6923910100189548</v>
      </c>
      <c r="P35" s="128">
        <v>1.7</v>
      </c>
      <c r="Q35" s="128">
        <v>1.6090133779264215</v>
      </c>
      <c r="R35" s="128">
        <v>1.4930197090567807</v>
      </c>
      <c r="S35" s="128">
        <v>1.4577849219093322</v>
      </c>
      <c r="T35" s="128">
        <v>1.3490486032923521</v>
      </c>
      <c r="U35" s="128">
        <v>1.2079894868507128</v>
      </c>
      <c r="V35" s="128">
        <v>1.1440754495593555</v>
      </c>
      <c r="W35" s="128" t="s">
        <v>25</v>
      </c>
      <c r="X35" s="128" t="s">
        <v>25</v>
      </c>
      <c r="Y35" s="128" t="s">
        <v>25</v>
      </c>
      <c r="Z35" s="128" t="s">
        <v>25</v>
      </c>
      <c r="AA35" s="128" t="s">
        <v>25</v>
      </c>
      <c r="AB35" s="128" t="s">
        <v>25</v>
      </c>
    </row>
    <row r="36" spans="2:28" ht="12.75" customHeight="1" x14ac:dyDescent="0.2">
      <c r="B36" s="126" t="s">
        <v>13</v>
      </c>
      <c r="C36" s="128">
        <v>0</v>
      </c>
      <c r="D36" s="128">
        <v>0</v>
      </c>
      <c r="E36" s="128">
        <v>0</v>
      </c>
      <c r="F36" s="128">
        <v>6.9921121822962319E-3</v>
      </c>
      <c r="G36" s="128">
        <v>2.658506347238471E-2</v>
      </c>
      <c r="H36" s="128">
        <v>8.5572009139588026E-2</v>
      </c>
      <c r="I36" s="128">
        <v>0.19093063785291042</v>
      </c>
      <c r="J36" s="128">
        <v>0.50498016301884685</v>
      </c>
      <c r="K36" s="128">
        <v>0.9002446155804259</v>
      </c>
      <c r="L36" s="128">
        <v>2.1963411027264725</v>
      </c>
      <c r="M36" s="128">
        <v>3.4102411951551539</v>
      </c>
      <c r="N36" s="128">
        <v>3.9298148850356784</v>
      </c>
      <c r="O36" s="128">
        <v>4.0999999999999996</v>
      </c>
      <c r="P36" s="128" t="s">
        <v>25</v>
      </c>
      <c r="Q36" s="128" t="s">
        <v>25</v>
      </c>
      <c r="R36" s="128" t="s">
        <v>25</v>
      </c>
      <c r="S36" s="128" t="s">
        <v>25</v>
      </c>
      <c r="T36" s="128" t="s">
        <v>25</v>
      </c>
      <c r="U36" s="128" t="s">
        <v>25</v>
      </c>
      <c r="V36" s="128" t="s">
        <v>25</v>
      </c>
      <c r="W36" s="128" t="s">
        <v>25</v>
      </c>
      <c r="X36" s="128" t="s">
        <v>25</v>
      </c>
      <c r="Y36" s="128" t="s">
        <v>25</v>
      </c>
      <c r="Z36" s="128" t="s">
        <v>25</v>
      </c>
      <c r="AA36" s="128" t="s">
        <v>25</v>
      </c>
      <c r="AB36" s="128" t="s">
        <v>25</v>
      </c>
    </row>
    <row r="37" spans="2:28" ht="12.75" customHeight="1" x14ac:dyDescent="0.2">
      <c r="B37" s="126" t="s">
        <v>15</v>
      </c>
      <c r="C37" s="128">
        <v>2.2548964088956486E-2</v>
      </c>
      <c r="D37" s="128">
        <v>6.9265570438948071E-2</v>
      </c>
      <c r="E37" s="128">
        <v>0.12856132227152872</v>
      </c>
      <c r="F37" s="128">
        <v>0.19187636235414798</v>
      </c>
      <c r="G37" s="128">
        <v>0.27450670245570308</v>
      </c>
      <c r="H37" s="128">
        <v>0.41459345385044194</v>
      </c>
      <c r="I37" s="128">
        <v>0.73435262517979316</v>
      </c>
      <c r="J37" s="128">
        <v>1.9016493668175944</v>
      </c>
      <c r="K37" s="128">
        <v>3.2186193908798137</v>
      </c>
      <c r="L37" s="128">
        <v>5.3202360836952236</v>
      </c>
      <c r="M37" s="128">
        <v>7.6421958714150637</v>
      </c>
      <c r="N37" s="128">
        <v>8.1129066469742561</v>
      </c>
      <c r="O37" s="128">
        <v>7.5410993839996863</v>
      </c>
      <c r="P37" s="128">
        <v>6.7599652089422424</v>
      </c>
      <c r="Q37" s="128">
        <v>6.2449627931360965</v>
      </c>
      <c r="R37" s="128">
        <v>5.8485056681552727</v>
      </c>
      <c r="S37" s="128">
        <v>5.4562896294620922</v>
      </c>
      <c r="T37" s="128">
        <v>5.1005613652703357</v>
      </c>
      <c r="U37" s="128">
        <v>4.6853031467788755</v>
      </c>
      <c r="V37" s="128">
        <v>4.2836246259977298</v>
      </c>
      <c r="W37" s="128" t="s">
        <v>25</v>
      </c>
      <c r="X37" s="128" t="s">
        <v>25</v>
      </c>
      <c r="Y37" s="128" t="s">
        <v>25</v>
      </c>
      <c r="Z37" s="128" t="s">
        <v>25</v>
      </c>
      <c r="AA37" s="128" t="s">
        <v>25</v>
      </c>
      <c r="AB37" s="128" t="s">
        <v>25</v>
      </c>
    </row>
    <row r="38" spans="2:28" ht="12.75" customHeight="1" x14ac:dyDescent="0.2">
      <c r="B38" s="129" t="s">
        <v>31</v>
      </c>
      <c r="C38" s="128">
        <v>0</v>
      </c>
      <c r="D38" s="128">
        <v>0</v>
      </c>
      <c r="E38" s="128">
        <v>2.6156278824614573E-3</v>
      </c>
      <c r="F38" s="128">
        <v>7.69130064803299E-3</v>
      </c>
      <c r="G38" s="128">
        <v>3.89833151411196E-2</v>
      </c>
      <c r="H38" s="128">
        <v>0.1529635329128794</v>
      </c>
      <c r="I38" s="128">
        <v>1.0608714901233736</v>
      </c>
      <c r="J38" s="128">
        <v>1.8461508585048656</v>
      </c>
      <c r="K38" s="128">
        <v>3.895883466130718</v>
      </c>
      <c r="L38" s="128">
        <v>5.5534718654559549</v>
      </c>
      <c r="M38" s="128">
        <v>7.5</v>
      </c>
      <c r="N38" s="128">
        <v>8.9</v>
      </c>
      <c r="O38" s="128">
        <v>9.6</v>
      </c>
      <c r="P38" s="128">
        <v>9.3643308034288797</v>
      </c>
      <c r="Q38" s="128">
        <v>9.3362913662414488</v>
      </c>
      <c r="R38" s="128">
        <v>8.6999999999999993</v>
      </c>
      <c r="S38" s="128">
        <v>7.9</v>
      </c>
      <c r="T38" s="128" t="s">
        <v>25</v>
      </c>
      <c r="U38" s="128" t="s">
        <v>25</v>
      </c>
      <c r="V38" s="128" t="s">
        <v>25</v>
      </c>
      <c r="W38" s="128" t="s">
        <v>25</v>
      </c>
      <c r="X38" s="128" t="s">
        <v>25</v>
      </c>
      <c r="Y38" s="128" t="s">
        <v>25</v>
      </c>
      <c r="Z38" s="128" t="s">
        <v>25</v>
      </c>
      <c r="AA38" s="128" t="s">
        <v>25</v>
      </c>
      <c r="AB38" s="128" t="s">
        <v>25</v>
      </c>
    </row>
    <row r="39" spans="2:28" ht="12.75" customHeight="1" x14ac:dyDescent="0.2">
      <c r="B39" s="126" t="s">
        <v>19</v>
      </c>
      <c r="C39" s="128">
        <v>0</v>
      </c>
      <c r="D39" s="128">
        <v>0</v>
      </c>
      <c r="E39" s="128">
        <v>0</v>
      </c>
      <c r="F39" s="128">
        <v>0</v>
      </c>
      <c r="G39" s="128">
        <v>5.200091996320147E-2</v>
      </c>
      <c r="H39" s="128">
        <v>0.28178489702517162</v>
      </c>
      <c r="I39" s="128">
        <v>1.0013202822672433</v>
      </c>
      <c r="J39" s="128">
        <v>3.394160253508375</v>
      </c>
      <c r="K39" s="128">
        <v>6.9727122559432617</v>
      </c>
      <c r="L39" s="128">
        <v>11.880704620322398</v>
      </c>
      <c r="M39" s="128">
        <v>15.629021929033742</v>
      </c>
      <c r="N39" s="128">
        <v>16.989760980498517</v>
      </c>
      <c r="O39" s="128">
        <v>17.813447058730493</v>
      </c>
      <c r="P39" s="128">
        <v>17.3</v>
      </c>
      <c r="Q39" s="128">
        <v>15.950333291357913</v>
      </c>
      <c r="R39" s="128">
        <v>13.460951999610412</v>
      </c>
      <c r="S39" s="128">
        <v>11.074636510500808</v>
      </c>
      <c r="T39" s="128">
        <v>9.4240680251824642</v>
      </c>
      <c r="U39" s="128">
        <v>8.1330264603651123</v>
      </c>
      <c r="V39" s="128">
        <v>6.9911431563329929</v>
      </c>
      <c r="W39" s="128" t="s">
        <v>25</v>
      </c>
      <c r="X39" s="128" t="s">
        <v>25</v>
      </c>
      <c r="Y39" s="128" t="s">
        <v>25</v>
      </c>
      <c r="Z39" s="128" t="s">
        <v>25</v>
      </c>
      <c r="AA39" s="128" t="s">
        <v>25</v>
      </c>
      <c r="AB39" s="128" t="s">
        <v>25</v>
      </c>
    </row>
    <row r="40" spans="2:28" ht="12.75" customHeight="1" x14ac:dyDescent="0.2">
      <c r="B40" s="129" t="s">
        <v>11</v>
      </c>
      <c r="C40" s="128">
        <v>0</v>
      </c>
      <c r="D40" s="128">
        <v>0</v>
      </c>
      <c r="E40" s="128">
        <v>0</v>
      </c>
      <c r="F40" s="128">
        <v>0</v>
      </c>
      <c r="G40" s="128">
        <v>1.8431943051651814E-2</v>
      </c>
      <c r="H40" s="128">
        <v>7.9540277156185613E-2</v>
      </c>
      <c r="I40" s="128">
        <v>0.19797445367526634</v>
      </c>
      <c r="J40" s="128">
        <v>0.48050174244021976</v>
      </c>
      <c r="K40" s="128">
        <v>0.90540059822936136</v>
      </c>
      <c r="L40" s="128">
        <v>1.3969052572617429</v>
      </c>
      <c r="M40" s="128">
        <v>1.9458157075584643</v>
      </c>
      <c r="N40" s="128">
        <v>2.4256646399096553</v>
      </c>
      <c r="O40" s="128">
        <v>2.6729948167012814</v>
      </c>
      <c r="P40" s="128">
        <v>2.6903720732413436</v>
      </c>
      <c r="Q40" s="128">
        <v>2.7</v>
      </c>
      <c r="R40" s="128">
        <v>2.6122260339241472</v>
      </c>
      <c r="S40" s="128">
        <v>2.5339023233760076</v>
      </c>
      <c r="T40" s="128">
        <v>2.4413095883158769</v>
      </c>
      <c r="U40" s="128">
        <v>2.2908405120939062</v>
      </c>
      <c r="V40" s="128">
        <v>2.0212110620309791</v>
      </c>
      <c r="W40" s="128" t="s">
        <v>25</v>
      </c>
      <c r="X40" s="128" t="s">
        <v>25</v>
      </c>
      <c r="Y40" s="128" t="s">
        <v>25</v>
      </c>
      <c r="Z40" s="128" t="s">
        <v>25</v>
      </c>
      <c r="AA40" s="128" t="s">
        <v>25</v>
      </c>
      <c r="AB40" s="128" t="s">
        <v>25</v>
      </c>
    </row>
    <row r="41" spans="2:28" ht="12.75" customHeight="1" x14ac:dyDescent="0.2">
      <c r="B41" s="126" t="s">
        <v>21</v>
      </c>
      <c r="C41" s="128">
        <v>0</v>
      </c>
      <c r="D41" s="128">
        <v>0</v>
      </c>
      <c r="E41" s="128" t="s">
        <v>25</v>
      </c>
      <c r="F41" s="128" t="s">
        <v>25</v>
      </c>
      <c r="G41" s="128">
        <v>6.4085252214032037E-2</v>
      </c>
      <c r="H41" s="128">
        <v>0.14181618865796375</v>
      </c>
      <c r="I41" s="128">
        <v>0.35426540270963908</v>
      </c>
      <c r="J41" s="128">
        <v>0.70829177321597603</v>
      </c>
      <c r="K41" s="128">
        <v>1.3420903373516346</v>
      </c>
      <c r="L41" s="128">
        <v>2.2851852512225457</v>
      </c>
      <c r="M41" s="128">
        <v>1.418833916706792</v>
      </c>
      <c r="N41" s="128">
        <v>1.4927048260381592</v>
      </c>
      <c r="O41" s="128">
        <v>1.3082858101308286</v>
      </c>
      <c r="P41" s="128">
        <v>1.0026626263076392</v>
      </c>
      <c r="Q41" s="128">
        <v>0.7102121403663274</v>
      </c>
      <c r="R41" s="128">
        <v>0.50879327508019023</v>
      </c>
      <c r="S41" s="128">
        <v>0.35281535628838245</v>
      </c>
      <c r="T41" s="128">
        <v>1.5936037541966959</v>
      </c>
      <c r="U41" s="128">
        <v>1.4363087417472062</v>
      </c>
      <c r="V41" s="128">
        <v>1.2364691212970311</v>
      </c>
      <c r="W41" s="128">
        <v>1.1100000000000001</v>
      </c>
      <c r="X41" s="128" t="s">
        <v>25</v>
      </c>
      <c r="Y41" s="128" t="s">
        <v>25</v>
      </c>
      <c r="Z41" s="128" t="s">
        <v>25</v>
      </c>
      <c r="AA41" s="128" t="s">
        <v>25</v>
      </c>
      <c r="AB41" s="128" t="s">
        <v>25</v>
      </c>
    </row>
    <row r="42" spans="2:28" ht="12.75" customHeight="1" thickBot="1" x14ac:dyDescent="0.25">
      <c r="B42" s="132" t="s">
        <v>20</v>
      </c>
      <c r="C42" s="133">
        <v>4.5510859335732359E-3</v>
      </c>
      <c r="D42" s="133">
        <v>2.7006751389992058E-2</v>
      </c>
      <c r="E42" s="133">
        <v>3.9117404777782132E-2</v>
      </c>
      <c r="F42" s="133">
        <v>0.10241108097636575</v>
      </c>
      <c r="G42" s="133">
        <v>0.13484346990425183</v>
      </c>
      <c r="H42" s="133">
        <v>0.19152915374157836</v>
      </c>
      <c r="I42" s="133">
        <v>0.32294707813519696</v>
      </c>
      <c r="J42" s="133">
        <v>0.43094339584995067</v>
      </c>
      <c r="K42" s="133">
        <v>0.56370395564587328</v>
      </c>
      <c r="L42" s="133">
        <v>0.72283543577981657</v>
      </c>
      <c r="M42" s="133">
        <v>0.67052567279700304</v>
      </c>
      <c r="N42" s="133">
        <v>0.71309857627782214</v>
      </c>
      <c r="O42" s="133">
        <v>0.57609383516396206</v>
      </c>
      <c r="P42" s="133">
        <v>0.46387708980583431</v>
      </c>
      <c r="Q42" s="133">
        <v>0.44960897567990166</v>
      </c>
      <c r="R42" s="133">
        <v>0.41559926403206471</v>
      </c>
      <c r="S42" s="133">
        <v>0.4</v>
      </c>
      <c r="T42" s="133">
        <v>0.37038411263368382</v>
      </c>
      <c r="U42" s="133" t="s">
        <v>25</v>
      </c>
      <c r="V42" s="133" t="s">
        <v>25</v>
      </c>
      <c r="W42" s="133" t="s">
        <v>25</v>
      </c>
      <c r="X42" s="133" t="s">
        <v>25</v>
      </c>
      <c r="Y42" s="133" t="s">
        <v>25</v>
      </c>
      <c r="Z42" s="133" t="s">
        <v>25</v>
      </c>
      <c r="AA42" s="133" t="s">
        <v>25</v>
      </c>
      <c r="AB42" s="133" t="s">
        <v>25</v>
      </c>
    </row>
    <row r="43" spans="2:28" ht="12.75" customHeight="1" thickTop="1" x14ac:dyDescent="0.2">
      <c r="B43" s="23" t="s">
        <v>36</v>
      </c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</row>
    <row r="44" spans="2:28" ht="12.75" customHeight="1" x14ac:dyDescent="0.2">
      <c r="B44" s="24" t="s">
        <v>66</v>
      </c>
      <c r="C44" s="98"/>
      <c r="D44" s="98"/>
      <c r="E44" s="98"/>
      <c r="F44" s="98"/>
      <c r="G44" s="98"/>
      <c r="H44" s="98"/>
      <c r="I44" s="98"/>
      <c r="J44" s="98"/>
      <c r="K44" s="98"/>
      <c r="L44" s="98"/>
      <c r="S44" s="44"/>
      <c r="AB44" s="44" t="s">
        <v>45</v>
      </c>
    </row>
    <row r="45" spans="2:28" ht="12.75" customHeight="1" x14ac:dyDescent="0.2">
      <c r="C45" s="98"/>
      <c r="D45" s="98"/>
      <c r="E45" s="98"/>
      <c r="F45" s="98"/>
      <c r="G45" s="98"/>
      <c r="H45" s="98"/>
      <c r="I45" s="98"/>
      <c r="J45" s="98"/>
      <c r="K45" s="98"/>
      <c r="L45" s="134"/>
    </row>
    <row r="47" spans="2:28" ht="12.75" customHeight="1" x14ac:dyDescent="0.2">
      <c r="L47" s="69"/>
      <c r="R47" s="69"/>
      <c r="S47" s="69"/>
      <c r="T47" s="69"/>
      <c r="U47" s="69"/>
      <c r="V47" s="69"/>
      <c r="W47" s="69"/>
    </row>
    <row r="65265" spans="215:215" ht="12.75" customHeight="1" x14ac:dyDescent="0.2">
      <c r="HG65265" s="23" t="s">
        <v>37</v>
      </c>
    </row>
  </sheetData>
  <phoneticPr fontId="3" type="noConversion"/>
  <hyperlinks>
    <hyperlink ref="B1" location="Titres!A1" display="Titres"/>
  </hyperlinks>
  <pageMargins left="0" right="0" top="0.39370078740157483" bottom="0.39370078740157483" header="0.51181102362204722" footer="0.51181102362204722"/>
  <pageSetup paperSize="9" orientation="landscape" r:id="rId1"/>
  <headerFooter alignWithMargins="0"/>
  <ignoredErrors>
    <ignoredError sqref="C3:P3 C25:O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Titres</vt:lpstr>
      <vt:lpstr>Graph_a</vt:lpstr>
      <vt:lpstr>Tableau_1</vt:lpstr>
      <vt:lpstr>Tableau_2</vt:lpstr>
      <vt:lpstr>Tableau_3</vt:lpstr>
      <vt:lpstr>Tableau_4</vt:lpstr>
      <vt:lpstr>Tableau_5</vt:lpstr>
      <vt:lpstr>Tableau_1!Impression_des_titres</vt:lpstr>
      <vt:lpstr>Tableau_4!Impression_des_titres</vt:lpstr>
      <vt:lpstr>Tableau_5!Impression_des_titres</vt:lpstr>
      <vt:lpstr>Tableau_5!Zone_d_impression</vt:lpstr>
      <vt:lpstr>Tableau_2!Zone_impres_MI</vt:lpstr>
      <vt:lpstr>Tableau_4!Zone_impres_MI</vt:lpstr>
    </vt:vector>
  </TitlesOfParts>
  <Company>BFS/OST/UST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OFS - INDICATEURS DE LA SOCIETE DE L'INFORMATION</dc:title>
  <dc:subject>Infrastructure téléphonique</dc:subject>
  <dc:creator>SUKO</dc:creator>
  <cp:lastModifiedBy>Steiner Pittet Mary Josée BFS</cp:lastModifiedBy>
  <cp:lastPrinted>2020-11-24T08:02:06Z</cp:lastPrinted>
  <dcterms:created xsi:type="dcterms:W3CDTF">2000-04-04T09:15:26Z</dcterms:created>
  <dcterms:modified xsi:type="dcterms:W3CDTF">2020-11-24T08:02:17Z</dcterms:modified>
</cp:coreProperties>
</file>