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95" yWindow="105" windowWidth="14805" windowHeight="9105" activeTab="0"/>
  </bookViews>
  <sheets>
    <sheet name="Übersicht" sheetId="1" r:id="rId1"/>
    <sheet name="A1" sheetId="2" r:id="rId2"/>
    <sheet name="B1" sheetId="3" r:id="rId3"/>
    <sheet name="B2" sheetId="4" r:id="rId4"/>
    <sheet name="B3" sheetId="5" r:id="rId5"/>
    <sheet name="B4" sheetId="6" r:id="rId6"/>
    <sheet name="C" sheetId="7" r:id="rId7"/>
    <sheet name="D" sheetId="8" r:id="rId8"/>
    <sheet name="E1" sheetId="9" r:id="rId9"/>
    <sheet name="E2" sheetId="10" r:id="rId10"/>
    <sheet name="E3" sheetId="11" r:id="rId11"/>
    <sheet name="Abk" sheetId="12" r:id="rId12"/>
  </sheets>
  <definedNames>
    <definedName name="_xlnm.Print_Area" localSheetId="11">'Abk'!$A$1:$C$47</definedName>
    <definedName name="_xlnm.Print_Area" localSheetId="2">'B1'!$A$1:$N$168</definedName>
    <definedName name="_xlnm.Print_Area" localSheetId="4">'B3'!$A$1:$N$34</definedName>
    <definedName name="_xlnm.Print_Area" localSheetId="5">'B4'!$A$1:$AI$35</definedName>
    <definedName name="_xlnm.Print_Area" localSheetId="7">'D'!$A$1:$T$23</definedName>
    <definedName name="_xlnm.Print_Area" localSheetId="8">'E1'!$A$1:$T$70</definedName>
    <definedName name="_xlnm.Print_Area" localSheetId="10">'E3'!$A$1:$AL$33</definedName>
    <definedName name="_xlnm.Print_Area" localSheetId="0">'Übersicht'!$A$1:$F$45</definedName>
    <definedName name="_xlnm.Print_Titles" localSheetId="1">'A1'!$1:$1</definedName>
  </definedNames>
  <calcPr fullCalcOnLoad="1"/>
</workbook>
</file>

<file path=xl/sharedStrings.xml><?xml version="1.0" encoding="utf-8"?>
<sst xmlns="http://schemas.openxmlformats.org/spreadsheetml/2006/main" count="1080" uniqueCount="417">
  <si>
    <t>Mandate nach Geschlecht</t>
  </si>
  <si>
    <t>FDP</t>
  </si>
  <si>
    <t>CVP</t>
  </si>
  <si>
    <t>SVP</t>
  </si>
  <si>
    <t>Total</t>
  </si>
  <si>
    <t>F</t>
  </si>
  <si>
    <t>M</t>
  </si>
  <si>
    <t>SP</t>
  </si>
  <si>
    <t>LP</t>
  </si>
  <si>
    <t>*</t>
  </si>
  <si>
    <t>LdU</t>
  </si>
  <si>
    <t>EVP</t>
  </si>
  <si>
    <t>CSP</t>
  </si>
  <si>
    <t>GLP</t>
  </si>
  <si>
    <t>PdA</t>
  </si>
  <si>
    <t>POCH</t>
  </si>
  <si>
    <t>--&gt; FGA, GP</t>
  </si>
  <si>
    <t>FGA</t>
  </si>
  <si>
    <t>--&gt; POCH</t>
  </si>
  <si>
    <t>GP</t>
  </si>
  <si>
    <t>Rep.</t>
  </si>
  <si>
    <t xml:space="preserve">SD </t>
  </si>
  <si>
    <t>EDU</t>
  </si>
  <si>
    <t>FP</t>
  </si>
  <si>
    <t>Übrige</t>
  </si>
  <si>
    <t>Wahlbeteiligung</t>
  </si>
  <si>
    <t>Das Zeichen «*» bedeutet, dass die Partei im entsprechenden Jahr nicht zu den Wahlen angetreten ist.</t>
  </si>
  <si>
    <t>Anmerkungen:</t>
  </si>
  <si>
    <t>1971:</t>
  </si>
  <si>
    <t>SVP:</t>
  </si>
  <si>
    <t xml:space="preserve">Liste Junge Mitte: 1,2%                                                          </t>
  </si>
  <si>
    <t xml:space="preserve">Liste der BGB-Mittelstandspartei: 10,9%                                           </t>
  </si>
  <si>
    <t>1975:</t>
  </si>
  <si>
    <t>SVP/BGB Mittelstandspartei</t>
  </si>
  <si>
    <t>1979:</t>
  </si>
  <si>
    <t>SVP Schweizerische Volkspartei: 13,8%</t>
  </si>
  <si>
    <t>Junge SVP (Junge Schweizerische Volkspartei): 0,7%</t>
  </si>
  <si>
    <t>1983:</t>
  </si>
  <si>
    <t>FGA:</t>
  </si>
  <si>
    <t>GAZ Grüne Alternative Zürich</t>
  </si>
  <si>
    <t>1987:</t>
  </si>
  <si>
    <t>FDP:</t>
  </si>
  <si>
    <t>Freisinnig-Demokratische Partei: 20,0%</t>
  </si>
  <si>
    <t>Jungliberale Kanton Zürich (JLZ): 0,3%</t>
  </si>
  <si>
    <t>SVP Schweizerische Volkspartei: 15,1%</t>
  </si>
  <si>
    <t>Junge SVP vom Kanton Zürich: 0,1%</t>
  </si>
  <si>
    <t>LdU:</t>
  </si>
  <si>
    <t>Landesring der Unabhängigen (LdU) des Kantons Zürich: 11,3%</t>
  </si>
  <si>
    <t>Junger Landesring der Unabhängigen (JLdU): 0,2%</t>
  </si>
  <si>
    <t>POCH:</t>
  </si>
  <si>
    <t xml:space="preserve">POCH / Grün Alternative / Frauen macht Politik! </t>
  </si>
  <si>
    <t>siehe POCH</t>
  </si>
  <si>
    <t>1991:</t>
  </si>
  <si>
    <t>CVP:</t>
  </si>
  <si>
    <t>Christlichdemokratische Volkspartei des Kantons Zürich (CVP): 5,7%</t>
  </si>
  <si>
    <t>Junge Christlichdemokratische Partei des Kantons Zürich (JCVP): 0,2%</t>
  </si>
  <si>
    <t>SP:</t>
  </si>
  <si>
    <t xml:space="preserve">Frauenliste der sozialdemokratischen Partei und der Gewerkschaften: 6,9%     </t>
  </si>
  <si>
    <t xml:space="preserve">Männerliste der sozialdemokratischen Partei und der Gewerkschaften: 11,9%     </t>
  </si>
  <si>
    <t>SVP Schweizerische Volkspartei: 19,8%</t>
  </si>
  <si>
    <t>Junge SVP – Junge Schweizerische Volkspartei: 0,3%</t>
  </si>
  <si>
    <t>Landesring der Unabhängigen (LdU): 5,9%</t>
  </si>
  <si>
    <t xml:space="preserve">Nach der Auflösung der POCH-ZH (1990) traten einige ihrer Mitglieder der alternativen Liste (FGA), </t>
  </si>
  <si>
    <t xml:space="preserve">andere der Grünen Partei (GP) bei. </t>
  </si>
  <si>
    <t xml:space="preserve">Frauen macht Politik! (FraP): 1,5%                                          </t>
  </si>
  <si>
    <t xml:space="preserve">Alternative Liste – Die andere Schweiz: 1,0%                                </t>
  </si>
  <si>
    <t>SD:</t>
  </si>
  <si>
    <t xml:space="preserve">Schweizer Demokraten (früher NA): 3,9%                                        </t>
  </si>
  <si>
    <t xml:space="preserve">Nationale Aktion gegen die Überfremdung: 1,3%                                 </t>
  </si>
  <si>
    <t>1995:</t>
  </si>
  <si>
    <t>Christlichdemokratische Volkspartei des Kantons Zürich (CVP): 4,6%</t>
  </si>
  <si>
    <t>Junge Christlichdemokratische Volkspartei des Kantons Zürich (JCVP): 0,2%</t>
  </si>
  <si>
    <t>SVP Schweizerische Volkspartei: 25,1%</t>
  </si>
  <si>
    <t>Junge Schweizerische Volkspartei des Kantons Zürich (Junge SVP): 0,4%</t>
  </si>
  <si>
    <t>LdU Die Unabhängigen (Landesring der Unabhängigen): 5,1%</t>
  </si>
  <si>
    <t>JLdU Die jungen Unabhängigen: 0,2%</t>
  </si>
  <si>
    <t>EVP:</t>
  </si>
  <si>
    <t>Evangelische Volkspartei (EVP): 3,5%</t>
  </si>
  <si>
    <t>Junge Evangelische Volkspartei (JEVP): 0,2%</t>
  </si>
  <si>
    <t>CSP:</t>
  </si>
  <si>
    <t>Freie Christlich Soziale Partei Zürich (Freie CSP)</t>
  </si>
  <si>
    <t>Liste Frauen macht Politik! FraP!: 2,1%</t>
  </si>
  <si>
    <t>Liste Linkes Bündnis: 0,6%</t>
  </si>
  <si>
    <t>GP:</t>
  </si>
  <si>
    <t>Grüne Kanton Zürich: 6,0%</t>
  </si>
  <si>
    <t>Junge Grüne: 0,5%</t>
  </si>
  <si>
    <t>EDU:</t>
  </si>
  <si>
    <t>Eidgenössisch-Demokratische Union EDU: 1,7%</t>
  </si>
  <si>
    <t>Junge EDU (Eidgenössisch-Demokratische Union): 0,2%</t>
  </si>
  <si>
    <t>1999:</t>
  </si>
  <si>
    <t>Freisinnig-Demokratische Partei (FDP): 16,8%</t>
  </si>
  <si>
    <t>FDP – Die Jungfreisinnigen (JFDP): 1,0%</t>
  </si>
  <si>
    <t>Christlich-Demokratische Volkspartei des Kantons Zürich (CVP): 4,9%</t>
  </si>
  <si>
    <t>Junge Christlichdemokratische Volkspartei (JCVP): 0,3%</t>
  </si>
  <si>
    <t>Sozialdemokratische Partei (SP): 23,7%</t>
  </si>
  <si>
    <t>Sozialdemokratische Partei – Seniorinnen und Senioren (SPSen): 0,6%</t>
  </si>
  <si>
    <t>Sozialdemokratische Partei – JUSO-Solidaritätsliste (JUSO): 1,3%</t>
  </si>
  <si>
    <t>Schweizerische Volkspartei des Kantons Zürich (SVP): 31,9%</t>
  </si>
  <si>
    <t>Schweizerische Volkspartei des Kantons Zürich – Junge SVP (JSVP): 0,6%</t>
  </si>
  <si>
    <t>Liste der Unabhängigen – LdU: 1,9%</t>
  </si>
  <si>
    <t>Liste der Unabhängigen – STARK (UNAB): 0,1%</t>
  </si>
  <si>
    <t>Evangelische Volkspartei – Hauptliste (EVP): 2,9%</t>
  </si>
  <si>
    <t>Evangelische Volkspartei Senioren (EVPS): 0,3%</t>
  </si>
  <si>
    <t>Junge Evangelische Volkspartei (JEVP): 0,3%</t>
  </si>
  <si>
    <t>Liste AL-Alternative Liste / Linkes Bündnis / PdA (AL): 0,9%</t>
  </si>
  <si>
    <t>Liste FraP! Frauen macht Politik! (FraP): 0,8%</t>
  </si>
  <si>
    <t>Grüne Kanton Zürich (Grüne)</t>
  </si>
  <si>
    <t>2003:</t>
  </si>
  <si>
    <t>Freisinnig-Demokratische Partei (FDP): 13,9%</t>
  </si>
  <si>
    <t>Jungfreisinnige Kanton Zürich: 0,6%</t>
  </si>
  <si>
    <t>Freie Liste: 1,7%</t>
  </si>
  <si>
    <t xml:space="preserve">Christlichdemokratische Volkspartei (CVP): 5,2% </t>
  </si>
  <si>
    <t>Junge CVP: 0,2%</t>
  </si>
  <si>
    <t>Sozialdemokratische Partei (SP): 23,6%</t>
  </si>
  <si>
    <t>Second@s plus: 1,4%</t>
  </si>
  <si>
    <t>JungsozialistInnen: 0,6%</t>
  </si>
  <si>
    <t>Schweizerische Volkspartei (SVP): 32,4%</t>
  </si>
  <si>
    <t xml:space="preserve">Junge Schweizerische Volkspartei: 0,5% </t>
  </si>
  <si>
    <t>SVP-Auslandschweizer Union: 0,1%</t>
  </si>
  <si>
    <t>Unabhängige SVP Senioren: 0,4%</t>
  </si>
  <si>
    <t>Evangelische Volkspartei (EVP): 3,3%</t>
  </si>
  <si>
    <t>Evangelische Volkspartei Senioren: 0,5%</t>
  </si>
  <si>
    <t>Junge Evangelische Volkspartei: 0,3%</t>
  </si>
  <si>
    <t xml:space="preserve">Einige Exponentinnen und Exponenten der CSP-Zürich kandidierten auf einer Gewerkschaftsliste </t>
  </si>
  <si>
    <t xml:space="preserve">(Soziale Liste – Die Gewerkschaften: 0,7%). Diese wird unter Übrige geführt. </t>
  </si>
  <si>
    <t>AL (Alternative Liste / PdA): 1,2%</t>
  </si>
  <si>
    <t>AL Liste Migration: 0,1%</t>
  </si>
  <si>
    <t>juLiA (junge Liste der Alternativen): 0,1%</t>
  </si>
  <si>
    <t xml:space="preserve">GP: </t>
  </si>
  <si>
    <t>GRÜNE: 7,8%</t>
  </si>
  <si>
    <t>Grüne 55+: 0,2%</t>
  </si>
  <si>
    <t>Junge Grüne: 0,4%</t>
  </si>
  <si>
    <t>2007:</t>
  </si>
  <si>
    <t>Freisinnig-Demokratische Partei (FDP): 12,7%</t>
  </si>
  <si>
    <t>Freisinnig-Demokratische Partei (FDP), FDP - Jungfreisinnige: 0,4%</t>
  </si>
  <si>
    <t>Freisinnig-Demokratische Partei (FDP), FDP - Wir liberalen Auslandschweizerinnen und Auslandschweizer: 0,1%</t>
  </si>
  <si>
    <t>Christlichdemokratische Volkspartei (CVP): 7,2%</t>
  </si>
  <si>
    <t>Christlichdemokratische Volkspartei (CVP), Junge (JCVP): 0,4%</t>
  </si>
  <si>
    <t>Sozialdemokratische Partei (SP): 19,4%</t>
  </si>
  <si>
    <t>Sozialdemokratische Partei (SP), JUSO (JungsozialistInnen): 0,5%</t>
  </si>
  <si>
    <t>Schweizerische Volkspartei (SVP): 33,2%</t>
  </si>
  <si>
    <t>Schweizerische Volkspartei (SVP), SVP Auto-Liste mit Auto Allianz: 0,3%</t>
  </si>
  <si>
    <t>Schweizerische Volkspartei (SVP), Junge SVP (JSVP): 0,2%</t>
  </si>
  <si>
    <t>Schweizerische Volkspartei (SVP), SVP International: 0,2%</t>
  </si>
  <si>
    <t>Evangelische Volkspartei (EVP): 3,2%</t>
  </si>
  <si>
    <t>Evangelische Volkspartei (EVP), Pfarrer Sieber und Junge (*jevp): 0,5%</t>
  </si>
  <si>
    <t>Linke Alternative, AL - Alternative Liste: 0,9%</t>
  </si>
  <si>
    <t>Linke Alternative, JuLiA - Junge Linke Alternative: 0,2%</t>
  </si>
  <si>
    <t>Grüne: 8,7%</t>
  </si>
  <si>
    <t>Grüne, Grüne Unternehmerinnen und Unternehmer - www.grüneunternehmer.ch: 0,4%</t>
  </si>
  <si>
    <t>Grüne, Second@s / Migrationsliste: 0,4%</t>
  </si>
  <si>
    <t>Grüne, Junge Grüne: 0,7%</t>
  </si>
  <si>
    <t>Grüne, Grüne 55+: 0,2%</t>
  </si>
  <si>
    <t>Bundesamt für Statistik, Statistik der Nationalratswahlen</t>
  </si>
  <si>
    <t>Auskunft:</t>
  </si>
  <si>
    <t>© BFS - Statistisches Lexikon der Schweiz</t>
  </si>
  <si>
    <t>Mandate</t>
  </si>
  <si>
    <t>Wahlstatistik</t>
  </si>
  <si>
    <t>Bundesamt für Statistik (BFS)</t>
  </si>
  <si>
    <t>Kanton</t>
  </si>
  <si>
    <t>Zürich</t>
  </si>
  <si>
    <t>Zeitreihe ab 1919</t>
  </si>
  <si>
    <t>Thema</t>
  </si>
  <si>
    <t>Zeitraum</t>
  </si>
  <si>
    <t>Inhalt / Bemerkung</t>
  </si>
  <si>
    <t>Kantonale Regierungswahlen</t>
  </si>
  <si>
    <t>Kantonale Parlamentswahlen</t>
  </si>
  <si>
    <t>Abkürzungen der Parteien</t>
  </si>
  <si>
    <t>Parteien</t>
  </si>
  <si>
    <t>* klicken, um direkt ins Tabellenblatt zu gelangen</t>
  </si>
  <si>
    <t>Datensammlung zu nationalen und kantonalen Wahlen</t>
  </si>
  <si>
    <t>zurück zur Übersicht</t>
  </si>
  <si>
    <t>Nationalrat: Mandate</t>
  </si>
  <si>
    <t>Nationalrat: Parteistärken</t>
  </si>
  <si>
    <t>Parteistärke und Wahlbeteiligung in %, inkl. Anmerkungen zu den Teillisten der Parteien</t>
  </si>
  <si>
    <t>Nationalratswahlen: Parteistärken in %</t>
  </si>
  <si>
    <t>Nationalratswahlen: Mandate</t>
  </si>
  <si>
    <t>Nationalratswahlen: Parteistärke in %</t>
  </si>
  <si>
    <t>Nationalratswahlen: Mandate nach Geschlecht</t>
  </si>
  <si>
    <t>F in %</t>
  </si>
  <si>
    <t>Kantonale Parlamentswahlen: Parteistärke in %</t>
  </si>
  <si>
    <t>Kantonale Parlamentswahlen: Mandate</t>
  </si>
  <si>
    <t>Kantonale Parlamentswahlen: Mandate nach Geschlecht</t>
  </si>
  <si>
    <t>Tabellenblatt *</t>
  </si>
  <si>
    <t>Abk</t>
  </si>
  <si>
    <t>Nationalratswahlen ab 1919</t>
  </si>
  <si>
    <t>Ständeratswahlen</t>
  </si>
  <si>
    <t>Ständeratswahlen: Mandate nach Geschlecht</t>
  </si>
  <si>
    <t>Regierungswahlen: Mandate nach Geschlecht</t>
  </si>
  <si>
    <t>Nationalratswahlen: Kandidierende nach Geschlecht</t>
  </si>
  <si>
    <t>A1</t>
  </si>
  <si>
    <t>B1</t>
  </si>
  <si>
    <t>B2</t>
  </si>
  <si>
    <t>C</t>
  </si>
  <si>
    <t>GPS</t>
  </si>
  <si>
    <t>D</t>
  </si>
  <si>
    <t>SD</t>
  </si>
  <si>
    <t>FPS</t>
  </si>
  <si>
    <t>Bemerkungen:</t>
  </si>
  <si>
    <t>Abkürzungen der Parteien siehe entsprechendes Tabellenblatt</t>
  </si>
  <si>
    <t>M: Männer / F: Frauen</t>
  </si>
  <si>
    <t>G: Gewählt / N: Nicht gewählt</t>
  </si>
  <si>
    <t>Nationalratswahlen: Anzahl Wahllisten</t>
  </si>
  <si>
    <t>Anzahl Wahllisten</t>
  </si>
  <si>
    <t>Anzahl Kandidierende nach Geschlecht</t>
  </si>
  <si>
    <t>B3</t>
  </si>
  <si>
    <t>B4</t>
  </si>
  <si>
    <t>E1</t>
  </si>
  <si>
    <t>E2</t>
  </si>
  <si>
    <t>E3</t>
  </si>
  <si>
    <t>LS</t>
  </si>
  <si>
    <t>JB</t>
  </si>
  <si>
    <t>Front</t>
  </si>
  <si>
    <t>BDP</t>
  </si>
  <si>
    <t>LPS</t>
  </si>
  <si>
    <t>Parteistärke</t>
  </si>
  <si>
    <t>Parteistärke und Wahlbeteiligung in %</t>
  </si>
  <si>
    <t>Sozialdemokratische Partei der Schweiz</t>
  </si>
  <si>
    <t>Bürgerlich-Demokratische Partei</t>
  </si>
  <si>
    <t>Liberale Partei der Schweiz</t>
  </si>
  <si>
    <t>Evangelische Volkspartei der Schweiz</t>
  </si>
  <si>
    <t>Christlichsoziale Partei</t>
  </si>
  <si>
    <t>DSP</t>
  </si>
  <si>
    <t>Demokratisch-Soziale Partei</t>
  </si>
  <si>
    <t>Grünliberale Partei</t>
  </si>
  <si>
    <t>Partei der Arbeit der Schweiz</t>
  </si>
  <si>
    <t>Sol.</t>
  </si>
  <si>
    <t>Solidarität</t>
  </si>
  <si>
    <t>PSA</t>
  </si>
  <si>
    <t>PSA-SJ</t>
  </si>
  <si>
    <t>Parti socialiste autonome du Sud du Jura</t>
  </si>
  <si>
    <t>Grüne Partei der Schweiz</t>
  </si>
  <si>
    <t>Eidgenössisch-Demokratische Union</t>
  </si>
  <si>
    <t>Lega</t>
  </si>
  <si>
    <t>Lega dei ticinesi</t>
  </si>
  <si>
    <t>Splittergruppen</t>
  </si>
  <si>
    <t>Christlichdemokratische Volkspartei der Schweiz</t>
  </si>
  <si>
    <t>Dem.</t>
  </si>
  <si>
    <t>Sep.</t>
  </si>
  <si>
    <t>Separatisten (Kanton Bern)</t>
  </si>
  <si>
    <t>Liberalsozialistische Partei (Freiwirtschafter)</t>
  </si>
  <si>
    <t>Grüt</t>
  </si>
  <si>
    <t>Grütlianer</t>
  </si>
  <si>
    <t>Jungbauern</t>
  </si>
  <si>
    <t>Nationale Front (1933–1940)</t>
  </si>
  <si>
    <t>Bundesamt für Statistik, Wahlstatistik</t>
  </si>
  <si>
    <t>Rep</t>
  </si>
  <si>
    <t>Parteien, die hauptsächlich vor 1971 existierten:</t>
  </si>
  <si>
    <t>Wilde Liste</t>
  </si>
  <si>
    <t>Bauernpartei: 15,9%</t>
  </si>
  <si>
    <t xml:space="preserve">Freie Bauern: 4,6% </t>
  </si>
  <si>
    <t>Freie evangelisch-soziale Liste</t>
  </si>
  <si>
    <t>Eidgenössische Front</t>
  </si>
  <si>
    <t>Nationale Front</t>
  </si>
  <si>
    <t>Nationale Demokraten</t>
  </si>
  <si>
    <t>Der Gewählte trat der Fraktion des Landesrings bei.</t>
  </si>
  <si>
    <t>Parteilose evangelisch-christliche Bürger: 1,2%</t>
  </si>
  <si>
    <t>Neuer Gotthardring: 0,1%</t>
  </si>
  <si>
    <t>Schweizerische Volksbewegung gegen die Überfremdung: 1,8%</t>
  </si>
  <si>
    <t>Überparteiliche Union: 0,3%</t>
  </si>
  <si>
    <t>Schweizervolk-Partei: 0,1%</t>
  </si>
  <si>
    <t xml:space="preserve">Liste für Sauberkeit in der Politik: 0,7% </t>
  </si>
  <si>
    <t>Liste für freie Meinungsäusserung: 2,4%</t>
  </si>
  <si>
    <t>Vereinigte Bürgerpartei: 0,3%</t>
  </si>
  <si>
    <t>Schweizervolk-Partei: 0,2%</t>
  </si>
  <si>
    <t>Anmerkungen 1919 bis 1967 (ab 1971 vgl. Blatt B1):</t>
  </si>
  <si>
    <t>Freisinnige 4 Mandate: 15,7%</t>
  </si>
  <si>
    <t>Demokraten 3 Mandate: 13,6%</t>
  </si>
  <si>
    <t>Freisinnige 5 Mandate: 16,5%</t>
  </si>
  <si>
    <t>Demokraten 3 Mandate: 12,6%</t>
  </si>
  <si>
    <t>Freisinnige 4 Mandate: 15,2%</t>
  </si>
  <si>
    <t>Demokraten 4 Mandate: 12,9%</t>
  </si>
  <si>
    <t>Freisinnige 5 Mandate: 17,4%</t>
  </si>
  <si>
    <t>Demokraten 3 Mandate: 11,4%</t>
  </si>
  <si>
    <t>Freisinnige 5 Mandate: 15,3%; Demokraten 3 Mandate: 10,6%.</t>
  </si>
  <si>
    <t>Demokraten 3 Mandate: 10,6%</t>
  </si>
  <si>
    <t>Freisinnige 3 Mandate: 10,1%</t>
  </si>
  <si>
    <t>Demokraten 2 Mandate: 6,9%</t>
  </si>
  <si>
    <t>Freisinnige 4 Mandate: 14,4%</t>
  </si>
  <si>
    <t>Demokraten 2 Mandate: 9,4%</t>
  </si>
  <si>
    <t>Landesring der Unabhängigen 4 Mandate: 11,7%</t>
  </si>
  <si>
    <t>Unabhängig-freie Liste 1 Mandat: 4,6% (trat der LdU-Fraktion allerdings nicht bei, der Gewählte ist aber trotzdem unter LdU aufgeführt).</t>
  </si>
  <si>
    <t>FDP-Stadt 3 Mandate: 8,8%</t>
  </si>
  <si>
    <t>FDP-Land 2 Mandate: 4,7%</t>
  </si>
  <si>
    <t>FDP-Stadt 3 Mandate: 8,0%</t>
  </si>
  <si>
    <t>FDP-Land 1 Mandate: 4,3%</t>
  </si>
  <si>
    <t>FDP-Stadt 3 Mandate, 8,7%; FDP-Land 2 Mandate, 6,2%.</t>
  </si>
  <si>
    <t>FDP-Stadt 3 Mandate: 8,3%</t>
  </si>
  <si>
    <t>FDP-Land 3 Mandate: 7,9%</t>
  </si>
  <si>
    <t>FDP-Stadt 3 Mandate: 7,4%</t>
  </si>
  <si>
    <t>FDP-Land 2 Mandate: 7,4%</t>
  </si>
  <si>
    <t>BGB Zürich-Land 4 Mandate: 10,4%</t>
  </si>
  <si>
    <t>BGB Zürich-Stadt 1 Mandat: 2,6%</t>
  </si>
  <si>
    <t xml:space="preserve">Aktion gegen die Überfremdung 1 Mandat: 3,0% </t>
  </si>
  <si>
    <t>Liberal-Konservative Partei des Kantons Zürich 0,0%</t>
  </si>
  <si>
    <t>Sozial-liberale Partei europäischer Föderalisten 0,1%, Leben und Gerechtigkeit 0,0%, Alternative Liste Horgen 0,0%, Seniorenliste der Stadt Zürich 0,0%</t>
  </si>
  <si>
    <t>Sozial-liberale Partei europäischer Föderalisten 0,11%, Verkehrspolitik mit Vernunft 0,07%, Freie Liste 0,07%, Junge Linie 0,06%, Grüne Freie Bürger (Energie und Umwelt) 0,05%,</t>
  </si>
  <si>
    <t>Vernunft im Alltag 0,05%, Dynamische Mitte 0,02%, Koordination Zürich 0,01%, Christen am Gotthard für Leben und Gerechtigkeit 0,01%</t>
  </si>
  <si>
    <t>Seniorenliste der Stadt Zürich 0,05%, Politik und Ethik 0,02%,  DIALOG im Pluralismus 0,02%</t>
  </si>
  <si>
    <t xml:space="preserve">Jungliberale des Bezirks Meilen 0,11%, Europapartei der Schweiz 0,1%, PROFJL Jungliberale Oberland 0,07%, Die schwule Liste 0,06%, Naturgesetz-Partei 0,05%, Junge Christen 0,05%, </t>
  </si>
  <si>
    <t>Arbeitslosenkomitee und GBI 0,04%, Jung und Aktiv 0,04%, Politik und Ethik 0,04%, Das Forum 0,03%, Evangelisch-Soziale Partei 0,02%, Bürger nah 0,01%</t>
  </si>
  <si>
    <t>Bürgerliche für Lebensqualität im Säuliamt (BLS) 0,07%, KMU Unternehmerliste 0,06%, Seniorenliste 0,05%, Unabhängig 0,04%, Frauen in den Kantonsrat 0,04%,</t>
  </si>
  <si>
    <t>LEU - Liste Unternehmer für Europa (LEU) 0,02%</t>
  </si>
  <si>
    <t xml:space="preserve">Gemeinsame Liste AL (FGA)/PdA 0,86%, FPS 0,11%, Aktive Senioren 0,87%, IG KMU Interessengemeinschaft kleine und mittlere Unternehmen 0,14%, Züri Oberland-Liste 0,14%, </t>
  </si>
  <si>
    <t xml:space="preserve">Gewerbe und Unternehmer 0,13%, Frischer Wind! 0,11%, Zürich-Nord gegen Fluglärm 0,11%, Politisches Forum Limmattal 0,09%, JuP - Jung und Politisch 0,08%, </t>
  </si>
  <si>
    <t xml:space="preserve">Junge ins Parlament 0,08%, Aktive Bürgerinnen und Bürger 0,08%, Besorgte Bürger 0,08%, junge grüne Liste 0,07%, Silvia Engler 0,06%, Tatkräftige Seniorenpartei 0,06%, </t>
  </si>
  <si>
    <t xml:space="preserve">Frischer Wind! / Junge Liste / Junge Grüne Liste 0,05%, Senioren machen Politik (SMP) 0,05%, Parteilose Politiker kommen besser an 0,05%, Humanistische Partei 0,04%, </t>
  </si>
  <si>
    <t xml:space="preserve">Öko-Senioren 0,02%, Velo-Liste 0,02%, Hundepartei 0,02%, Gewerbeliste 0,02%, junge Liste 0,02%, DANOWSKI 0,02%, vote4us - Jugendliste 0,01%, Liberale Bildungsliste 0,01%, </t>
  </si>
  <si>
    <t xml:space="preserve">Jugend, Kultur und Sport 0,01%, Naturbewegte Seniorinnen und Senioren 0,01%, Liste gegen Fluglärm 0,01%, Unabhängige Wähler 0,01%, Helvetias Elster 0,00% </t>
  </si>
  <si>
    <t>Gemeinsame Liste Alternative Liste (FGA)/PdA 1,26%, Hanf Ueli (Flückiger Hans Ulrich) 0,02%</t>
  </si>
  <si>
    <t>Piratenpartei 0,56%, Europäische Reform Partei (ERP) 0,005%</t>
  </si>
  <si>
    <t>Anmerkungen zur Kategorie "Übrige" inkl. die dort aufgeführten Mischlisten:</t>
  </si>
  <si>
    <t>Sonstige Anmerkungen:</t>
  </si>
  <si>
    <t xml:space="preserve">Wahlrechtsreform (doppelt proportionale Divisormethode ['doppelter Pukelsheim'] statt Verteilungsverfahren nach Hagenbach-Bischoff). </t>
  </si>
  <si>
    <t>Ämtlerbund 0,2%, Neue Demokratische Bewegung 0,6%, RML 0,1%, Freie Bürger Aussersihl-Hard-Industrie 0,1%, Parteilos 0,0%</t>
  </si>
  <si>
    <t xml:space="preserve">Ämtlerbund 0,2%, RML-Bresche 0,2%, Freigesinnte Bürger 0,1%, Sozial-liberale Partei europäischer Föderalisten 0,0%, Europäische Föderlistische Partei  0,0%, </t>
  </si>
  <si>
    <t xml:space="preserve">Partei für Frieden und Umweltschutz 0,8%, SAP 0,4%, Grüne Freie Bürger 0,1%, Energie und Umwelt 0,1%, Aktionskomitee für Autonome Sonnenaufgänge 0,1%, </t>
  </si>
  <si>
    <t>Grüeni Mitenand 0,52%, Humanistische Partei 0,32%, Für eine sozialistisch-grüne Alternative (SAP) 0,28%, Unabhängige Grüne Liste 0,11%,</t>
  </si>
  <si>
    <t>Politisches Forum initiativer Frauen (PFiF) 0,30%, Europa Partei 0,14%, Junge Christen 0,13%, Grünschnäbel 0,12%, Humanistische Partei 0,08%, Dialog und Demokratie 0,05%,</t>
  </si>
  <si>
    <t>Seniorenliste / Für aktive Senioren 1,66%, Bruno Dobler 0,28%, Humanistische Partei (HP) 0,11%, Politik für Seniorinnen und Senioren 0,10%, RAN - Die junge Liste 0,07%,</t>
  </si>
  <si>
    <t>Anmerkungen zu den Übrigen:</t>
  </si>
  <si>
    <t xml:space="preserve">Grüeni Mitenand </t>
  </si>
  <si>
    <t>Seniorenliste 2 Mandate, Bruno Dobler 1 Mandat</t>
  </si>
  <si>
    <t>Angaben zu den Übrigen vgl. Blatt E2</t>
  </si>
  <si>
    <t>keine Angaben erhältlich</t>
  </si>
  <si>
    <t>Freie Liste</t>
  </si>
  <si>
    <t>Ämtlerbund</t>
  </si>
  <si>
    <t>2011:</t>
  </si>
  <si>
    <t>FDP.Die Liberalen: 11.3%</t>
  </si>
  <si>
    <t>Jungfreisinnige: 0.3%</t>
  </si>
  <si>
    <t>Christlichdemokratische Volkspartei (CVP): 4.8%</t>
  </si>
  <si>
    <t>Christlichdemokratische Volkspartei (CVP) / Junge CVP/CVP 60+: 0.3%</t>
  </si>
  <si>
    <t>Sozialdemokratische Partei (SP): 18.5%</t>
  </si>
  <si>
    <t>Sozialdemokratische Partei (SP) / SP International: 0.1%</t>
  </si>
  <si>
    <t>Juso: 0.7%</t>
  </si>
  <si>
    <t>Schweizerische Volkspartei (SVP): 29.4%</t>
  </si>
  <si>
    <t>Schweizerische Volkspartei (SVP) / SVP International: 0.1%</t>
  </si>
  <si>
    <t>Schweizerische Volkspartei (SVP) / Junge SVP (JSVP): 0.3%</t>
  </si>
  <si>
    <t>Evangelische Volkspartei (EVP): 2.7%</t>
  </si>
  <si>
    <t>Evangelische Volkspartei (EVP) / Junge Evangelische Volkspartei (*jevp): 0.3%</t>
  </si>
  <si>
    <t>GLP:</t>
  </si>
  <si>
    <t>Grünliberale (GLP): 10.9%</t>
  </si>
  <si>
    <t>Grünliberale (GLP) / Junge Grünliberale: 0.6%</t>
  </si>
  <si>
    <t>GPS:</t>
  </si>
  <si>
    <t>Grüne: 7.7%</t>
  </si>
  <si>
    <t>Junge Grüne und Alte Füchse: 0.7%</t>
  </si>
  <si>
    <t>Eidgenössisch-Demokratische Union (EDU): 1.9%</t>
  </si>
  <si>
    <t>Übrige:</t>
  </si>
  <si>
    <t>Tierpartei Schweiz (TPS): 0.4%</t>
  </si>
  <si>
    <t>Linke Alternative / AL - Alternative Liste: 1%</t>
  </si>
  <si>
    <t>Piratenpartei: 0.9%</t>
  </si>
  <si>
    <t>Konfessionslose.ch - Liste für die Trennung von Staat und Kirche: 0.3%</t>
  </si>
  <si>
    <t>Anti PowerPoint Partei: 0%</t>
  </si>
  <si>
    <t>Subitas (Schweiz): 0%</t>
  </si>
  <si>
    <t>Schweizerische Narrenpartei - Die wenigstens Ehrlichen: 0.1%</t>
  </si>
  <si>
    <t>parteifrei.ch: 0.4%</t>
  </si>
  <si>
    <t>Nationalratswahlen ab 1971</t>
  </si>
  <si>
    <t>Partei</t>
  </si>
  <si>
    <t>Parteien: Verzeichnis der Abkürzungen</t>
  </si>
  <si>
    <t>FDP.Die Liberalen</t>
  </si>
  <si>
    <t>2009: Fusion von Freisinnig-Demokratischer Partei der Schweiz (FDP) und Liberaler Partei der Schweiz (LPS) auf nationaler Ebene unter der Bezeichnung «FDP. Die Liberalen»</t>
  </si>
  <si>
    <t>Schweizerische Volkspartei </t>
  </si>
  <si>
    <t>Bis 1971: Bauern-, Gewerbe- und Bürgerpartei (BGB).</t>
  </si>
  <si>
    <t>2009 auf nationaler Ebene mit der FDP fusioniert</t>
  </si>
  <si>
    <t>Landesring der Unabhängigen (1936 – 1999)</t>
  </si>
  <si>
    <t>2004 von der GP Zürich abgespalten und 2007 als nationale Partei gegründet</t>
  </si>
  <si>
    <t>2008 von der SVP abgespalten</t>
  </si>
  <si>
    <t>Partito socialista autonomo (TI) 1970 – 1988 </t>
  </si>
  <si>
    <t>Nach der Fusion mit Teilen der SP-TI: Partito socialista unitario (1988 – 1992); seit 1992: Mitglied der SPS.</t>
  </si>
  <si>
    <t>Progressive Organisationen der Schweiz (1973 – 1993)</t>
  </si>
  <si>
    <t>Feministische und grün-alternative Gruppierungen (Sammelbezeichnung, 1975 – 2010)</t>
  </si>
  <si>
    <t>Schweizer Demokraten (1961 – 1990: Nationale Aktion)</t>
  </si>
  <si>
    <t>Republikaner (1971 – 1989) </t>
  </si>
  <si>
    <t>Für Genf werden die Mandate und Stimmen der Vigilance (1965 – 1990) unter Rep. aufgeführt.</t>
  </si>
  <si>
    <t>Freiheits-Partei der Schweiz (1985 – 1994: Schweizer Auto-Partei, AP)</t>
  </si>
  <si>
    <t>MCR</t>
  </si>
  <si>
    <t>Mouvement Citoyens Romands</t>
  </si>
  <si>
    <t>Demokraten (1905–1971)</t>
  </si>
  <si>
    <t>1971 schlossen sich die Zürcher Demokraten wieder der FDP an, während sich die Glarner und Bündner Demokraten mit der Bauern-, Gewerbe- und Bürgerpartei (BGB) zur SVP vereinigten)</t>
  </si>
  <si>
    <t>1925: Übertritt der letzten Sektionen des Grütlivereins zur SP; 1901 hatte bereits ein Grossteil mit der SP fusioniert.</t>
  </si>
  <si>
    <t>Eidgenössisch-Demokratische Union (EDU) / Junge Eidgenössisch-DemokratischeUnion (JEDU): 0.3%</t>
  </si>
  <si>
    <t>Sektion Politik, Kultur, Medien, 058 463 61 58, poku@bfs.admin.ch</t>
  </si>
  <si>
    <t xml:space="preserve">Sektion Politik, Kultur, Medien, 058 463 61 58, poku@bfs.admin.ch </t>
  </si>
  <si>
    <t>1983–2015</t>
  </si>
  <si>
    <t>1947–2015</t>
  </si>
  <si>
    <t>1935–2015</t>
  </si>
  <si>
    <t>1971–2015</t>
  </si>
  <si>
    <t>Bundesamt für Statistik: Statistik der kantonalen Wahlen; Zentrum für Demokratie Aarau (ZDA).</t>
  </si>
  <si>
    <t>Piratenpartei 0,65%, Integrale Politik Zürich 0,02%</t>
  </si>
  <si>
    <t/>
  </si>
  <si>
    <t>Kanton Zürich</t>
  </si>
  <si>
    <t>Geändert am: 13.04.2015</t>
  </si>
  <si>
    <t>-&gt;Übrige</t>
  </si>
  <si>
    <t>1919–2015</t>
  </si>
  <si>
    <t>ab 1971</t>
  </si>
  <si>
    <t>vgl. Blatt "B1"</t>
  </si>
  <si>
    <t>2015:</t>
  </si>
  <si>
    <t>FDP.Die Liberalen: 15.0%</t>
  </si>
  <si>
    <t>Jungfreisinnige Kanton Zürich: 0.3%</t>
  </si>
  <si>
    <t>Christlichdemokratische Volkspartei (CVP): 4.0%</t>
  </si>
  <si>
    <t>Christlichdemokratische Volkspartei (CVP), Junge CVP/CVP 60+: 0.2%</t>
  </si>
  <si>
    <t>Sozialdemokratische Partei (SP): 20.9%</t>
  </si>
  <si>
    <t>Sozialdemokratische Partei (SP), JUSO: 0.4%</t>
  </si>
  <si>
    <t>Schweizerische Volkspartei (SVP): 30.3%</t>
  </si>
  <si>
    <t>Schweizerische Volkspartei (SVP), Junge SVP (JSVP): 0.3%</t>
  </si>
  <si>
    <t>Evangelische Volkspartei (EVP): 2.8%</t>
  </si>
  <si>
    <t>Evangelische Volkspartei (EVP), Junge: 0.3%</t>
  </si>
  <si>
    <t>Grüne: 6.2%</t>
  </si>
  <si>
    <t>Grüne, Junge Grüne: 0.4%</t>
  </si>
  <si>
    <t>Grüne, MigrantInnen und Second@s: 0.3%</t>
  </si>
  <si>
    <t>EDU Eidgenössisch-Demokratische Union: 1.6%</t>
  </si>
  <si>
    <t>EDU Eidgenössisch-Demokratische Union, junge EDU: 0.1%</t>
  </si>
  <si>
    <t>EDU Eidgenössisch-Demokratische Union, EDU Senioren: 0.2%</t>
  </si>
  <si>
    <t>EDU Eidgenössisch-Demokratische Union, Stopp Islamisierung: 0.1%</t>
  </si>
  <si>
    <t>Grünliberale (glp): 7.2%</t>
  </si>
  <si>
    <t>Grünliberale (glp), junge Grünliberale (jglp): 0.5%</t>
  </si>
  <si>
    <t>Grünliberale (glp), Unternehmerinnen und Unternehmer: 0.5%</t>
  </si>
</sst>
</file>

<file path=xl/styles.xml><?xml version="1.0" encoding="utf-8"?>
<styleSheet xmlns="http://schemas.openxmlformats.org/spreadsheetml/2006/main">
  <numFmts count="4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 &quot;@"/>
    <numFmt numFmtId="171" formatCode="0.0&quot;     &quot;"/>
    <numFmt numFmtId="172" formatCode="0.0&quot;      &quot;"/>
    <numFmt numFmtId="173" formatCode="0.0"/>
    <numFmt numFmtId="174" formatCode="0.000000"/>
    <numFmt numFmtId="175" formatCode="0.0&quot;    &quot;"/>
    <numFmt numFmtId="176" formatCode="0&quot;      &quot;"/>
    <numFmt numFmtId="177" formatCode="0.0&quot;       &quot;"/>
    <numFmt numFmtId="178" formatCode="@&quot;  &quot;"/>
    <numFmt numFmtId="179" formatCode="#,##0.0"/>
    <numFmt numFmtId="180" formatCode="0.0&quot; &quot;"/>
    <numFmt numFmtId="181" formatCode="0&quot; &quot;"/>
    <numFmt numFmtId="182" formatCode="0.00000"/>
    <numFmt numFmtId="183" formatCode="0&quot;  &quot;"/>
    <numFmt numFmtId="184" formatCode="0.0&quot;  &quot;"/>
    <numFmt numFmtId="185" formatCode="#,###,##0.0__;\-#,###,##0.0__;\-__;@__\ "/>
    <numFmt numFmtId="186" formatCode="_ * #,##0_ ;_ * \-#,##0_ ;_ * &quot;-&quot;??_ ;_ @_ "/>
    <numFmt numFmtId="187" formatCode="_ * #,##0.0_ ;_ * \-#,##0.0_ ;_ * &quot;-&quot;??_ ;_ @_ "/>
    <numFmt numFmtId="188" formatCode="0&quot;     &quot;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  <numFmt numFmtId="197" formatCode="#,###,##0__;\-#,###,##0__;\-__;@__\ "/>
    <numFmt numFmtId="198" formatCode="#,##0.0;[Red]\-#,##0.0"/>
    <numFmt numFmtId="199" formatCode="#,###,##0__;\-#,###,##0__;0__;@__"/>
    <numFmt numFmtId="200" formatCode="0&quot;   &quot;;\–\ 0&quot;   &quot;;\–&quot;   &quot;"/>
    <numFmt numFmtId="201" formatCode="0.0&quot;   &quot;"/>
    <numFmt numFmtId="202" formatCode="#,###,##0____;\-#,###,##0____;0____;@____"/>
  </numFmts>
  <fonts count="61">
    <font>
      <sz val="8"/>
      <name val="Arial"/>
      <family val="0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28"/>
      <color indexed="23"/>
      <name val="Arial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9"/>
      <color indexed="8"/>
      <name val="Arial Narrow"/>
      <family val="2"/>
    </font>
    <font>
      <u val="single"/>
      <sz val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1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70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10" xfId="0" applyNumberFormat="1" applyFont="1" applyFill="1" applyBorder="1" applyAlignment="1">
      <alignment horizontal="center" vertical="center"/>
    </xf>
    <xf numFmtId="170" fontId="7" fillId="33" borderId="10" xfId="0" applyNumberFormat="1" applyFont="1" applyFill="1" applyBorder="1" applyAlignment="1">
      <alignment horizontal="center" vertical="center"/>
    </xf>
    <xf numFmtId="170" fontId="7" fillId="33" borderId="11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171" fontId="7" fillId="33" borderId="14" xfId="0" applyNumberFormat="1" applyFont="1" applyFill="1" applyBorder="1" applyAlignment="1">
      <alignment/>
    </xf>
    <xf numFmtId="171" fontId="7" fillId="33" borderId="14" xfId="0" applyNumberFormat="1" applyFont="1" applyFill="1" applyBorder="1" applyAlignment="1">
      <alignment horizontal="left"/>
    </xf>
    <xf numFmtId="172" fontId="7" fillId="33" borderId="14" xfId="0" applyNumberFormat="1" applyFont="1" applyFill="1" applyBorder="1" applyAlignment="1">
      <alignment/>
    </xf>
    <xf numFmtId="172" fontId="7" fillId="33" borderId="14" xfId="0" applyNumberFormat="1" applyFont="1" applyFill="1" applyBorder="1" applyAlignment="1">
      <alignment/>
    </xf>
    <xf numFmtId="172" fontId="7" fillId="33" borderId="14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173" fontId="7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71" fontId="7" fillId="33" borderId="0" xfId="0" applyNumberFormat="1" applyFont="1" applyFill="1" applyBorder="1" applyAlignment="1">
      <alignment/>
    </xf>
    <xf numFmtId="171" fontId="7" fillId="33" borderId="0" xfId="0" applyNumberFormat="1" applyFont="1" applyFill="1" applyBorder="1" applyAlignment="1">
      <alignment horizontal="left"/>
    </xf>
    <xf numFmtId="172" fontId="7" fillId="33" borderId="0" xfId="0" applyNumberFormat="1" applyFont="1" applyFill="1" applyBorder="1" applyAlignment="1">
      <alignment/>
    </xf>
    <xf numFmtId="172" fontId="7" fillId="33" borderId="0" xfId="0" applyNumberFormat="1" applyFont="1" applyFill="1" applyBorder="1" applyAlignment="1">
      <alignment/>
    </xf>
    <xf numFmtId="172" fontId="7" fillId="33" borderId="0" xfId="0" applyNumberFormat="1" applyFont="1" applyFill="1" applyBorder="1" applyAlignment="1">
      <alignment horizontal="right"/>
    </xf>
    <xf numFmtId="172" fontId="7" fillId="33" borderId="0" xfId="0" applyNumberFormat="1" applyFont="1" applyFill="1" applyBorder="1" applyAlignment="1">
      <alignment horizontal="center"/>
    </xf>
    <xf numFmtId="172" fontId="8" fillId="33" borderId="0" xfId="0" applyNumberFormat="1" applyFont="1" applyFill="1" applyBorder="1" applyAlignment="1" quotePrefix="1">
      <alignment horizontal="center"/>
    </xf>
    <xf numFmtId="171" fontId="7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vertical="center"/>
    </xf>
    <xf numFmtId="0" fontId="7" fillId="33" borderId="0" xfId="0" applyNumberFormat="1" applyFont="1" applyFill="1" applyBorder="1" applyAlignment="1">
      <alignment/>
    </xf>
    <xf numFmtId="170" fontId="7" fillId="33" borderId="0" xfId="0" applyNumberFormat="1" applyFont="1" applyFill="1" applyBorder="1" applyAlignment="1">
      <alignment horizontal="left"/>
    </xf>
    <xf numFmtId="175" fontId="7" fillId="33" borderId="0" xfId="0" applyNumberFormat="1" applyFont="1" applyFill="1" applyBorder="1" applyAlignment="1">
      <alignment horizontal="right"/>
    </xf>
    <xf numFmtId="176" fontId="7" fillId="33" borderId="0" xfId="0" applyNumberFormat="1" applyFont="1" applyFill="1" applyBorder="1" applyAlignment="1">
      <alignment/>
    </xf>
    <xf numFmtId="176" fontId="7" fillId="33" borderId="0" xfId="0" applyNumberFormat="1" applyFont="1" applyFill="1" applyBorder="1" applyAlignment="1">
      <alignment horizontal="right"/>
    </xf>
    <xf numFmtId="177" fontId="7" fillId="33" borderId="0" xfId="0" applyNumberFormat="1" applyFont="1" applyFill="1" applyBorder="1" applyAlignment="1">
      <alignment/>
    </xf>
    <xf numFmtId="0" fontId="7" fillId="34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172" fontId="7" fillId="34" borderId="10" xfId="0" applyNumberFormat="1" applyFont="1" applyFill="1" applyBorder="1" applyAlignment="1">
      <alignment vertical="center"/>
    </xf>
    <xf numFmtId="0" fontId="7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9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70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 quotePrefix="1">
      <alignment/>
    </xf>
    <xf numFmtId="17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178" fontId="7" fillId="33" borderId="0" xfId="0" applyNumberFormat="1" applyFont="1" applyFill="1" applyAlignment="1">
      <alignment horizontal="right"/>
    </xf>
    <xf numFmtId="0" fontId="7" fillId="33" borderId="0" xfId="0" applyNumberFormat="1" applyFont="1" applyFill="1" applyAlignment="1" quotePrefix="1">
      <alignment/>
    </xf>
    <xf numFmtId="3" fontId="3" fillId="33" borderId="0" xfId="0" applyNumberFormat="1" applyFont="1" applyFill="1" applyAlignment="1" quotePrefix="1">
      <alignment/>
    </xf>
    <xf numFmtId="0" fontId="3" fillId="33" borderId="0" xfId="0" applyNumberFormat="1" applyFont="1" applyFill="1" applyAlignment="1" quotePrefix="1">
      <alignment/>
    </xf>
    <xf numFmtId="179" fontId="3" fillId="33" borderId="0" xfId="0" applyNumberFormat="1" applyFont="1" applyFill="1" applyAlignment="1">
      <alignment/>
    </xf>
    <xf numFmtId="173" fontId="3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NumberFormat="1" applyFont="1" applyFill="1" applyBorder="1" applyAlignment="1">
      <alignment/>
    </xf>
    <xf numFmtId="0" fontId="11" fillId="33" borderId="0" xfId="0" applyNumberFormat="1" applyFont="1" applyFill="1" applyAlignment="1">
      <alignment/>
    </xf>
    <xf numFmtId="178" fontId="11" fillId="33" borderId="0" xfId="0" applyNumberFormat="1" applyFont="1" applyFill="1" applyAlignment="1">
      <alignment horizontal="right"/>
    </xf>
    <xf numFmtId="0" fontId="11" fillId="33" borderId="0" xfId="0" applyNumberFormat="1" applyFont="1" applyFill="1" applyBorder="1" applyAlignment="1">
      <alignment/>
    </xf>
    <xf numFmtId="46" fontId="11" fillId="33" borderId="0" xfId="0" applyNumberFormat="1" applyFont="1" applyFill="1" applyAlignment="1" quotePrefix="1">
      <alignment/>
    </xf>
    <xf numFmtId="0" fontId="7" fillId="33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1" fontId="7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1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17" fillId="33" borderId="0" xfId="48" applyNumberForma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1" fontId="7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186" fontId="7" fillId="33" borderId="0" xfId="0" applyNumberFormat="1" applyFont="1" applyFill="1" applyAlignment="1">
      <alignment/>
    </xf>
    <xf numFmtId="183" fontId="7" fillId="33" borderId="0" xfId="0" applyNumberFormat="1" applyFont="1" applyFill="1" applyBorder="1" applyAlignment="1">
      <alignment/>
    </xf>
    <xf numFmtId="176" fontId="7" fillId="34" borderId="10" xfId="0" applyNumberFormat="1" applyFont="1" applyFill="1" applyBorder="1" applyAlignment="1">
      <alignment/>
    </xf>
    <xf numFmtId="186" fontId="7" fillId="33" borderId="0" xfId="47" applyNumberFormat="1" applyFont="1" applyFill="1" applyBorder="1" applyAlignment="1">
      <alignment horizontal="left"/>
    </xf>
    <xf numFmtId="188" fontId="7" fillId="33" borderId="0" xfId="0" applyNumberFormat="1" applyFont="1" applyFill="1" applyBorder="1" applyAlignment="1">
      <alignment/>
    </xf>
    <xf numFmtId="180" fontId="7" fillId="33" borderId="0" xfId="0" applyNumberFormat="1" applyFont="1" applyFill="1" applyBorder="1" applyAlignment="1">
      <alignment/>
    </xf>
    <xf numFmtId="170" fontId="7" fillId="33" borderId="10" xfId="0" applyNumberFormat="1" applyFont="1" applyFill="1" applyBorder="1" applyAlignment="1">
      <alignment horizontal="left"/>
    </xf>
    <xf numFmtId="0" fontId="17" fillId="0" borderId="0" xfId="48" applyAlignment="1" applyProtection="1">
      <alignment/>
      <protection/>
    </xf>
    <xf numFmtId="0" fontId="17" fillId="0" borderId="0" xfId="48" applyFill="1" applyAlignment="1" applyProtection="1">
      <alignment/>
      <protection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7" fillId="0" borderId="0" xfId="48" applyNumberForma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171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 horizontal="left"/>
    </xf>
    <xf numFmtId="177" fontId="7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7" fillId="0" borderId="15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vertical="center"/>
    </xf>
    <xf numFmtId="181" fontId="7" fillId="34" borderId="10" xfId="0" applyNumberFormat="1" applyFont="1" applyFill="1" applyBorder="1" applyAlignment="1">
      <alignment vertical="center"/>
    </xf>
    <xf numFmtId="183" fontId="7" fillId="34" borderId="10" xfId="0" applyNumberFormat="1" applyFont="1" applyFill="1" applyBorder="1" applyAlignment="1">
      <alignment vertical="center"/>
    </xf>
    <xf numFmtId="181" fontId="7" fillId="34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7" fillId="33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178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46" fontId="7" fillId="0" borderId="0" xfId="0" applyNumberFormat="1" applyFont="1" applyFill="1" applyAlignment="1" quotePrefix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80" fontId="7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7" fillId="34" borderId="1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197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center" vertical="center"/>
    </xf>
    <xf numFmtId="181" fontId="7" fillId="33" borderId="10" xfId="0" applyNumberFormat="1" applyFont="1" applyFill="1" applyBorder="1" applyAlignment="1">
      <alignment vertical="center"/>
    </xf>
    <xf numFmtId="180" fontId="7" fillId="34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/>
    </xf>
    <xf numFmtId="22" fontId="7" fillId="33" borderId="0" xfId="0" applyNumberFormat="1" applyFont="1" applyFill="1" applyBorder="1" applyAlignment="1" quotePrefix="1">
      <alignment/>
    </xf>
    <xf numFmtId="171" fontId="7" fillId="0" borderId="15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0" fontId="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0" borderId="10" xfId="0" applyFont="1" applyFill="1" applyBorder="1" applyAlignment="1">
      <alignment/>
    </xf>
    <xf numFmtId="183" fontId="7" fillId="0" borderId="10" xfId="0" applyNumberFormat="1" applyFont="1" applyFill="1" applyBorder="1" applyAlignment="1">
      <alignment horizontal="right" vertical="center"/>
    </xf>
    <xf numFmtId="0" fontId="17" fillId="33" borderId="0" xfId="48" applyNumberFormat="1" applyFill="1" applyBorder="1" applyAlignment="1" applyProtection="1">
      <alignment/>
      <protection/>
    </xf>
    <xf numFmtId="0" fontId="59" fillId="35" borderId="0" xfId="0" applyFont="1" applyFill="1" applyAlignment="1">
      <alignment horizontal="justify"/>
    </xf>
    <xf numFmtId="0" fontId="60" fillId="35" borderId="0" xfId="0" applyFont="1" applyFill="1" applyAlignment="1">
      <alignment/>
    </xf>
    <xf numFmtId="0" fontId="7" fillId="33" borderId="15" xfId="0" applyNumberFormat="1" applyFont="1" applyFill="1" applyBorder="1" applyAlignment="1">
      <alignment horizontal="left" vertical="center"/>
    </xf>
    <xf numFmtId="171" fontId="7" fillId="0" borderId="10" xfId="0" applyNumberFormat="1" applyFont="1" applyFill="1" applyBorder="1" applyAlignment="1">
      <alignment horizontal="left" vertical="center"/>
    </xf>
    <xf numFmtId="170" fontId="7" fillId="33" borderId="10" xfId="0" applyNumberFormat="1" applyFont="1" applyFill="1" applyBorder="1" applyAlignment="1">
      <alignment horizontal="left" vertical="center"/>
    </xf>
    <xf numFmtId="0" fontId="7" fillId="35" borderId="0" xfId="0" applyFont="1" applyFill="1" applyBorder="1" applyAlignment="1">
      <alignment/>
    </xf>
    <xf numFmtId="0" fontId="7" fillId="36" borderId="16" xfId="0" applyNumberFormat="1" applyFont="1" applyFill="1" applyBorder="1" applyAlignment="1">
      <alignment horizontal="center" vertical="center"/>
    </xf>
    <xf numFmtId="172" fontId="21" fillId="36" borderId="17" xfId="0" applyNumberFormat="1" applyFont="1" applyFill="1" applyBorder="1" applyAlignment="1">
      <alignment horizontal="right"/>
    </xf>
    <xf numFmtId="172" fontId="21" fillId="36" borderId="0" xfId="0" applyNumberFormat="1" applyFont="1" applyFill="1" applyBorder="1" applyAlignment="1">
      <alignment horizontal="right"/>
    </xf>
    <xf numFmtId="172" fontId="21" fillId="36" borderId="0" xfId="0" applyNumberFormat="1" applyFont="1" applyFill="1" applyBorder="1" applyAlignment="1">
      <alignment horizontal="center"/>
    </xf>
    <xf numFmtId="172" fontId="7" fillId="36" borderId="0" xfId="0" applyNumberFormat="1" applyFont="1" applyFill="1" applyBorder="1" applyAlignment="1">
      <alignment horizontal="center"/>
    </xf>
    <xf numFmtId="172" fontId="22" fillId="36" borderId="0" xfId="0" applyNumberFormat="1" applyFont="1" applyFill="1" applyBorder="1" applyAlignment="1" quotePrefix="1">
      <alignment horizontal="right"/>
    </xf>
    <xf numFmtId="175" fontId="21" fillId="36" borderId="0" xfId="0" applyNumberFormat="1" applyFont="1" applyFill="1" applyBorder="1" applyAlignment="1">
      <alignment horizontal="right"/>
    </xf>
    <xf numFmtId="176" fontId="21" fillId="36" borderId="0" xfId="0" applyNumberFormat="1" applyFont="1" applyFill="1" applyBorder="1" applyAlignment="1">
      <alignment horizontal="right"/>
    </xf>
    <xf numFmtId="177" fontId="21" fillId="36" borderId="0" xfId="0" applyNumberFormat="1" applyFont="1" applyFill="1" applyBorder="1" applyAlignment="1">
      <alignment/>
    </xf>
    <xf numFmtId="172" fontId="21" fillId="37" borderId="18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200" fontId="7" fillId="35" borderId="0" xfId="0" applyNumberFormat="1" applyFont="1" applyFill="1" applyBorder="1" applyAlignment="1">
      <alignment horizontal="right"/>
    </xf>
    <xf numFmtId="201" fontId="7" fillId="35" borderId="0" xfId="0" applyNumberFormat="1" applyFont="1" applyFill="1" applyBorder="1" applyAlignment="1">
      <alignment horizontal="right"/>
    </xf>
    <xf numFmtId="202" fontId="7" fillId="35" borderId="0" xfId="0" applyNumberFormat="1" applyFont="1" applyFill="1" applyBorder="1" applyAlignment="1">
      <alignment horizontal="right"/>
    </xf>
    <xf numFmtId="49" fontId="7" fillId="36" borderId="0" xfId="0" applyNumberFormat="1" applyFont="1" applyFill="1" applyBorder="1" applyAlignment="1">
      <alignment/>
    </xf>
    <xf numFmtId="49" fontId="7" fillId="36" borderId="0" xfId="0" applyNumberFormat="1" applyFont="1" applyFill="1" applyAlignment="1">
      <alignment/>
    </xf>
    <xf numFmtId="0" fontId="21" fillId="0" borderId="0" xfId="0" applyFont="1" applyAlignment="1">
      <alignment/>
    </xf>
    <xf numFmtId="49" fontId="12" fillId="36" borderId="0" xfId="0" applyNumberFormat="1" applyFont="1" applyFill="1" applyAlignment="1">
      <alignment/>
    </xf>
    <xf numFmtId="0" fontId="41" fillId="33" borderId="0" xfId="48" applyNumberFormat="1" applyFont="1" applyFill="1" applyBorder="1" applyAlignment="1" applyProtection="1">
      <alignment horizontal="right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7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35.83203125" style="90" customWidth="1"/>
    <col min="2" max="2" width="3.5" style="90" customWidth="1"/>
    <col min="3" max="3" width="17" style="90" customWidth="1"/>
    <col min="4" max="4" width="21.5" style="90" customWidth="1"/>
    <col min="5" max="5" width="12.16015625" style="90" customWidth="1"/>
    <col min="6" max="6" width="63.83203125" style="90" customWidth="1"/>
    <col min="7" max="16384" width="12" style="90" customWidth="1"/>
  </cols>
  <sheetData>
    <row r="1" spans="1:6" s="66" customFormat="1" ht="12">
      <c r="A1" s="66" t="s">
        <v>158</v>
      </c>
      <c r="F1" s="89"/>
    </row>
    <row r="2" spans="1:6" s="66" customFormat="1" ht="12">
      <c r="A2" s="66" t="s">
        <v>157</v>
      </c>
      <c r="F2" s="89"/>
    </row>
    <row r="3" s="66" customFormat="1" ht="12">
      <c r="F3" s="89"/>
    </row>
    <row r="4" spans="1:6" s="92" customFormat="1" ht="18">
      <c r="A4" s="91" t="s">
        <v>170</v>
      </c>
      <c r="B4" s="91"/>
      <c r="F4" s="93"/>
    </row>
    <row r="5" spans="1:6" s="92" customFormat="1" ht="18">
      <c r="A5" s="94" t="s">
        <v>159</v>
      </c>
      <c r="B5" s="94"/>
      <c r="C5" s="94" t="s">
        <v>160</v>
      </c>
      <c r="D5" s="94"/>
      <c r="F5" s="93"/>
    </row>
    <row r="6" spans="1:6" s="92" customFormat="1" ht="18">
      <c r="A6" s="94"/>
      <c r="B6" s="94"/>
      <c r="C6" s="94"/>
      <c r="D6" s="94"/>
      <c r="F6" s="93"/>
    </row>
    <row r="7" spans="1:6" s="92" customFormat="1" ht="18">
      <c r="A7" s="129"/>
      <c r="B7" s="129"/>
      <c r="C7" s="129"/>
      <c r="D7" s="129"/>
      <c r="E7" s="129"/>
      <c r="F7" s="129"/>
    </row>
    <row r="8" spans="1:6" s="92" customFormat="1" ht="18">
      <c r="A8" s="130"/>
      <c r="B8" s="130"/>
      <c r="C8" s="130"/>
      <c r="D8" s="130"/>
      <c r="E8" s="130"/>
      <c r="F8" s="130"/>
    </row>
    <row r="9" spans="1:6" ht="11.25">
      <c r="A9" s="95"/>
      <c r="B9" s="95"/>
      <c r="C9" s="95"/>
      <c r="D9" s="95"/>
      <c r="E9" s="95"/>
      <c r="F9" s="95"/>
    </row>
    <row r="10" spans="1:6" s="98" customFormat="1" ht="17.25" customHeight="1">
      <c r="A10" s="96" t="s">
        <v>162</v>
      </c>
      <c r="B10" s="97" t="s">
        <v>183</v>
      </c>
      <c r="C10" s="97"/>
      <c r="D10" s="97"/>
      <c r="E10" s="96" t="s">
        <v>163</v>
      </c>
      <c r="F10" s="96" t="s">
        <v>164</v>
      </c>
    </row>
    <row r="11" spans="1:6" s="100" customFormat="1" ht="4.5" customHeight="1">
      <c r="A11" s="99"/>
      <c r="B11" s="99"/>
      <c r="C11" s="99"/>
      <c r="D11" s="99"/>
      <c r="E11" s="99"/>
      <c r="F11" s="99"/>
    </row>
    <row r="12" spans="1:7" s="86" customFormat="1" ht="12.75">
      <c r="A12" s="83" t="s">
        <v>185</v>
      </c>
      <c r="B12" s="83" t="s">
        <v>190</v>
      </c>
      <c r="C12" s="127" t="s">
        <v>161</v>
      </c>
      <c r="D12" s="83" t="s">
        <v>172</v>
      </c>
      <c r="E12" s="83" t="s">
        <v>393</v>
      </c>
      <c r="F12" s="83"/>
      <c r="G12" s="83"/>
    </row>
    <row r="13" spans="1:6" s="86" customFormat="1" ht="12.75">
      <c r="A13" s="83"/>
      <c r="B13" s="83"/>
      <c r="C13" s="83"/>
      <c r="D13" s="83" t="s">
        <v>173</v>
      </c>
      <c r="E13" s="83" t="s">
        <v>393</v>
      </c>
      <c r="F13" s="83"/>
    </row>
    <row r="14" spans="1:6" s="86" customFormat="1" ht="6" customHeight="1">
      <c r="A14" s="87"/>
      <c r="B14" s="87"/>
      <c r="C14" s="87"/>
      <c r="D14" s="87"/>
      <c r="E14" s="87"/>
      <c r="F14" s="87"/>
    </row>
    <row r="15" spans="1:7" s="86" customFormat="1" ht="12.75">
      <c r="A15" s="83" t="s">
        <v>356</v>
      </c>
      <c r="B15" s="83" t="s">
        <v>191</v>
      </c>
      <c r="C15" s="127" t="s">
        <v>215</v>
      </c>
      <c r="D15" s="83"/>
      <c r="E15" s="83" t="s">
        <v>386</v>
      </c>
      <c r="F15" s="83" t="s">
        <v>174</v>
      </c>
      <c r="G15" s="83"/>
    </row>
    <row r="16" spans="1:7" s="86" customFormat="1" ht="12.75">
      <c r="A16" s="83"/>
      <c r="B16" s="83" t="s">
        <v>192</v>
      </c>
      <c r="C16" s="127" t="s">
        <v>0</v>
      </c>
      <c r="D16" s="83"/>
      <c r="E16" s="83" t="s">
        <v>386</v>
      </c>
      <c r="F16" s="83"/>
      <c r="G16" s="83"/>
    </row>
    <row r="17" spans="1:7" s="86" customFormat="1" ht="12.75">
      <c r="A17" s="83"/>
      <c r="B17" s="83" t="s">
        <v>205</v>
      </c>
      <c r="C17" s="127" t="s">
        <v>203</v>
      </c>
      <c r="D17" s="83"/>
      <c r="E17" s="83" t="s">
        <v>386</v>
      </c>
      <c r="F17" s="83"/>
      <c r="G17" s="83"/>
    </row>
    <row r="18" spans="1:7" s="86" customFormat="1" ht="12.75">
      <c r="A18" s="83"/>
      <c r="B18" s="83" t="s">
        <v>206</v>
      </c>
      <c r="C18" s="127" t="s">
        <v>204</v>
      </c>
      <c r="D18" s="83"/>
      <c r="E18" s="83" t="s">
        <v>386</v>
      </c>
      <c r="F18" s="104"/>
      <c r="G18" s="83"/>
    </row>
    <row r="19" spans="1:6" s="86" customFormat="1" ht="6" customHeight="1">
      <c r="A19" s="87"/>
      <c r="B19" s="87"/>
      <c r="C19" s="87"/>
      <c r="D19" s="87"/>
      <c r="E19" s="87"/>
      <c r="F19" s="87"/>
    </row>
    <row r="20" spans="1:7" s="86" customFormat="1" ht="12.75">
      <c r="A20" s="83" t="s">
        <v>186</v>
      </c>
      <c r="B20" s="83" t="s">
        <v>193</v>
      </c>
      <c r="C20" s="128" t="s">
        <v>0</v>
      </c>
      <c r="D20" s="83"/>
      <c r="E20" s="83" t="s">
        <v>386</v>
      </c>
      <c r="F20" s="104"/>
      <c r="G20" s="83"/>
    </row>
    <row r="21" spans="1:6" s="86" customFormat="1" ht="6" customHeight="1">
      <c r="A21" s="87"/>
      <c r="B21" s="87"/>
      <c r="C21" s="87"/>
      <c r="D21" s="87"/>
      <c r="E21" s="87"/>
      <c r="F21" s="87"/>
    </row>
    <row r="22" spans="1:7" s="86" customFormat="1" ht="12.75">
      <c r="A22" s="83" t="s">
        <v>165</v>
      </c>
      <c r="B22" s="83" t="s">
        <v>195</v>
      </c>
      <c r="C22" s="128" t="s">
        <v>0</v>
      </c>
      <c r="D22" s="83"/>
      <c r="E22" s="83" t="s">
        <v>383</v>
      </c>
      <c r="F22" s="104"/>
      <c r="G22" s="83"/>
    </row>
    <row r="23" spans="1:6" s="86" customFormat="1" ht="6" customHeight="1">
      <c r="A23" s="87"/>
      <c r="B23" s="87"/>
      <c r="C23" s="87"/>
      <c r="D23" s="87"/>
      <c r="E23" s="87"/>
      <c r="F23" s="87"/>
    </row>
    <row r="24" spans="1:7" s="86" customFormat="1" ht="12.75">
      <c r="A24" s="83" t="s">
        <v>166</v>
      </c>
      <c r="B24" s="83" t="s">
        <v>207</v>
      </c>
      <c r="C24" s="128" t="s">
        <v>215</v>
      </c>
      <c r="D24" s="83"/>
      <c r="E24" s="101" t="s">
        <v>384</v>
      </c>
      <c r="F24" s="83" t="s">
        <v>216</v>
      </c>
      <c r="G24" s="83"/>
    </row>
    <row r="25" spans="1:7" s="86" customFormat="1" ht="12.75">
      <c r="A25" s="83"/>
      <c r="B25" s="83" t="s">
        <v>208</v>
      </c>
      <c r="C25" s="128" t="s">
        <v>156</v>
      </c>
      <c r="D25" s="83"/>
      <c r="E25" s="101" t="s">
        <v>385</v>
      </c>
      <c r="F25" s="83"/>
      <c r="G25" s="83"/>
    </row>
    <row r="26" spans="1:7" s="86" customFormat="1" ht="12.75">
      <c r="A26" s="83"/>
      <c r="B26" s="83" t="s">
        <v>209</v>
      </c>
      <c r="C26" s="128" t="s">
        <v>0</v>
      </c>
      <c r="D26" s="83"/>
      <c r="E26" s="83" t="s">
        <v>386</v>
      </c>
      <c r="F26" s="83"/>
      <c r="G26" s="83"/>
    </row>
    <row r="27" spans="1:6" s="86" customFormat="1" ht="6" customHeight="1">
      <c r="A27" s="87"/>
      <c r="B27" s="87"/>
      <c r="C27" s="87"/>
      <c r="D27" s="87"/>
      <c r="E27" s="87"/>
      <c r="F27" s="87"/>
    </row>
    <row r="28" spans="1:6" s="86" customFormat="1" ht="12.75">
      <c r="A28" s="83" t="s">
        <v>167</v>
      </c>
      <c r="B28" s="83" t="s">
        <v>184</v>
      </c>
      <c r="C28" s="128" t="s">
        <v>168</v>
      </c>
      <c r="D28" s="83"/>
      <c r="E28" s="83"/>
      <c r="F28" s="83"/>
    </row>
    <row r="29" spans="1:6" s="86" customFormat="1" ht="6" customHeight="1">
      <c r="A29" s="102"/>
      <c r="B29" s="102"/>
      <c r="C29" s="102"/>
      <c r="D29" s="102"/>
      <c r="E29" s="102"/>
      <c r="F29" s="102"/>
    </row>
    <row r="30" ht="4.5" customHeight="1"/>
    <row r="31" ht="12.75">
      <c r="C31" s="103" t="s">
        <v>169</v>
      </c>
    </row>
    <row r="33" ht="12.75">
      <c r="A33" s="118" t="s">
        <v>198</v>
      </c>
    </row>
    <row r="34" spans="1:19" s="22" customFormat="1" ht="12.75">
      <c r="A34" s="22" t="s">
        <v>199</v>
      </c>
      <c r="E34" s="119"/>
      <c r="Q34" s="120"/>
      <c r="R34" s="120"/>
      <c r="S34" s="120"/>
    </row>
    <row r="35" spans="1:19" s="22" customFormat="1" ht="12.75">
      <c r="A35" s="22" t="s">
        <v>200</v>
      </c>
      <c r="E35" s="119"/>
      <c r="Q35" s="120"/>
      <c r="R35" s="120"/>
      <c r="S35" s="120"/>
    </row>
    <row r="36" ht="12.75" hidden="1">
      <c r="A36" s="22" t="s">
        <v>201</v>
      </c>
    </row>
    <row r="39" ht="12.75">
      <c r="A39" s="198" t="s">
        <v>391</v>
      </c>
    </row>
    <row r="40" spans="1:33" s="72" customFormat="1" ht="13.5">
      <c r="A40" s="83" t="s">
        <v>245</v>
      </c>
      <c r="B40" s="83"/>
      <c r="AG40" s="83"/>
    </row>
    <row r="41" spans="1:33" s="72" customFormat="1" ht="12" customHeight="1">
      <c r="A41" s="83" t="s">
        <v>154</v>
      </c>
      <c r="B41" s="83"/>
      <c r="AG41" s="83"/>
    </row>
    <row r="42" spans="1:33" s="72" customFormat="1" ht="12" customHeight="1">
      <c r="A42" s="175" t="s">
        <v>381</v>
      </c>
      <c r="B42" s="83"/>
      <c r="AG42" s="83"/>
    </row>
    <row r="43" spans="1:33" s="72" customFormat="1" ht="12" customHeight="1">
      <c r="A43" s="83" t="s">
        <v>155</v>
      </c>
      <c r="B43" s="83"/>
      <c r="AG43" s="83"/>
    </row>
    <row r="47" s="47" customFormat="1" ht="12" customHeight="1">
      <c r="A47" s="108"/>
    </row>
  </sheetData>
  <sheetProtection/>
  <hyperlinks>
    <hyperlink ref="C12" location="'A1'!A1" display="Zeitreihe ab 1919"/>
    <hyperlink ref="C15" location="'B1'!A1" display="Parteistärke"/>
    <hyperlink ref="C16" location="'B2'!A1" display="Mandate nach Geschlecht"/>
    <hyperlink ref="C17" location="'B3'!A1" display="Anzahl Wahllisten"/>
    <hyperlink ref="C20" location="'C'!A1" display="Mandate nach Geschlecht"/>
    <hyperlink ref="C22" location="D!A1" display="Mandate nach Geschlecht"/>
    <hyperlink ref="C24" location="'E1'!A1" display="Parteistärke"/>
    <hyperlink ref="C25" location="'E2'!A1" display="Mandate"/>
    <hyperlink ref="C26" location="'E3'!A1" display="Mandate nach Geschlecht"/>
    <hyperlink ref="C28" location="Abk!A1" display="Parteien"/>
    <hyperlink ref="C18" location="'B4'!A1" display="Anzahl Kandidierende nach Geschlecht"/>
  </hyperlinks>
  <printOptions/>
  <pageMargins left="0.787401575" right="0.787401575" top="0.7" bottom="0.48" header="0.4921259845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258"/>
  <sheetViews>
    <sheetView showGridLines="0" zoomScalePageLayoutView="60" workbookViewId="0" topLeftCell="A1">
      <selection activeCell="A1" sqref="A1"/>
    </sheetView>
  </sheetViews>
  <sheetFormatPr defaultColWidth="12" defaultRowHeight="9.75" customHeight="1"/>
  <cols>
    <col min="1" max="1" width="1.3359375" style="72" customWidth="1"/>
    <col min="2" max="2" width="7.83203125" style="76" customWidth="1"/>
    <col min="3" max="3" width="8.16015625" style="72" customWidth="1"/>
    <col min="4" max="23" width="7.66015625" style="72" customWidth="1"/>
    <col min="24" max="16384" width="12" style="72" customWidth="1"/>
  </cols>
  <sheetData>
    <row r="1" spans="2:23" s="68" customFormat="1" ht="18">
      <c r="B1" s="91" t="s">
        <v>390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W1" s="131" t="s">
        <v>171</v>
      </c>
    </row>
    <row r="2" spans="2:15" ht="3.75" customHeight="1"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68"/>
    </row>
    <row r="3" spans="2:23" s="75" customFormat="1" ht="13.5" customHeight="1">
      <c r="B3" s="105" t="s">
        <v>181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ht="3.75" customHeight="1">
      <c r="W4" s="77"/>
    </row>
    <row r="5" spans="1:23" s="81" customFormat="1" ht="18" customHeight="1">
      <c r="A5" s="78"/>
      <c r="B5" s="187" t="s">
        <v>357</v>
      </c>
      <c r="C5" s="79">
        <v>1935</v>
      </c>
      <c r="D5" s="79">
        <v>1939</v>
      </c>
      <c r="E5" s="79">
        <v>1943</v>
      </c>
      <c r="F5" s="79">
        <v>1947</v>
      </c>
      <c r="G5" s="79">
        <v>1951</v>
      </c>
      <c r="H5" s="79">
        <v>1955</v>
      </c>
      <c r="I5" s="79">
        <v>1959</v>
      </c>
      <c r="J5" s="79">
        <v>1963</v>
      </c>
      <c r="K5" s="79">
        <v>1967</v>
      </c>
      <c r="L5" s="79">
        <v>1971</v>
      </c>
      <c r="M5" s="79">
        <v>1975</v>
      </c>
      <c r="N5" s="79">
        <v>1979</v>
      </c>
      <c r="O5" s="79">
        <v>1983</v>
      </c>
      <c r="P5" s="79">
        <v>1987</v>
      </c>
      <c r="Q5" s="79">
        <v>1991</v>
      </c>
      <c r="R5" s="79">
        <v>1995</v>
      </c>
      <c r="S5" s="79">
        <v>1999</v>
      </c>
      <c r="T5" s="79">
        <v>2003</v>
      </c>
      <c r="U5" s="80">
        <v>2007</v>
      </c>
      <c r="V5" s="80">
        <v>2011</v>
      </c>
      <c r="W5" s="80">
        <v>2015</v>
      </c>
    </row>
    <row r="6" spans="2:25" s="83" customFormat="1" ht="6.75" customHeight="1">
      <c r="B6" s="76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O6" s="72"/>
      <c r="P6" s="72"/>
      <c r="Q6" s="72"/>
      <c r="R6" s="72"/>
      <c r="S6" s="72"/>
      <c r="T6" s="72"/>
      <c r="U6" s="72"/>
      <c r="V6" s="72"/>
      <c r="W6" s="72"/>
      <c r="X6" s="137"/>
      <c r="Y6" s="138"/>
    </row>
    <row r="7" spans="1:25" s="68" customFormat="1" ht="12" customHeight="1">
      <c r="A7" s="149">
        <v>1</v>
      </c>
      <c r="B7" s="149" t="s">
        <v>1</v>
      </c>
      <c r="C7" s="162">
        <v>30</v>
      </c>
      <c r="D7" s="162">
        <v>31</v>
      </c>
      <c r="E7" s="162">
        <v>24</v>
      </c>
      <c r="F7" s="162">
        <v>25</v>
      </c>
      <c r="G7" s="162">
        <v>26</v>
      </c>
      <c r="H7" s="162">
        <v>30</v>
      </c>
      <c r="I7" s="162">
        <v>33</v>
      </c>
      <c r="J7" s="162">
        <v>32</v>
      </c>
      <c r="K7" s="162">
        <v>29</v>
      </c>
      <c r="L7" s="162">
        <v>37</v>
      </c>
      <c r="M7" s="162">
        <v>43</v>
      </c>
      <c r="N7" s="162">
        <v>51</v>
      </c>
      <c r="O7" s="162">
        <v>52</v>
      </c>
      <c r="P7" s="162">
        <v>46</v>
      </c>
      <c r="Q7" s="162">
        <v>50</v>
      </c>
      <c r="R7" s="162">
        <v>46</v>
      </c>
      <c r="S7" s="162">
        <v>35</v>
      </c>
      <c r="T7" s="162">
        <v>29</v>
      </c>
      <c r="U7" s="162">
        <v>29</v>
      </c>
      <c r="V7" s="162">
        <v>23</v>
      </c>
      <c r="W7" s="162">
        <v>31</v>
      </c>
      <c r="X7" s="137"/>
      <c r="Y7" s="138"/>
    </row>
    <row r="8" spans="1:25" s="68" customFormat="1" ht="12" customHeight="1">
      <c r="A8" s="149">
        <v>2</v>
      </c>
      <c r="B8" s="149" t="s">
        <v>2</v>
      </c>
      <c r="C8" s="162">
        <v>15</v>
      </c>
      <c r="D8" s="162">
        <v>14</v>
      </c>
      <c r="E8" s="162">
        <v>11</v>
      </c>
      <c r="F8" s="162">
        <v>16</v>
      </c>
      <c r="G8" s="162">
        <v>20</v>
      </c>
      <c r="H8" s="162">
        <v>20</v>
      </c>
      <c r="I8" s="162">
        <v>24</v>
      </c>
      <c r="J8" s="162">
        <v>23</v>
      </c>
      <c r="K8" s="162">
        <v>21</v>
      </c>
      <c r="L8" s="162">
        <v>17</v>
      </c>
      <c r="M8" s="162">
        <v>20</v>
      </c>
      <c r="N8" s="162">
        <v>21</v>
      </c>
      <c r="O8" s="162">
        <v>23</v>
      </c>
      <c r="P8" s="162">
        <v>17</v>
      </c>
      <c r="Q8" s="162">
        <v>13</v>
      </c>
      <c r="R8" s="162">
        <v>11</v>
      </c>
      <c r="S8" s="162">
        <v>13</v>
      </c>
      <c r="T8" s="162">
        <v>12</v>
      </c>
      <c r="U8" s="162">
        <v>13</v>
      </c>
      <c r="V8" s="162">
        <v>9</v>
      </c>
      <c r="W8" s="162">
        <v>9</v>
      </c>
      <c r="X8" s="137"/>
      <c r="Y8" s="138"/>
    </row>
    <row r="9" spans="1:23" s="68" customFormat="1" ht="12" customHeight="1">
      <c r="A9" s="149">
        <v>3</v>
      </c>
      <c r="B9" s="149" t="s">
        <v>7</v>
      </c>
      <c r="C9" s="162">
        <v>59</v>
      </c>
      <c r="D9" s="162">
        <v>65</v>
      </c>
      <c r="E9" s="162">
        <v>58</v>
      </c>
      <c r="F9" s="162">
        <v>49</v>
      </c>
      <c r="G9" s="162">
        <v>51</v>
      </c>
      <c r="H9" s="162">
        <v>54</v>
      </c>
      <c r="I9" s="162">
        <v>49</v>
      </c>
      <c r="J9" s="162">
        <v>50</v>
      </c>
      <c r="K9" s="162">
        <v>48</v>
      </c>
      <c r="L9" s="162">
        <v>43</v>
      </c>
      <c r="M9" s="162">
        <v>42</v>
      </c>
      <c r="N9" s="162">
        <v>49</v>
      </c>
      <c r="O9" s="162">
        <v>35</v>
      </c>
      <c r="P9" s="162">
        <v>34</v>
      </c>
      <c r="Q9" s="162">
        <v>43</v>
      </c>
      <c r="R9" s="162">
        <v>45</v>
      </c>
      <c r="S9" s="162">
        <v>43</v>
      </c>
      <c r="T9" s="162">
        <v>53</v>
      </c>
      <c r="U9" s="162">
        <v>36</v>
      </c>
      <c r="V9" s="162">
        <v>35</v>
      </c>
      <c r="W9" s="162">
        <v>36</v>
      </c>
    </row>
    <row r="10" spans="1:23" s="68" customFormat="1" ht="13.5">
      <c r="A10" s="149">
        <v>4</v>
      </c>
      <c r="B10" s="149" t="s">
        <v>3</v>
      </c>
      <c r="C10" s="162">
        <v>40</v>
      </c>
      <c r="D10" s="162">
        <v>33</v>
      </c>
      <c r="E10" s="162">
        <v>32</v>
      </c>
      <c r="F10" s="162">
        <v>36</v>
      </c>
      <c r="G10" s="162">
        <v>37</v>
      </c>
      <c r="H10" s="162">
        <v>31</v>
      </c>
      <c r="I10" s="162">
        <v>35</v>
      </c>
      <c r="J10" s="162">
        <v>34</v>
      </c>
      <c r="K10" s="162">
        <v>31</v>
      </c>
      <c r="L10" s="162">
        <v>33</v>
      </c>
      <c r="M10" s="162">
        <v>32</v>
      </c>
      <c r="N10" s="162">
        <v>32</v>
      </c>
      <c r="O10" s="162">
        <v>35</v>
      </c>
      <c r="P10" s="162">
        <v>31</v>
      </c>
      <c r="Q10" s="162">
        <v>37</v>
      </c>
      <c r="R10" s="162">
        <v>40</v>
      </c>
      <c r="S10" s="162">
        <v>60</v>
      </c>
      <c r="T10" s="162">
        <v>61</v>
      </c>
      <c r="U10" s="162">
        <v>56</v>
      </c>
      <c r="V10" s="162">
        <v>54</v>
      </c>
      <c r="W10" s="162">
        <v>54</v>
      </c>
    </row>
    <row r="11" spans="1:23" s="68" customFormat="1" ht="13.5">
      <c r="A11" s="149">
        <v>5.1</v>
      </c>
      <c r="B11" s="149" t="s">
        <v>213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>
        <v>6</v>
      </c>
      <c r="W11" s="162">
        <v>5</v>
      </c>
    </row>
    <row r="12" spans="1:25" s="68" customFormat="1" ht="13.5">
      <c r="A12" s="149">
        <v>6</v>
      </c>
      <c r="B12" s="149" t="s">
        <v>10</v>
      </c>
      <c r="C12" s="162"/>
      <c r="D12" s="162">
        <v>15</v>
      </c>
      <c r="E12" s="162">
        <v>29</v>
      </c>
      <c r="F12" s="162">
        <v>20</v>
      </c>
      <c r="G12" s="162">
        <v>23</v>
      </c>
      <c r="H12" s="162">
        <v>18</v>
      </c>
      <c r="I12" s="162">
        <v>19</v>
      </c>
      <c r="J12" s="162">
        <v>18</v>
      </c>
      <c r="K12" s="162">
        <v>31</v>
      </c>
      <c r="L12" s="162">
        <v>26</v>
      </c>
      <c r="M12" s="162">
        <v>20</v>
      </c>
      <c r="N12" s="162">
        <v>14</v>
      </c>
      <c r="O12" s="162">
        <v>12</v>
      </c>
      <c r="P12" s="162">
        <v>10</v>
      </c>
      <c r="Q12" s="162">
        <v>2</v>
      </c>
      <c r="R12" s="162">
        <v>6</v>
      </c>
      <c r="S12" s="162">
        <v>2</v>
      </c>
      <c r="T12" s="162"/>
      <c r="U12" s="162"/>
      <c r="V12" s="162"/>
      <c r="W12" s="162"/>
      <c r="X12" s="137"/>
      <c r="Y12" s="138"/>
    </row>
    <row r="13" spans="1:25" s="68" customFormat="1" ht="13.5">
      <c r="A13" s="149">
        <v>7</v>
      </c>
      <c r="B13" s="149" t="s">
        <v>11</v>
      </c>
      <c r="C13" s="162">
        <v>3</v>
      </c>
      <c r="D13" s="162">
        <v>2</v>
      </c>
      <c r="E13" s="162">
        <v>2</v>
      </c>
      <c r="F13" s="162">
        <v>1</v>
      </c>
      <c r="G13" s="162">
        <v>3</v>
      </c>
      <c r="H13" s="162">
        <v>7</v>
      </c>
      <c r="I13" s="162">
        <v>8</v>
      </c>
      <c r="J13" s="162">
        <v>11</v>
      </c>
      <c r="K13" s="162">
        <v>11</v>
      </c>
      <c r="L13" s="162">
        <v>11</v>
      </c>
      <c r="M13" s="162">
        <v>13</v>
      </c>
      <c r="N13" s="162">
        <v>12</v>
      </c>
      <c r="O13" s="162">
        <v>14</v>
      </c>
      <c r="P13" s="162">
        <v>11</v>
      </c>
      <c r="Q13" s="162">
        <v>7</v>
      </c>
      <c r="R13" s="162">
        <v>9</v>
      </c>
      <c r="S13" s="162">
        <v>9</v>
      </c>
      <c r="T13" s="162">
        <v>9</v>
      </c>
      <c r="U13" s="162">
        <v>10</v>
      </c>
      <c r="V13" s="162">
        <v>7</v>
      </c>
      <c r="W13" s="162">
        <v>8</v>
      </c>
      <c r="X13" s="137"/>
      <c r="Y13" s="138"/>
    </row>
    <row r="14" spans="1:25" s="68" customFormat="1" ht="13.5">
      <c r="A14" s="149">
        <v>8.1</v>
      </c>
      <c r="B14" s="149" t="s">
        <v>13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>
        <v>10</v>
      </c>
      <c r="V14" s="162">
        <v>19</v>
      </c>
      <c r="W14" s="162">
        <v>14</v>
      </c>
      <c r="X14" s="137"/>
      <c r="Y14" s="138"/>
    </row>
    <row r="15" spans="1:23" s="68" customFormat="1" ht="13.5">
      <c r="A15" s="149">
        <v>9</v>
      </c>
      <c r="B15" s="149" t="s">
        <v>14</v>
      </c>
      <c r="C15" s="162">
        <v>3</v>
      </c>
      <c r="D15" s="162">
        <v>1</v>
      </c>
      <c r="E15" s="162"/>
      <c r="F15" s="162">
        <v>12</v>
      </c>
      <c r="G15" s="162">
        <v>2</v>
      </c>
      <c r="H15" s="162">
        <v>2</v>
      </c>
      <c r="I15" s="162">
        <v>2</v>
      </c>
      <c r="J15" s="162">
        <v>2</v>
      </c>
      <c r="K15" s="162">
        <v>2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</row>
    <row r="16" spans="1:25" s="68" customFormat="1" ht="13.5">
      <c r="A16" s="149">
        <v>11</v>
      </c>
      <c r="B16" s="163" t="s">
        <v>15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>
        <v>2</v>
      </c>
      <c r="N16" s="162">
        <v>1</v>
      </c>
      <c r="O16" s="162">
        <v>3</v>
      </c>
      <c r="P16" s="162"/>
      <c r="Q16" s="162"/>
      <c r="R16" s="162"/>
      <c r="S16" s="162"/>
      <c r="T16" s="162"/>
      <c r="U16" s="162"/>
      <c r="V16" s="162"/>
      <c r="W16" s="162"/>
      <c r="X16" s="137"/>
      <c r="Y16" s="138"/>
    </row>
    <row r="17" spans="1:23" s="68" customFormat="1" ht="13.5">
      <c r="A17" s="149">
        <v>12</v>
      </c>
      <c r="B17" s="149" t="s">
        <v>17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>
        <v>3</v>
      </c>
      <c r="Q17" s="162">
        <v>2</v>
      </c>
      <c r="R17" s="162">
        <v>1</v>
      </c>
      <c r="S17" s="162">
        <v>1</v>
      </c>
      <c r="T17" s="162"/>
      <c r="U17" s="162">
        <v>2</v>
      </c>
      <c r="V17" s="162">
        <v>3</v>
      </c>
      <c r="W17" s="162">
        <v>5</v>
      </c>
    </row>
    <row r="18" spans="1:25" s="68" customFormat="1" ht="13.5">
      <c r="A18" s="149">
        <v>13</v>
      </c>
      <c r="B18" s="149" t="s">
        <v>19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>
        <v>4</v>
      </c>
      <c r="P18" s="162">
        <v>21</v>
      </c>
      <c r="Q18" s="162">
        <v>20</v>
      </c>
      <c r="R18" s="162">
        <v>16</v>
      </c>
      <c r="S18" s="162">
        <v>11</v>
      </c>
      <c r="T18" s="162">
        <v>14</v>
      </c>
      <c r="U18" s="162">
        <v>19</v>
      </c>
      <c r="V18" s="162">
        <v>19</v>
      </c>
      <c r="W18" s="162">
        <v>13</v>
      </c>
      <c r="X18" s="137"/>
      <c r="Y18" s="138"/>
    </row>
    <row r="19" spans="1:25" s="68" customFormat="1" ht="13.5">
      <c r="A19" s="149">
        <v>15</v>
      </c>
      <c r="B19" s="149" t="s">
        <v>196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>
        <v>10</v>
      </c>
      <c r="M19" s="162">
        <v>7</v>
      </c>
      <c r="N19" s="162"/>
      <c r="O19" s="162">
        <v>2</v>
      </c>
      <c r="P19" s="162">
        <v>6</v>
      </c>
      <c r="Q19" s="162">
        <v>4</v>
      </c>
      <c r="R19" s="162">
        <v>3</v>
      </c>
      <c r="S19" s="162">
        <v>2</v>
      </c>
      <c r="T19" s="162">
        <v>1</v>
      </c>
      <c r="U19" s="162"/>
      <c r="V19" s="162"/>
      <c r="W19" s="162"/>
      <c r="X19" s="137"/>
      <c r="Y19" s="138"/>
    </row>
    <row r="20" spans="1:23" s="68" customFormat="1" ht="13.5">
      <c r="A20" s="149">
        <v>16</v>
      </c>
      <c r="B20" s="149" t="s">
        <v>22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>
        <v>1</v>
      </c>
      <c r="T20" s="162">
        <v>1</v>
      </c>
      <c r="U20" s="162">
        <v>5</v>
      </c>
      <c r="V20" s="162">
        <v>5</v>
      </c>
      <c r="W20" s="162">
        <v>5</v>
      </c>
    </row>
    <row r="21" spans="1:23" s="68" customFormat="1" ht="13.5">
      <c r="A21" s="149">
        <v>17</v>
      </c>
      <c r="B21" s="149" t="s">
        <v>23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>
        <v>2</v>
      </c>
      <c r="R21" s="162">
        <v>3</v>
      </c>
      <c r="S21" s="162"/>
      <c r="T21" s="162"/>
      <c r="U21" s="162"/>
      <c r="V21" s="162"/>
      <c r="W21" s="162"/>
    </row>
    <row r="22" spans="1:25" s="68" customFormat="1" ht="13.5">
      <c r="A22" s="149">
        <v>34.1</v>
      </c>
      <c r="B22" s="149" t="s">
        <v>237</v>
      </c>
      <c r="C22" s="162">
        <v>21</v>
      </c>
      <c r="D22" s="162">
        <v>16</v>
      </c>
      <c r="E22" s="162">
        <v>18</v>
      </c>
      <c r="F22" s="162">
        <v>21</v>
      </c>
      <c r="G22" s="162">
        <v>17</v>
      </c>
      <c r="H22" s="162">
        <v>17</v>
      </c>
      <c r="I22" s="162">
        <v>10</v>
      </c>
      <c r="J22" s="162">
        <v>10</v>
      </c>
      <c r="K22" s="162">
        <v>7</v>
      </c>
      <c r="L22" s="162">
        <v>3</v>
      </c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37"/>
      <c r="Y22" s="138"/>
    </row>
    <row r="23" spans="1:25" s="68" customFormat="1" ht="13.5">
      <c r="A23" s="149">
        <v>34.3</v>
      </c>
      <c r="B23" s="149" t="s">
        <v>210</v>
      </c>
      <c r="C23" s="162"/>
      <c r="D23" s="162"/>
      <c r="E23" s="162">
        <v>3</v>
      </c>
      <c r="F23" s="162"/>
      <c r="G23" s="162">
        <v>1</v>
      </c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37"/>
      <c r="Y23" s="138"/>
    </row>
    <row r="24" spans="1:25" s="68" customFormat="1" ht="13.5">
      <c r="A24" s="149">
        <v>34.4</v>
      </c>
      <c r="B24" s="149" t="s">
        <v>211</v>
      </c>
      <c r="C24" s="162">
        <v>3</v>
      </c>
      <c r="D24" s="162">
        <v>3</v>
      </c>
      <c r="E24" s="162">
        <v>3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37"/>
      <c r="Y24" s="138"/>
    </row>
    <row r="25" spans="1:25" s="68" customFormat="1" ht="13.5">
      <c r="A25" s="149">
        <v>34.5</v>
      </c>
      <c r="B25" s="149" t="s">
        <v>212</v>
      </c>
      <c r="C25" s="162">
        <v>6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37"/>
      <c r="Y25" s="138"/>
    </row>
    <row r="26" spans="1:25" s="68" customFormat="1" ht="12" customHeight="1">
      <c r="A26" s="149">
        <v>35</v>
      </c>
      <c r="B26" s="139" t="s">
        <v>24</v>
      </c>
      <c r="C26" s="162"/>
      <c r="D26" s="162"/>
      <c r="E26" s="162"/>
      <c r="F26" s="162"/>
      <c r="G26" s="162"/>
      <c r="H26" s="162">
        <v>1</v>
      </c>
      <c r="I26" s="162"/>
      <c r="J26" s="162"/>
      <c r="K26" s="162"/>
      <c r="L26" s="162"/>
      <c r="M26" s="162">
        <v>1</v>
      </c>
      <c r="N26" s="162"/>
      <c r="O26" s="162"/>
      <c r="P26" s="162">
        <v>1</v>
      </c>
      <c r="Q26" s="162"/>
      <c r="R26" s="162"/>
      <c r="S26" s="162">
        <v>3</v>
      </c>
      <c r="T26" s="162"/>
      <c r="U26" s="162"/>
      <c r="V26" s="162"/>
      <c r="W26" s="162"/>
      <c r="X26" s="137"/>
      <c r="Y26" s="138"/>
    </row>
    <row r="27" spans="2:23" s="68" customFormat="1" ht="6.75" customHeight="1">
      <c r="B27" s="141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</row>
    <row r="28" spans="1:23" s="68" customFormat="1" ht="18" customHeight="1">
      <c r="A28" s="40"/>
      <c r="B28" s="40" t="s">
        <v>4</v>
      </c>
      <c r="C28" s="155">
        <v>180</v>
      </c>
      <c r="D28" s="155">
        <v>180</v>
      </c>
      <c r="E28" s="155">
        <v>180</v>
      </c>
      <c r="F28" s="155">
        <v>180</v>
      </c>
      <c r="G28" s="155">
        <v>180</v>
      </c>
      <c r="H28" s="155">
        <v>180</v>
      </c>
      <c r="I28" s="155">
        <v>180</v>
      </c>
      <c r="J28" s="155">
        <v>180</v>
      </c>
      <c r="K28" s="155">
        <v>180</v>
      </c>
      <c r="L28" s="155">
        <v>180</v>
      </c>
      <c r="M28" s="155">
        <v>180</v>
      </c>
      <c r="N28" s="155">
        <v>180</v>
      </c>
      <c r="O28" s="155">
        <v>180</v>
      </c>
      <c r="P28" s="155">
        <v>180</v>
      </c>
      <c r="Q28" s="155">
        <v>180</v>
      </c>
      <c r="R28" s="155">
        <v>180</v>
      </c>
      <c r="S28" s="155">
        <v>180</v>
      </c>
      <c r="T28" s="155">
        <v>180</v>
      </c>
      <c r="U28" s="155">
        <v>180</v>
      </c>
      <c r="V28" s="155">
        <v>180</v>
      </c>
      <c r="W28" s="155">
        <v>180</v>
      </c>
    </row>
    <row r="29" spans="2:23" s="68" customFormat="1" ht="7.5" customHeight="1">
      <c r="B29" s="141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3"/>
      <c r="O29" s="143"/>
      <c r="P29" s="143"/>
      <c r="Q29" s="143"/>
      <c r="R29" s="143"/>
      <c r="S29" s="143"/>
      <c r="T29" s="143"/>
      <c r="U29" s="143"/>
      <c r="V29" s="143"/>
      <c r="W29" s="143"/>
    </row>
    <row r="30" spans="2:12" s="83" customFormat="1" ht="18" customHeight="1">
      <c r="B30" s="158" t="s">
        <v>320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</row>
    <row r="31" spans="1:43" ht="12" customHeight="1">
      <c r="A31" s="83"/>
      <c r="B31" s="176">
        <v>1955</v>
      </c>
      <c r="C31" s="175"/>
      <c r="D31" s="175" t="s">
        <v>325</v>
      </c>
      <c r="AQ31" s="83"/>
    </row>
    <row r="32" spans="1:43" ht="12" customHeight="1">
      <c r="A32" s="83"/>
      <c r="B32" s="176">
        <v>1975</v>
      </c>
      <c r="C32" s="175"/>
      <c r="D32" s="175" t="s">
        <v>326</v>
      </c>
      <c r="AQ32" s="83"/>
    </row>
    <row r="33" spans="1:43" ht="12" customHeight="1">
      <c r="A33" s="83"/>
      <c r="B33" s="176">
        <v>1987</v>
      </c>
      <c r="C33" s="175"/>
      <c r="D33" s="175" t="s">
        <v>321</v>
      </c>
      <c r="AQ33" s="83"/>
    </row>
    <row r="34" spans="1:43" ht="12" customHeight="1">
      <c r="A34" s="83"/>
      <c r="B34" s="176">
        <v>1999</v>
      </c>
      <c r="C34" s="175"/>
      <c r="D34" s="103" t="s">
        <v>322</v>
      </c>
      <c r="AQ34" s="83"/>
    </row>
    <row r="35" s="108" customFormat="1" ht="11.25" customHeight="1"/>
    <row r="36" spans="1:52" ht="21.75" customHeight="1">
      <c r="A36" s="83"/>
      <c r="B36" s="175" t="s">
        <v>387</v>
      </c>
      <c r="AZ36" s="83"/>
    </row>
    <row r="37" spans="1:52" ht="12" customHeight="1">
      <c r="A37" s="83"/>
      <c r="B37" s="175" t="s">
        <v>154</v>
      </c>
      <c r="AZ37" s="83"/>
    </row>
    <row r="38" spans="1:52" ht="12" customHeight="1">
      <c r="A38" s="83"/>
      <c r="B38" s="175" t="s">
        <v>382</v>
      </c>
      <c r="AZ38" s="83"/>
    </row>
    <row r="39" spans="1:52" ht="12" customHeight="1">
      <c r="A39" s="83"/>
      <c r="B39" s="178" t="s">
        <v>155</v>
      </c>
      <c r="AZ39" s="83"/>
    </row>
    <row r="40" spans="2:23" ht="9.75" customHeight="1">
      <c r="B40" s="144"/>
      <c r="C40" s="148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04"/>
      <c r="O40" s="146"/>
      <c r="P40" s="146"/>
      <c r="Q40" s="146"/>
      <c r="R40" s="146"/>
      <c r="S40" s="146"/>
      <c r="T40" s="146"/>
      <c r="U40" s="146"/>
      <c r="V40" s="146"/>
      <c r="W40" s="146"/>
    </row>
    <row r="41" spans="2:23" ht="9.75" customHeight="1">
      <c r="B41" s="144"/>
      <c r="C41" s="148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04"/>
      <c r="O41" s="146"/>
      <c r="P41" s="146"/>
      <c r="Q41" s="146"/>
      <c r="R41" s="146"/>
      <c r="S41" s="146"/>
      <c r="T41" s="146"/>
      <c r="U41" s="146"/>
      <c r="V41" s="146"/>
      <c r="W41" s="146"/>
    </row>
    <row r="42" spans="2:23" ht="9.75" customHeight="1">
      <c r="B42" s="144"/>
      <c r="C42" s="148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04"/>
      <c r="O42" s="146"/>
      <c r="P42" s="146"/>
      <c r="Q42" s="146"/>
      <c r="R42" s="146"/>
      <c r="S42" s="146"/>
      <c r="T42" s="146"/>
      <c r="U42" s="146"/>
      <c r="V42" s="146"/>
      <c r="W42" s="146"/>
    </row>
    <row r="43" spans="2:23" ht="9.75" customHeight="1">
      <c r="B43" s="144"/>
      <c r="C43" s="148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04"/>
      <c r="O43" s="146"/>
      <c r="P43" s="146"/>
      <c r="Q43" s="146"/>
      <c r="R43" s="146"/>
      <c r="S43" s="146"/>
      <c r="T43" s="146"/>
      <c r="U43" s="146"/>
      <c r="V43" s="146"/>
      <c r="W43" s="146"/>
    </row>
    <row r="44" spans="2:23" s="83" customFormat="1" ht="12.75">
      <c r="B44" s="147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04"/>
      <c r="P44" s="104"/>
      <c r="Q44" s="104"/>
      <c r="R44" s="104"/>
      <c r="S44" s="104"/>
      <c r="T44" s="104"/>
      <c r="U44" s="104"/>
      <c r="V44" s="104"/>
      <c r="W44" s="104"/>
    </row>
    <row r="45" spans="2:23" s="83" customFormat="1" ht="9.75" customHeight="1">
      <c r="B45" s="147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04"/>
      <c r="P45" s="104"/>
      <c r="Q45" s="104"/>
      <c r="R45" s="104"/>
      <c r="S45" s="104"/>
      <c r="T45" s="104"/>
      <c r="U45" s="104"/>
      <c r="V45" s="104"/>
      <c r="W45" s="104"/>
    </row>
    <row r="46" spans="2:23" s="83" customFormat="1" ht="9.75" customHeight="1">
      <c r="B46" s="147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04"/>
      <c r="P46" s="104"/>
      <c r="Q46" s="104"/>
      <c r="R46" s="104"/>
      <c r="S46" s="104"/>
      <c r="T46" s="104"/>
      <c r="U46" s="104"/>
      <c r="V46" s="104"/>
      <c r="W46" s="104"/>
    </row>
    <row r="47" spans="2:23" s="83" customFormat="1" ht="9.75" customHeight="1"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04"/>
      <c r="P47" s="104"/>
      <c r="Q47" s="104"/>
      <c r="R47" s="104"/>
      <c r="S47" s="104"/>
      <c r="T47" s="104"/>
      <c r="U47" s="104"/>
      <c r="V47" s="104"/>
      <c r="W47" s="104"/>
    </row>
    <row r="48" spans="2:14" s="83" customFormat="1" ht="9.75" customHeight="1">
      <c r="B48" s="141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</row>
    <row r="49" spans="2:14" s="83" customFormat="1" ht="9.75" customHeight="1">
      <c r="B49" s="141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</row>
    <row r="50" spans="2:14" s="83" customFormat="1" ht="9.75" customHeight="1">
      <c r="B50" s="141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</row>
    <row r="51" spans="2:14" s="83" customFormat="1" ht="9.75" customHeight="1">
      <c r="B51" s="141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</row>
    <row r="52" spans="2:14" s="83" customFormat="1" ht="9.75" customHeight="1">
      <c r="B52" s="141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</row>
    <row r="53" spans="2:14" s="83" customFormat="1" ht="9.75" customHeight="1">
      <c r="B53" s="141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</row>
    <row r="54" spans="2:14" s="83" customFormat="1" ht="9.75" customHeight="1">
      <c r="B54" s="141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</row>
    <row r="55" spans="2:14" s="83" customFormat="1" ht="9.75" customHeight="1">
      <c r="B55" s="141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</row>
    <row r="56" spans="2:14" s="83" customFormat="1" ht="9.75" customHeight="1">
      <c r="B56" s="141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</row>
    <row r="57" spans="2:14" s="83" customFormat="1" ht="9.75" customHeight="1">
      <c r="B57" s="141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</row>
    <row r="58" spans="2:14" s="83" customFormat="1" ht="9.75" customHeight="1">
      <c r="B58" s="141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</row>
    <row r="59" spans="2:14" s="83" customFormat="1" ht="9.75" customHeight="1">
      <c r="B59" s="141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</row>
    <row r="60" spans="2:14" s="83" customFormat="1" ht="9.75" customHeight="1">
      <c r="B60" s="141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</row>
    <row r="61" spans="2:14" s="83" customFormat="1" ht="9.75" customHeight="1">
      <c r="B61" s="141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</row>
    <row r="62" spans="2:14" s="83" customFormat="1" ht="9.75" customHeight="1">
      <c r="B62" s="141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</row>
    <row r="63" spans="2:14" s="83" customFormat="1" ht="9.75" customHeight="1">
      <c r="B63" s="141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</row>
    <row r="64" spans="2:14" s="83" customFormat="1" ht="9.75" customHeight="1">
      <c r="B64" s="141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</row>
    <row r="65" spans="2:14" s="83" customFormat="1" ht="9.75" customHeight="1">
      <c r="B65" s="141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</row>
    <row r="66" spans="2:14" s="83" customFormat="1" ht="9.75" customHeight="1">
      <c r="B66" s="141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</row>
    <row r="67" spans="2:14" s="83" customFormat="1" ht="9.75" customHeight="1">
      <c r="B67" s="141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</row>
    <row r="68" spans="2:14" s="83" customFormat="1" ht="9.75" customHeight="1">
      <c r="B68" s="141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</row>
    <row r="69" spans="2:13" s="83" customFormat="1" ht="9.75" customHeight="1">
      <c r="B69" s="141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</row>
    <row r="70" spans="2:13" s="83" customFormat="1" ht="9.75" customHeight="1">
      <c r="B70" s="141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</row>
    <row r="71" spans="2:13" s="83" customFormat="1" ht="9.75" customHeight="1">
      <c r="B71" s="141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</row>
    <row r="72" spans="2:13" s="83" customFormat="1" ht="9.75" customHeight="1">
      <c r="B72" s="141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</row>
    <row r="73" spans="2:13" s="83" customFormat="1" ht="9.75" customHeight="1">
      <c r="B73" s="141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</row>
    <row r="74" spans="2:13" s="83" customFormat="1" ht="9.75" customHeight="1">
      <c r="B74" s="141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</row>
    <row r="75" spans="2:13" s="83" customFormat="1" ht="9.75" customHeight="1">
      <c r="B75" s="141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</row>
    <row r="76" spans="2:13" s="83" customFormat="1" ht="9.75" customHeight="1">
      <c r="B76" s="141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</row>
    <row r="77" spans="3:13" ht="9.75" customHeight="1"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</row>
    <row r="78" spans="3:13" ht="9.75" customHeight="1"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</row>
    <row r="79" spans="3:13" ht="9.75" customHeight="1"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</row>
    <row r="80" spans="3:13" ht="9.75" customHeight="1"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</row>
    <row r="81" spans="3:13" ht="9.75" customHeight="1"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</row>
    <row r="82" spans="3:13" ht="9.75" customHeight="1"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</row>
    <row r="83" spans="3:13" ht="9.75" customHeight="1"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</row>
    <row r="84" spans="3:13" ht="9.75" customHeight="1"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</row>
    <row r="85" spans="3:13" ht="9.75" customHeight="1"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</row>
    <row r="86" spans="3:13" ht="9.75" customHeight="1"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</row>
    <row r="87" spans="3:13" ht="9.75" customHeight="1"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</row>
    <row r="88" spans="3:13" ht="9.75" customHeight="1"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</row>
    <row r="89" spans="3:13" ht="9.75" customHeight="1"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</row>
    <row r="90" spans="3:13" ht="9.75" customHeight="1"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</row>
    <row r="91" spans="3:13" ht="9.75" customHeight="1"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</row>
    <row r="92" spans="3:13" ht="9.75" customHeight="1"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</row>
    <row r="93" spans="3:13" ht="9.75" customHeight="1"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</row>
    <row r="94" spans="3:13" ht="9.75" customHeight="1"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</row>
    <row r="95" spans="3:13" ht="9.75" customHeight="1"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</row>
    <row r="96" spans="3:13" ht="9.75" customHeight="1"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</row>
    <row r="97" spans="3:13" ht="9.75" customHeight="1"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</row>
    <row r="98" spans="3:13" ht="9.75" customHeight="1"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</row>
    <row r="99" spans="3:13" ht="9.75" customHeight="1"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</row>
    <row r="100" spans="3:13" ht="9.75" customHeight="1"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</row>
    <row r="101" spans="3:13" ht="9.75" customHeight="1"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</row>
    <row r="102" spans="3:13" ht="9.75" customHeight="1"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</row>
    <row r="103" spans="3:13" ht="9.75" customHeight="1"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</row>
    <row r="104" spans="3:13" ht="9.75" customHeight="1"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</row>
    <row r="105" spans="3:13" ht="9.75" customHeight="1"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</row>
    <row r="106" spans="3:13" ht="9.75" customHeight="1"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</row>
    <row r="107" spans="3:13" ht="9.75" customHeight="1"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</row>
    <row r="108" spans="3:13" ht="9.75" customHeight="1"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</row>
    <row r="109" spans="3:13" ht="9.75" customHeight="1"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</row>
    <row r="110" spans="3:13" ht="9.75" customHeight="1"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</row>
    <row r="111" spans="3:13" ht="9.75" customHeight="1"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</row>
    <row r="112" spans="3:13" ht="9.75" customHeight="1"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</row>
    <row r="113" spans="3:13" ht="9.75" customHeight="1"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</row>
    <row r="114" spans="3:13" ht="9.75" customHeight="1"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</row>
    <row r="115" spans="3:13" ht="9.75" customHeight="1"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</row>
    <row r="116" spans="3:13" ht="9.75" customHeight="1"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</row>
    <row r="117" spans="3:13" ht="9.75" customHeight="1"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</row>
    <row r="118" spans="3:13" ht="9.75" customHeight="1"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</row>
    <row r="119" spans="3:13" ht="9.75" customHeight="1"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</row>
    <row r="120" spans="3:13" ht="9.75" customHeight="1"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</row>
    <row r="121" spans="3:13" ht="9.75" customHeight="1"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</row>
    <row r="122" spans="3:13" ht="9.75" customHeight="1"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</row>
    <row r="123" spans="3:13" ht="9.75" customHeight="1"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</row>
    <row r="124" spans="3:13" ht="9.75" customHeight="1"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</row>
    <row r="125" spans="3:13" ht="9.75" customHeight="1"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</row>
    <row r="126" spans="3:13" ht="9.75" customHeight="1"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</row>
    <row r="127" spans="3:13" ht="9.75" customHeight="1"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</row>
    <row r="128" spans="3:13" ht="9.75" customHeight="1"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</row>
    <row r="129" spans="3:13" ht="9.75" customHeight="1"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</row>
    <row r="130" spans="3:13" ht="9.75" customHeight="1"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</row>
    <row r="131" spans="3:13" ht="9.75" customHeight="1"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</row>
    <row r="132" spans="3:13" ht="9.75" customHeight="1"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</row>
    <row r="133" spans="3:13" ht="9.75" customHeight="1"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</row>
    <row r="134" spans="3:13" ht="9.75" customHeight="1"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</row>
    <row r="135" spans="3:13" ht="9.75" customHeight="1"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</row>
    <row r="136" spans="3:13" ht="9.75" customHeight="1"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</row>
    <row r="137" spans="3:13" ht="9.75" customHeight="1"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</row>
    <row r="138" spans="3:13" ht="9.75" customHeight="1"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</row>
    <row r="139" spans="3:13" ht="9.75" customHeight="1"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</row>
    <row r="140" spans="3:13" ht="9.75" customHeight="1"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</row>
    <row r="141" spans="3:13" ht="9.75" customHeight="1"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</row>
    <row r="142" spans="3:13" ht="9.75" customHeight="1"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</row>
    <row r="143" spans="3:13" ht="9.75" customHeight="1"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</row>
    <row r="144" spans="3:13" ht="9.75" customHeight="1"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</row>
    <row r="145" spans="3:13" ht="9.75" customHeight="1"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</row>
    <row r="146" spans="3:13" ht="9.75" customHeight="1"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</row>
    <row r="147" spans="3:13" ht="9.75" customHeight="1"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</row>
    <row r="148" spans="3:13" ht="9.75" customHeight="1"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</row>
    <row r="149" spans="3:13" ht="9.75" customHeight="1"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</row>
    <row r="150" spans="3:13" ht="9.75" customHeight="1"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</row>
    <row r="151" spans="3:13" ht="9.75" customHeight="1"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</row>
    <row r="152" spans="3:13" ht="9.75" customHeight="1"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</row>
    <row r="153" spans="3:13" ht="9.75" customHeight="1"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</row>
    <row r="154" spans="3:13" ht="9.75" customHeight="1"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</row>
    <row r="155" spans="3:13" ht="9.75" customHeight="1"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</row>
    <row r="156" spans="3:13" ht="9.75" customHeight="1"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</row>
    <row r="157" spans="3:13" ht="9.75" customHeight="1"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</row>
    <row r="158" spans="3:13" ht="9.75" customHeight="1"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</row>
    <row r="159" spans="3:13" ht="9.75" customHeight="1"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</row>
    <row r="160" spans="3:13" ht="9.75" customHeight="1"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</row>
    <row r="161" spans="3:13" ht="9.75" customHeight="1"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</row>
    <row r="162" spans="3:13" ht="9.75" customHeight="1"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</row>
    <row r="163" spans="3:13" ht="9.75" customHeight="1"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</row>
    <row r="164" spans="3:13" ht="9.75" customHeight="1"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</row>
    <row r="165" spans="3:13" ht="9.75" customHeight="1"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</row>
    <row r="166" spans="3:13" ht="9.75" customHeight="1"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</row>
    <row r="167" spans="3:13" ht="9.75" customHeight="1"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</row>
    <row r="168" spans="3:13" ht="9.75" customHeight="1"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</row>
    <row r="169" spans="3:13" ht="9.75" customHeight="1"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</row>
    <row r="170" spans="3:13" ht="9.75" customHeight="1"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</row>
    <row r="171" spans="3:13" ht="9.75" customHeight="1"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</row>
    <row r="172" spans="3:13" ht="9.75" customHeight="1"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</row>
    <row r="173" spans="3:13" ht="9.75" customHeight="1"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</row>
    <row r="174" spans="3:13" ht="9.75" customHeight="1"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</row>
    <row r="175" spans="3:13" ht="9.75" customHeight="1"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</row>
    <row r="176" spans="3:13" ht="9.75" customHeight="1"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</row>
    <row r="177" spans="3:13" ht="9.75" customHeight="1"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</row>
    <row r="178" spans="3:13" ht="9.75" customHeight="1"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</row>
    <row r="179" spans="3:13" ht="9.75" customHeight="1"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</row>
    <row r="180" spans="3:13" ht="9.75" customHeight="1"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</row>
    <row r="181" spans="3:13" ht="9.75" customHeight="1"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</row>
    <row r="182" spans="3:13" ht="9.75" customHeight="1"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</row>
    <row r="183" spans="3:13" ht="9.75" customHeight="1"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</row>
    <row r="184" spans="3:13" ht="9.75" customHeight="1"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</row>
    <row r="185" spans="3:13" ht="9.75" customHeight="1"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</row>
    <row r="186" spans="3:13" ht="9.75" customHeight="1"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</row>
    <row r="187" spans="3:13" ht="9.75" customHeight="1"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</row>
    <row r="188" spans="3:13" ht="9.75" customHeight="1"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</row>
    <row r="189" spans="3:13" ht="9.75" customHeight="1"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</row>
    <row r="190" spans="3:13" ht="9.75" customHeight="1"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</row>
    <row r="191" spans="3:13" ht="9.75" customHeight="1"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</row>
    <row r="192" spans="3:13" ht="9.75" customHeight="1"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</row>
    <row r="193" spans="3:13" ht="9.75" customHeight="1"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</row>
    <row r="194" spans="3:13" ht="9.75" customHeight="1"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</row>
    <row r="195" spans="3:13" ht="9.75" customHeight="1"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</row>
    <row r="196" spans="3:13" ht="9.75" customHeight="1"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</row>
    <row r="197" spans="3:13" ht="9.75" customHeight="1"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</row>
    <row r="198" spans="3:13" ht="9.75" customHeight="1"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</row>
    <row r="199" spans="3:13" ht="9.75" customHeight="1"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</row>
    <row r="200" spans="3:13" ht="9.75" customHeight="1"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</row>
    <row r="201" spans="3:13" ht="9.75" customHeight="1"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</row>
    <row r="202" spans="3:13" ht="9.75" customHeight="1"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</row>
    <row r="203" spans="3:13" ht="9.75" customHeight="1"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</row>
    <row r="204" spans="3:13" ht="9.75" customHeight="1"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</row>
    <row r="205" spans="3:13" ht="9.75" customHeight="1"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</row>
    <row r="206" spans="3:13" ht="9.75" customHeight="1"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</row>
    <row r="207" spans="3:13" ht="9.75" customHeight="1"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</row>
    <row r="208" spans="3:13" ht="9.75" customHeight="1"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</row>
    <row r="209" spans="3:13" ht="9.75" customHeight="1"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</row>
    <row r="210" spans="3:13" ht="9.75" customHeight="1"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</row>
    <row r="211" spans="3:13" ht="9.75" customHeight="1"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</row>
    <row r="212" spans="3:13" ht="9.75" customHeight="1"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</row>
    <row r="213" spans="3:13" ht="9.75" customHeight="1"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</row>
    <row r="214" spans="3:13" ht="9.75" customHeight="1"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</row>
    <row r="215" spans="3:13" ht="9.75" customHeight="1"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</row>
    <row r="216" spans="3:13" ht="9.75" customHeight="1"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</row>
    <row r="217" spans="3:13" ht="9.75" customHeight="1"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</row>
    <row r="218" spans="3:13" ht="9.75" customHeight="1"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</row>
    <row r="219" spans="3:13" ht="9.75" customHeight="1"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</row>
    <row r="220" spans="3:13" ht="9.75" customHeight="1"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</row>
    <row r="221" spans="3:13" ht="9.75" customHeight="1"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</row>
    <row r="222" spans="3:13" ht="9.75" customHeight="1"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</row>
    <row r="223" spans="3:13" ht="9.75" customHeight="1"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</row>
    <row r="224" spans="3:13" ht="9.75" customHeight="1"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</row>
    <row r="225" spans="3:13" ht="9.75" customHeight="1"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</row>
    <row r="226" spans="3:13" ht="9.75" customHeight="1"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</row>
    <row r="227" spans="3:13" ht="9.75" customHeight="1"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</row>
    <row r="228" spans="3:13" ht="9.75" customHeight="1"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</row>
    <row r="229" spans="3:13" ht="9.75" customHeight="1"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</row>
    <row r="230" spans="3:13" ht="9.75" customHeight="1"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</row>
    <row r="231" spans="3:13" ht="9.75" customHeight="1"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</row>
    <row r="232" spans="3:13" ht="9.75" customHeight="1"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</row>
    <row r="233" spans="3:13" ht="9.75" customHeight="1"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</row>
    <row r="234" spans="3:13" ht="9.75" customHeight="1"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</row>
    <row r="235" spans="3:13" ht="9.75" customHeight="1"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</row>
    <row r="236" spans="3:13" ht="9.75" customHeight="1"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</row>
    <row r="237" spans="3:13" ht="9.75" customHeight="1"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</row>
    <row r="238" spans="3:13" ht="9.75" customHeight="1"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</row>
    <row r="239" spans="3:13" ht="9.75" customHeight="1"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</row>
    <row r="240" spans="3:13" ht="9.75" customHeight="1"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</row>
    <row r="241" spans="3:13" ht="9.75" customHeight="1"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</row>
    <row r="242" spans="3:13" ht="9.75" customHeight="1"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</row>
    <row r="243" spans="3:13" ht="9.75" customHeight="1"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</row>
    <row r="244" spans="3:13" ht="9.75" customHeight="1"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</row>
    <row r="245" spans="3:13" ht="9.75" customHeight="1"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</row>
    <row r="246" spans="3:13" ht="9.75" customHeight="1"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</row>
    <row r="247" spans="3:13" ht="9.75" customHeight="1"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</row>
    <row r="248" spans="3:13" ht="9.75" customHeight="1"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</row>
    <row r="249" spans="3:13" ht="9.75" customHeight="1"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</row>
    <row r="250" spans="3:13" ht="9.75" customHeight="1"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</row>
    <row r="251" spans="3:13" ht="9.75" customHeight="1"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</row>
    <row r="252" spans="3:13" ht="9.75" customHeight="1"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</row>
    <row r="253" spans="3:13" ht="9.75" customHeight="1"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</row>
    <row r="254" spans="3:13" ht="9.75" customHeight="1"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</row>
    <row r="255" spans="3:13" ht="9.75" customHeight="1"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</row>
    <row r="256" spans="3:13" ht="9.75" customHeight="1"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</row>
    <row r="257" spans="3:13" ht="9.75" customHeight="1"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</row>
    <row r="258" spans="3:13" ht="9.75" customHeight="1"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</row>
  </sheetData>
  <sheetProtection/>
  <hyperlinks>
    <hyperlink ref="W1" location="Übersicht!A1" display="zurück zur Übersicht"/>
  </hyperlinks>
  <printOptions/>
  <pageMargins left="0.31" right="0.19" top="0.52" bottom="0.43" header="0.41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74"/>
  <sheetViews>
    <sheetView showGridLines="0" zoomScalePageLayoutView="74" workbookViewId="0" topLeftCell="A1">
      <selection activeCell="A1" sqref="A1"/>
    </sheetView>
  </sheetViews>
  <sheetFormatPr defaultColWidth="12" defaultRowHeight="9.75" customHeight="1"/>
  <cols>
    <col min="1" max="1" width="1.171875" style="72" customWidth="1"/>
    <col min="2" max="2" width="7.83203125" style="76" customWidth="1"/>
    <col min="3" max="38" width="5" style="72" customWidth="1"/>
    <col min="39" max="16384" width="12" style="72" customWidth="1"/>
  </cols>
  <sheetData>
    <row r="1" spans="2:38" s="68" customFormat="1" ht="18">
      <c r="B1" s="91" t="s">
        <v>390</v>
      </c>
      <c r="C1" s="67"/>
      <c r="D1" s="67"/>
      <c r="E1" s="67"/>
      <c r="F1" s="67"/>
      <c r="G1" s="67"/>
      <c r="H1" s="67"/>
      <c r="AG1" s="131"/>
      <c r="AL1" s="131" t="s">
        <v>171</v>
      </c>
    </row>
    <row r="2" spans="2:8" ht="3.75" customHeight="1">
      <c r="B2" s="70"/>
      <c r="C2" s="71"/>
      <c r="D2" s="71"/>
      <c r="E2" s="71"/>
      <c r="F2" s="71"/>
      <c r="G2" s="68"/>
      <c r="H2" s="68"/>
    </row>
    <row r="3" spans="2:36" s="75" customFormat="1" ht="13.5" customHeight="1">
      <c r="B3" s="105" t="s">
        <v>182</v>
      </c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33:36" ht="3.75" customHeight="1">
      <c r="AG4" s="77"/>
      <c r="AJ4" s="77"/>
    </row>
    <row r="5" spans="1:38" s="81" customFormat="1" ht="18" customHeight="1">
      <c r="A5" s="134"/>
      <c r="B5" s="134"/>
      <c r="C5" s="80">
        <v>1971</v>
      </c>
      <c r="D5" s="78"/>
      <c r="E5" s="132"/>
      <c r="F5" s="78">
        <v>1975</v>
      </c>
      <c r="G5" s="78"/>
      <c r="H5" s="132"/>
      <c r="I5" s="78">
        <v>1979</v>
      </c>
      <c r="J5" s="78"/>
      <c r="K5" s="132"/>
      <c r="L5" s="78">
        <v>1983</v>
      </c>
      <c r="M5" s="78"/>
      <c r="N5" s="132"/>
      <c r="O5" s="78">
        <v>1987</v>
      </c>
      <c r="P5" s="78"/>
      <c r="Q5" s="132"/>
      <c r="R5" s="78">
        <v>1991</v>
      </c>
      <c r="S5" s="78"/>
      <c r="T5" s="132"/>
      <c r="U5" s="78">
        <v>1995</v>
      </c>
      <c r="V5" s="78"/>
      <c r="W5" s="132"/>
      <c r="X5" s="78">
        <v>1999</v>
      </c>
      <c r="Y5" s="78"/>
      <c r="Z5" s="132"/>
      <c r="AA5" s="78">
        <v>2003</v>
      </c>
      <c r="AB5" s="78"/>
      <c r="AC5" s="132"/>
      <c r="AD5" s="78">
        <v>2007</v>
      </c>
      <c r="AE5" s="78"/>
      <c r="AF5" s="132"/>
      <c r="AG5" s="78">
        <v>2011</v>
      </c>
      <c r="AH5" s="78"/>
      <c r="AI5" s="132"/>
      <c r="AJ5" s="78">
        <v>2015</v>
      </c>
      <c r="AK5" s="78"/>
      <c r="AL5" s="78"/>
    </row>
    <row r="6" spans="1:38" s="83" customFormat="1" ht="18" customHeight="1">
      <c r="A6" s="102"/>
      <c r="B6" s="102" t="s">
        <v>357</v>
      </c>
      <c r="C6" s="79" t="s">
        <v>5</v>
      </c>
      <c r="D6" s="79" t="s">
        <v>6</v>
      </c>
      <c r="E6" s="79" t="s">
        <v>179</v>
      </c>
      <c r="F6" s="132" t="s">
        <v>5</v>
      </c>
      <c r="G6" s="79" t="s">
        <v>6</v>
      </c>
      <c r="H6" s="79" t="s">
        <v>179</v>
      </c>
      <c r="I6" s="132" t="s">
        <v>5</v>
      </c>
      <c r="J6" s="79" t="s">
        <v>6</v>
      </c>
      <c r="K6" s="79" t="s">
        <v>179</v>
      </c>
      <c r="L6" s="132" t="s">
        <v>5</v>
      </c>
      <c r="M6" s="79" t="s">
        <v>6</v>
      </c>
      <c r="N6" s="79" t="s">
        <v>179</v>
      </c>
      <c r="O6" s="132" t="s">
        <v>5</v>
      </c>
      <c r="P6" s="79" t="s">
        <v>6</v>
      </c>
      <c r="Q6" s="79" t="s">
        <v>179</v>
      </c>
      <c r="R6" s="132" t="s">
        <v>5</v>
      </c>
      <c r="S6" s="79" t="s">
        <v>6</v>
      </c>
      <c r="T6" s="79" t="s">
        <v>179</v>
      </c>
      <c r="U6" s="132" t="s">
        <v>5</v>
      </c>
      <c r="V6" s="79" t="s">
        <v>6</v>
      </c>
      <c r="W6" s="79" t="s">
        <v>179</v>
      </c>
      <c r="X6" s="132" t="s">
        <v>5</v>
      </c>
      <c r="Y6" s="79" t="s">
        <v>6</v>
      </c>
      <c r="Z6" s="79" t="s">
        <v>179</v>
      </c>
      <c r="AA6" s="132" t="s">
        <v>5</v>
      </c>
      <c r="AB6" s="79" t="s">
        <v>6</v>
      </c>
      <c r="AC6" s="79" t="s">
        <v>179</v>
      </c>
      <c r="AD6" s="132" t="s">
        <v>5</v>
      </c>
      <c r="AE6" s="79" t="s">
        <v>6</v>
      </c>
      <c r="AF6" s="79" t="s">
        <v>179</v>
      </c>
      <c r="AG6" s="132" t="s">
        <v>5</v>
      </c>
      <c r="AH6" s="79" t="s">
        <v>6</v>
      </c>
      <c r="AI6" s="79" t="s">
        <v>179</v>
      </c>
      <c r="AJ6" s="132" t="s">
        <v>5</v>
      </c>
      <c r="AK6" s="79" t="s">
        <v>6</v>
      </c>
      <c r="AL6" s="80" t="s">
        <v>179</v>
      </c>
    </row>
    <row r="7" spans="3:38" s="83" customFormat="1" ht="6.75" customHeight="1"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</row>
    <row r="8" spans="1:38" s="156" customFormat="1" ht="13.5">
      <c r="A8" s="135">
        <v>1</v>
      </c>
      <c r="B8" s="84" t="s">
        <v>1</v>
      </c>
      <c r="C8" s="135">
        <v>2</v>
      </c>
      <c r="D8" s="135">
        <v>35</v>
      </c>
      <c r="E8" s="137">
        <v>5.405405405405405</v>
      </c>
      <c r="F8" s="135">
        <v>1</v>
      </c>
      <c r="G8" s="135">
        <v>42</v>
      </c>
      <c r="H8" s="137">
        <v>2.3255813953488373</v>
      </c>
      <c r="I8" s="135">
        <v>5</v>
      </c>
      <c r="J8" s="135">
        <v>46</v>
      </c>
      <c r="K8" s="137">
        <v>9.80392156862745</v>
      </c>
      <c r="L8" s="135">
        <v>8</v>
      </c>
      <c r="M8" s="135">
        <v>44</v>
      </c>
      <c r="N8" s="137">
        <v>15.384615384615385</v>
      </c>
      <c r="O8" s="135">
        <v>8</v>
      </c>
      <c r="P8" s="135">
        <v>38</v>
      </c>
      <c r="Q8" s="137">
        <v>17.391304347826086</v>
      </c>
      <c r="R8" s="135">
        <v>6</v>
      </c>
      <c r="S8" s="135">
        <v>44</v>
      </c>
      <c r="T8" s="137">
        <v>12</v>
      </c>
      <c r="U8" s="135">
        <v>8</v>
      </c>
      <c r="V8" s="135">
        <v>38</v>
      </c>
      <c r="W8" s="137">
        <v>17.391304347826086</v>
      </c>
      <c r="X8" s="135">
        <v>8</v>
      </c>
      <c r="Y8" s="135">
        <v>27</v>
      </c>
      <c r="Z8" s="137">
        <v>22.857142857142858</v>
      </c>
      <c r="AA8" s="135">
        <v>10</v>
      </c>
      <c r="AB8" s="135">
        <v>19</v>
      </c>
      <c r="AC8" s="137">
        <v>34.48275862068965</v>
      </c>
      <c r="AD8" s="135">
        <v>11</v>
      </c>
      <c r="AE8" s="135">
        <v>18</v>
      </c>
      <c r="AF8" s="137">
        <v>37.93103448275862</v>
      </c>
      <c r="AG8" s="135">
        <v>10</v>
      </c>
      <c r="AH8" s="135">
        <v>13</v>
      </c>
      <c r="AI8" s="137">
        <v>43.47826086956522</v>
      </c>
      <c r="AJ8" s="135">
        <v>14</v>
      </c>
      <c r="AK8" s="135">
        <v>17</v>
      </c>
      <c r="AL8" s="137">
        <v>45.16129032258064</v>
      </c>
    </row>
    <row r="9" spans="1:38" s="156" customFormat="1" ht="13.5">
      <c r="A9" s="135">
        <v>2</v>
      </c>
      <c r="B9" s="84" t="s">
        <v>2</v>
      </c>
      <c r="C9" s="135"/>
      <c r="D9" s="135">
        <v>17</v>
      </c>
      <c r="E9" s="137">
        <v>0</v>
      </c>
      <c r="F9" s="135"/>
      <c r="G9" s="135">
        <v>20</v>
      </c>
      <c r="H9" s="137">
        <v>0</v>
      </c>
      <c r="I9" s="135">
        <v>2</v>
      </c>
      <c r="J9" s="135">
        <v>19</v>
      </c>
      <c r="K9" s="137">
        <v>9.523809523809524</v>
      </c>
      <c r="L9" s="135">
        <v>2</v>
      </c>
      <c r="M9" s="135">
        <v>21</v>
      </c>
      <c r="N9" s="137">
        <v>8.695652173913043</v>
      </c>
      <c r="O9" s="135">
        <v>2</v>
      </c>
      <c r="P9" s="135">
        <v>15</v>
      </c>
      <c r="Q9" s="137">
        <v>11.764705882352942</v>
      </c>
      <c r="R9" s="135">
        <v>1</v>
      </c>
      <c r="S9" s="135">
        <v>12</v>
      </c>
      <c r="T9" s="137">
        <v>7.6923076923076925</v>
      </c>
      <c r="U9" s="135"/>
      <c r="V9" s="135">
        <v>11</v>
      </c>
      <c r="W9" s="137">
        <v>0</v>
      </c>
      <c r="X9" s="135">
        <v>2</v>
      </c>
      <c r="Y9" s="135">
        <v>11</v>
      </c>
      <c r="Z9" s="137">
        <v>15.384615384615385</v>
      </c>
      <c r="AA9" s="135">
        <v>3</v>
      </c>
      <c r="AB9" s="135">
        <v>9</v>
      </c>
      <c r="AC9" s="137">
        <v>25</v>
      </c>
      <c r="AD9" s="135">
        <v>3</v>
      </c>
      <c r="AE9" s="135">
        <v>10</v>
      </c>
      <c r="AF9" s="137">
        <v>23.076923076923077</v>
      </c>
      <c r="AG9" s="135">
        <v>2</v>
      </c>
      <c r="AH9" s="135">
        <v>7</v>
      </c>
      <c r="AI9" s="137">
        <v>22.22222222222222</v>
      </c>
      <c r="AJ9" s="135">
        <v>3</v>
      </c>
      <c r="AK9" s="135">
        <v>6</v>
      </c>
      <c r="AL9" s="137">
        <v>33.33333333333333</v>
      </c>
    </row>
    <row r="10" spans="1:38" s="156" customFormat="1" ht="13.5">
      <c r="A10" s="135">
        <v>3</v>
      </c>
      <c r="B10" s="84" t="s">
        <v>7</v>
      </c>
      <c r="C10" s="135"/>
      <c r="D10" s="135">
        <v>43</v>
      </c>
      <c r="E10" s="137">
        <v>0</v>
      </c>
      <c r="F10" s="135">
        <v>3</v>
      </c>
      <c r="G10" s="135">
        <v>39</v>
      </c>
      <c r="H10" s="137">
        <v>7.142857142857142</v>
      </c>
      <c r="I10" s="135">
        <v>8</v>
      </c>
      <c r="J10" s="135">
        <v>41</v>
      </c>
      <c r="K10" s="137">
        <v>16.3265306122449</v>
      </c>
      <c r="L10" s="135">
        <v>6</v>
      </c>
      <c r="M10" s="135">
        <v>29</v>
      </c>
      <c r="N10" s="137">
        <v>17.142857142857142</v>
      </c>
      <c r="O10" s="135">
        <v>9</v>
      </c>
      <c r="P10" s="135">
        <v>25</v>
      </c>
      <c r="Q10" s="137">
        <v>26.47058823529412</v>
      </c>
      <c r="R10" s="135">
        <v>15</v>
      </c>
      <c r="S10" s="135">
        <v>28</v>
      </c>
      <c r="T10" s="137">
        <v>34.88372093023256</v>
      </c>
      <c r="U10" s="135">
        <v>27</v>
      </c>
      <c r="V10" s="135">
        <v>18</v>
      </c>
      <c r="W10" s="137">
        <v>60</v>
      </c>
      <c r="X10" s="135">
        <v>23</v>
      </c>
      <c r="Y10" s="135">
        <v>20</v>
      </c>
      <c r="Z10" s="137">
        <v>53.48837209302326</v>
      </c>
      <c r="AA10" s="135">
        <v>27</v>
      </c>
      <c r="AB10" s="135">
        <v>26</v>
      </c>
      <c r="AC10" s="137">
        <v>50.943396226415096</v>
      </c>
      <c r="AD10" s="135">
        <v>19</v>
      </c>
      <c r="AE10" s="135">
        <v>17</v>
      </c>
      <c r="AF10" s="137">
        <v>52.77777777777778</v>
      </c>
      <c r="AG10" s="135">
        <v>18</v>
      </c>
      <c r="AH10" s="135">
        <v>17</v>
      </c>
      <c r="AI10" s="137">
        <v>51.42857142857143</v>
      </c>
      <c r="AJ10" s="135">
        <v>18</v>
      </c>
      <c r="AK10" s="135">
        <v>18</v>
      </c>
      <c r="AL10" s="137">
        <v>50</v>
      </c>
    </row>
    <row r="11" spans="1:38" s="156" customFormat="1" ht="13.5">
      <c r="A11" s="135">
        <v>4</v>
      </c>
      <c r="B11" s="84" t="s">
        <v>3</v>
      </c>
      <c r="C11" s="135"/>
      <c r="D11" s="135">
        <v>33</v>
      </c>
      <c r="E11" s="137">
        <v>0</v>
      </c>
      <c r="F11" s="135"/>
      <c r="G11" s="135">
        <v>32</v>
      </c>
      <c r="H11" s="137">
        <v>0</v>
      </c>
      <c r="I11" s="135"/>
      <c r="J11" s="135">
        <v>32</v>
      </c>
      <c r="K11" s="137">
        <v>0</v>
      </c>
      <c r="L11" s="135"/>
      <c r="M11" s="135">
        <v>35</v>
      </c>
      <c r="N11" s="137">
        <v>0</v>
      </c>
      <c r="O11" s="135">
        <v>2</v>
      </c>
      <c r="P11" s="135">
        <v>29</v>
      </c>
      <c r="Q11" s="137">
        <v>6.451612903225806</v>
      </c>
      <c r="R11" s="135">
        <v>3</v>
      </c>
      <c r="S11" s="135">
        <v>34</v>
      </c>
      <c r="T11" s="137">
        <v>8.108108108108109</v>
      </c>
      <c r="U11" s="135">
        <v>3</v>
      </c>
      <c r="V11" s="135">
        <v>37</v>
      </c>
      <c r="W11" s="137">
        <v>7.5</v>
      </c>
      <c r="X11" s="135">
        <v>4</v>
      </c>
      <c r="Y11" s="135">
        <v>56</v>
      </c>
      <c r="Z11" s="137">
        <v>6.666666666666667</v>
      </c>
      <c r="AA11" s="135">
        <v>6</v>
      </c>
      <c r="AB11" s="135">
        <v>55</v>
      </c>
      <c r="AC11" s="137">
        <v>9.836065573770492</v>
      </c>
      <c r="AD11" s="135">
        <v>9</v>
      </c>
      <c r="AE11" s="135">
        <v>47</v>
      </c>
      <c r="AF11" s="137">
        <v>16.071428571428573</v>
      </c>
      <c r="AG11" s="135">
        <v>8</v>
      </c>
      <c r="AH11" s="135">
        <v>46</v>
      </c>
      <c r="AI11" s="137">
        <v>14.814814814814815</v>
      </c>
      <c r="AJ11" s="135">
        <v>11</v>
      </c>
      <c r="AK11" s="135">
        <v>43</v>
      </c>
      <c r="AL11" s="137">
        <v>20.37037037037037</v>
      </c>
    </row>
    <row r="12" spans="1:38" s="156" customFormat="1" ht="13.5">
      <c r="A12" s="135">
        <v>5.1</v>
      </c>
      <c r="B12" s="84" t="s">
        <v>237</v>
      </c>
      <c r="C12" s="135"/>
      <c r="D12" s="135">
        <v>3</v>
      </c>
      <c r="E12" s="137">
        <v>0</v>
      </c>
      <c r="F12" s="135"/>
      <c r="G12" s="135"/>
      <c r="H12" s="137" t="s">
        <v>389</v>
      </c>
      <c r="I12" s="135"/>
      <c r="J12" s="135"/>
      <c r="K12" s="137" t="s">
        <v>389</v>
      </c>
      <c r="L12" s="135"/>
      <c r="M12" s="135"/>
      <c r="N12" s="137" t="s">
        <v>389</v>
      </c>
      <c r="O12" s="135"/>
      <c r="P12" s="135"/>
      <c r="Q12" s="137" t="s">
        <v>389</v>
      </c>
      <c r="R12" s="135"/>
      <c r="S12" s="135"/>
      <c r="T12" s="137" t="s">
        <v>389</v>
      </c>
      <c r="U12" s="135"/>
      <c r="V12" s="135"/>
      <c r="W12" s="137" t="s">
        <v>389</v>
      </c>
      <c r="X12" s="135"/>
      <c r="Y12" s="135"/>
      <c r="Z12" s="137" t="s">
        <v>389</v>
      </c>
      <c r="AA12" s="135"/>
      <c r="AB12" s="135"/>
      <c r="AC12" s="137" t="s">
        <v>389</v>
      </c>
      <c r="AD12" s="135"/>
      <c r="AE12" s="135"/>
      <c r="AF12" s="137" t="s">
        <v>389</v>
      </c>
      <c r="AG12" s="135"/>
      <c r="AH12" s="135"/>
      <c r="AI12" s="137" t="s">
        <v>389</v>
      </c>
      <c r="AJ12" s="135"/>
      <c r="AK12" s="135"/>
      <c r="AL12" s="137" t="s">
        <v>389</v>
      </c>
    </row>
    <row r="13" spans="1:38" s="156" customFormat="1" ht="13.5">
      <c r="A13" s="135">
        <v>5.2</v>
      </c>
      <c r="B13" s="84" t="s">
        <v>213</v>
      </c>
      <c r="C13" s="135"/>
      <c r="D13" s="135"/>
      <c r="E13" s="137" t="s">
        <v>389</v>
      </c>
      <c r="F13" s="135"/>
      <c r="G13" s="135"/>
      <c r="H13" s="137" t="s">
        <v>389</v>
      </c>
      <c r="I13" s="135"/>
      <c r="J13" s="135"/>
      <c r="K13" s="137" t="s">
        <v>389</v>
      </c>
      <c r="L13" s="135"/>
      <c r="M13" s="135"/>
      <c r="N13" s="137" t="s">
        <v>389</v>
      </c>
      <c r="O13" s="135"/>
      <c r="P13" s="135"/>
      <c r="Q13" s="137" t="s">
        <v>389</v>
      </c>
      <c r="R13" s="135"/>
      <c r="S13" s="135"/>
      <c r="T13" s="137" t="s">
        <v>389</v>
      </c>
      <c r="U13" s="135"/>
      <c r="V13" s="135"/>
      <c r="W13" s="137" t="s">
        <v>389</v>
      </c>
      <c r="X13" s="135"/>
      <c r="Y13" s="135"/>
      <c r="Z13" s="137" t="s">
        <v>389</v>
      </c>
      <c r="AA13" s="135"/>
      <c r="AB13" s="135"/>
      <c r="AC13" s="137" t="s">
        <v>389</v>
      </c>
      <c r="AD13" s="135"/>
      <c r="AE13" s="135"/>
      <c r="AF13" s="137" t="s">
        <v>389</v>
      </c>
      <c r="AG13" s="135">
        <v>2</v>
      </c>
      <c r="AH13" s="135">
        <v>4</v>
      </c>
      <c r="AI13" s="137">
        <v>33.333333333333336</v>
      </c>
      <c r="AJ13" s="135">
        <v>2</v>
      </c>
      <c r="AK13" s="135">
        <v>3</v>
      </c>
      <c r="AL13" s="137">
        <v>40</v>
      </c>
    </row>
    <row r="14" spans="1:38" s="156" customFormat="1" ht="13.5">
      <c r="A14" s="135">
        <v>6</v>
      </c>
      <c r="B14" s="84" t="s">
        <v>10</v>
      </c>
      <c r="C14" s="135">
        <v>2</v>
      </c>
      <c r="D14" s="135">
        <v>24</v>
      </c>
      <c r="E14" s="137">
        <v>7.6923076923076925</v>
      </c>
      <c r="F14" s="135">
        <v>3</v>
      </c>
      <c r="G14" s="135">
        <v>17</v>
      </c>
      <c r="H14" s="137">
        <v>15</v>
      </c>
      <c r="I14" s="135">
        <v>2</v>
      </c>
      <c r="J14" s="135">
        <v>12</v>
      </c>
      <c r="K14" s="137">
        <v>14.285714285714286</v>
      </c>
      <c r="L14" s="135">
        <v>6</v>
      </c>
      <c r="M14" s="135">
        <v>6</v>
      </c>
      <c r="N14" s="137">
        <v>50</v>
      </c>
      <c r="O14" s="135">
        <v>4</v>
      </c>
      <c r="P14" s="135">
        <v>6</v>
      </c>
      <c r="Q14" s="137">
        <v>40</v>
      </c>
      <c r="R14" s="135">
        <v>1</v>
      </c>
      <c r="S14" s="135">
        <v>1</v>
      </c>
      <c r="T14" s="137">
        <v>50</v>
      </c>
      <c r="U14" s="135">
        <v>3</v>
      </c>
      <c r="V14" s="135">
        <v>3</v>
      </c>
      <c r="W14" s="137">
        <v>50</v>
      </c>
      <c r="X14" s="135">
        <v>1</v>
      </c>
      <c r="Y14" s="135">
        <v>1</v>
      </c>
      <c r="Z14" s="137">
        <v>50</v>
      </c>
      <c r="AA14" s="135"/>
      <c r="AB14" s="135"/>
      <c r="AC14" s="137" t="s">
        <v>389</v>
      </c>
      <c r="AD14" s="135"/>
      <c r="AE14" s="135"/>
      <c r="AF14" s="137" t="s">
        <v>389</v>
      </c>
      <c r="AG14" s="135"/>
      <c r="AH14" s="135"/>
      <c r="AI14" s="137" t="s">
        <v>389</v>
      </c>
      <c r="AJ14" s="135"/>
      <c r="AK14" s="135"/>
      <c r="AL14" s="137" t="s">
        <v>389</v>
      </c>
    </row>
    <row r="15" spans="1:38" s="156" customFormat="1" ht="13.5">
      <c r="A15" s="135">
        <v>7</v>
      </c>
      <c r="B15" s="84" t="s">
        <v>11</v>
      </c>
      <c r="C15" s="135">
        <v>1</v>
      </c>
      <c r="D15" s="135">
        <v>10</v>
      </c>
      <c r="E15" s="137">
        <v>9.090909090909092</v>
      </c>
      <c r="F15" s="135">
        <v>1</v>
      </c>
      <c r="G15" s="135">
        <v>12</v>
      </c>
      <c r="H15" s="137">
        <v>7.6923076923076925</v>
      </c>
      <c r="I15" s="135"/>
      <c r="J15" s="135">
        <v>12</v>
      </c>
      <c r="K15" s="137">
        <v>0</v>
      </c>
      <c r="L15" s="135">
        <v>4</v>
      </c>
      <c r="M15" s="135">
        <v>10</v>
      </c>
      <c r="N15" s="137">
        <v>28.571428571428573</v>
      </c>
      <c r="O15" s="135">
        <v>4</v>
      </c>
      <c r="P15" s="135">
        <v>7</v>
      </c>
      <c r="Q15" s="137">
        <v>36.36363636363637</v>
      </c>
      <c r="R15" s="135">
        <v>1</v>
      </c>
      <c r="S15" s="135">
        <v>6</v>
      </c>
      <c r="T15" s="137">
        <v>14.285714285714286</v>
      </c>
      <c r="U15" s="135">
        <v>2</v>
      </c>
      <c r="V15" s="135">
        <v>7</v>
      </c>
      <c r="W15" s="137">
        <v>22.22222222222222</v>
      </c>
      <c r="X15" s="135">
        <v>1</v>
      </c>
      <c r="Y15" s="135">
        <v>8</v>
      </c>
      <c r="Z15" s="137">
        <v>11.11111111111111</v>
      </c>
      <c r="AA15" s="135">
        <v>2</v>
      </c>
      <c r="AB15" s="135">
        <v>7</v>
      </c>
      <c r="AC15" s="137">
        <v>22.22222222222222</v>
      </c>
      <c r="AD15" s="135">
        <v>1</v>
      </c>
      <c r="AE15" s="135">
        <v>9</v>
      </c>
      <c r="AF15" s="137">
        <v>10</v>
      </c>
      <c r="AG15" s="135">
        <v>1</v>
      </c>
      <c r="AH15" s="135">
        <v>6</v>
      </c>
      <c r="AI15" s="137">
        <v>14.285714285714286</v>
      </c>
      <c r="AJ15" s="135">
        <v>0</v>
      </c>
      <c r="AK15" s="135">
        <v>8</v>
      </c>
      <c r="AL15" s="137">
        <v>0</v>
      </c>
    </row>
    <row r="16" spans="1:38" s="156" customFormat="1" ht="13.5">
      <c r="A16" s="135">
        <v>8.1</v>
      </c>
      <c r="B16" s="84" t="s">
        <v>13</v>
      </c>
      <c r="C16" s="135"/>
      <c r="D16" s="135"/>
      <c r="E16" s="137" t="s">
        <v>389</v>
      </c>
      <c r="F16" s="135"/>
      <c r="G16" s="135"/>
      <c r="H16" s="137" t="s">
        <v>389</v>
      </c>
      <c r="I16" s="135"/>
      <c r="J16" s="135"/>
      <c r="K16" s="137" t="s">
        <v>389</v>
      </c>
      <c r="L16" s="135"/>
      <c r="M16" s="135"/>
      <c r="N16" s="137" t="s">
        <v>389</v>
      </c>
      <c r="O16" s="135"/>
      <c r="P16" s="135"/>
      <c r="Q16" s="137" t="s">
        <v>389</v>
      </c>
      <c r="R16" s="135"/>
      <c r="S16" s="135"/>
      <c r="T16" s="137" t="s">
        <v>389</v>
      </c>
      <c r="U16" s="135"/>
      <c r="V16" s="135"/>
      <c r="W16" s="137" t="s">
        <v>389</v>
      </c>
      <c r="X16" s="135"/>
      <c r="Y16" s="135"/>
      <c r="Z16" s="137" t="s">
        <v>389</v>
      </c>
      <c r="AA16" s="135"/>
      <c r="AB16" s="135"/>
      <c r="AC16" s="137" t="s">
        <v>389</v>
      </c>
      <c r="AD16" s="135">
        <v>3</v>
      </c>
      <c r="AE16" s="135">
        <v>7</v>
      </c>
      <c r="AF16" s="137">
        <v>30</v>
      </c>
      <c r="AG16" s="135">
        <v>7</v>
      </c>
      <c r="AH16" s="135">
        <v>12</v>
      </c>
      <c r="AI16" s="137">
        <v>36.8421052631579</v>
      </c>
      <c r="AJ16" s="135">
        <v>4</v>
      </c>
      <c r="AK16" s="135">
        <v>10</v>
      </c>
      <c r="AL16" s="137">
        <v>28.571428571428573</v>
      </c>
    </row>
    <row r="17" spans="1:38" s="156" customFormat="1" ht="13.5">
      <c r="A17" s="135">
        <v>11</v>
      </c>
      <c r="B17" s="84" t="s">
        <v>15</v>
      </c>
      <c r="C17" s="135"/>
      <c r="D17" s="135"/>
      <c r="E17" s="137" t="s">
        <v>389</v>
      </c>
      <c r="F17" s="135"/>
      <c r="G17" s="135">
        <v>2</v>
      </c>
      <c r="H17" s="137">
        <v>0</v>
      </c>
      <c r="I17" s="135"/>
      <c r="J17" s="135">
        <v>1</v>
      </c>
      <c r="K17" s="137">
        <v>0</v>
      </c>
      <c r="L17" s="135">
        <v>1</v>
      </c>
      <c r="M17" s="135">
        <v>2</v>
      </c>
      <c r="N17" s="137">
        <v>33.333333333333336</v>
      </c>
      <c r="O17" s="135"/>
      <c r="P17" s="135"/>
      <c r="Q17" s="137" t="s">
        <v>389</v>
      </c>
      <c r="R17" s="135"/>
      <c r="S17" s="135"/>
      <c r="T17" s="137" t="s">
        <v>389</v>
      </c>
      <c r="U17" s="135"/>
      <c r="V17" s="135"/>
      <c r="W17" s="137" t="s">
        <v>389</v>
      </c>
      <c r="X17" s="135"/>
      <c r="Y17" s="135"/>
      <c r="Z17" s="137" t="s">
        <v>389</v>
      </c>
      <c r="AA17" s="135"/>
      <c r="AB17" s="135"/>
      <c r="AC17" s="137" t="s">
        <v>389</v>
      </c>
      <c r="AD17" s="135"/>
      <c r="AE17" s="135"/>
      <c r="AF17" s="137" t="s">
        <v>389</v>
      </c>
      <c r="AG17" s="135"/>
      <c r="AH17" s="135"/>
      <c r="AI17" s="137" t="s">
        <v>389</v>
      </c>
      <c r="AJ17" s="135"/>
      <c r="AK17" s="135"/>
      <c r="AL17" s="137" t="s">
        <v>389</v>
      </c>
    </row>
    <row r="18" spans="1:38" s="156" customFormat="1" ht="13.5">
      <c r="A18" s="135">
        <v>12</v>
      </c>
      <c r="B18" s="84" t="s">
        <v>17</v>
      </c>
      <c r="C18" s="135"/>
      <c r="D18" s="135"/>
      <c r="E18" s="137" t="s">
        <v>389</v>
      </c>
      <c r="F18" s="135"/>
      <c r="G18" s="135"/>
      <c r="H18" s="137" t="s">
        <v>389</v>
      </c>
      <c r="I18" s="135"/>
      <c r="J18" s="135"/>
      <c r="K18" s="137" t="s">
        <v>389</v>
      </c>
      <c r="L18" s="135"/>
      <c r="M18" s="135"/>
      <c r="N18" s="137" t="s">
        <v>389</v>
      </c>
      <c r="O18" s="135">
        <v>2</v>
      </c>
      <c r="P18" s="135">
        <v>1</v>
      </c>
      <c r="Q18" s="137">
        <v>66.66666666666667</v>
      </c>
      <c r="R18" s="135">
        <v>2</v>
      </c>
      <c r="S18" s="135"/>
      <c r="T18" s="137">
        <v>100</v>
      </c>
      <c r="U18" s="135">
        <v>1</v>
      </c>
      <c r="V18" s="135"/>
      <c r="W18" s="137">
        <v>100</v>
      </c>
      <c r="X18" s="135"/>
      <c r="Y18" s="135">
        <v>1</v>
      </c>
      <c r="Z18" s="137">
        <v>0</v>
      </c>
      <c r="AA18" s="135"/>
      <c r="AB18" s="135"/>
      <c r="AC18" s="137" t="s">
        <v>389</v>
      </c>
      <c r="AD18" s="135"/>
      <c r="AE18" s="135">
        <v>2</v>
      </c>
      <c r="AF18" s="137">
        <v>0</v>
      </c>
      <c r="AG18" s="135">
        <v>1</v>
      </c>
      <c r="AH18" s="135">
        <v>2</v>
      </c>
      <c r="AI18" s="137">
        <v>33.333333333333336</v>
      </c>
      <c r="AJ18" s="135">
        <v>2</v>
      </c>
      <c r="AK18" s="135">
        <v>3</v>
      </c>
      <c r="AL18" s="137">
        <v>40</v>
      </c>
    </row>
    <row r="19" spans="1:38" s="156" customFormat="1" ht="13.5">
      <c r="A19" s="135">
        <v>13</v>
      </c>
      <c r="B19" s="84" t="s">
        <v>194</v>
      </c>
      <c r="C19" s="135"/>
      <c r="D19" s="135"/>
      <c r="E19" s="137" t="s">
        <v>389</v>
      </c>
      <c r="F19" s="135"/>
      <c r="G19" s="135"/>
      <c r="H19" s="137" t="s">
        <v>389</v>
      </c>
      <c r="I19" s="135"/>
      <c r="J19" s="135"/>
      <c r="K19" s="137" t="s">
        <v>389</v>
      </c>
      <c r="L19" s="135"/>
      <c r="M19" s="135">
        <v>4</v>
      </c>
      <c r="N19" s="137">
        <v>0</v>
      </c>
      <c r="O19" s="135">
        <v>6</v>
      </c>
      <c r="P19" s="135">
        <v>15</v>
      </c>
      <c r="Q19" s="137">
        <v>28.57142857142857</v>
      </c>
      <c r="R19" s="135">
        <v>7</v>
      </c>
      <c r="S19" s="135">
        <v>13</v>
      </c>
      <c r="T19" s="137">
        <v>35</v>
      </c>
      <c r="U19" s="135">
        <v>8</v>
      </c>
      <c r="V19" s="135">
        <v>8</v>
      </c>
      <c r="W19" s="137">
        <v>50</v>
      </c>
      <c r="X19" s="135">
        <v>7</v>
      </c>
      <c r="Y19" s="135">
        <v>4</v>
      </c>
      <c r="Z19" s="137">
        <v>63.63636363636364</v>
      </c>
      <c r="AA19" s="135">
        <v>8</v>
      </c>
      <c r="AB19" s="135">
        <v>6</v>
      </c>
      <c r="AC19" s="137">
        <v>57.142857142857146</v>
      </c>
      <c r="AD19" s="135">
        <v>12</v>
      </c>
      <c r="AE19" s="135">
        <v>7</v>
      </c>
      <c r="AF19" s="137">
        <v>63.15789473684211</v>
      </c>
      <c r="AG19" s="135">
        <v>11</v>
      </c>
      <c r="AH19" s="135">
        <v>8</v>
      </c>
      <c r="AI19" s="137">
        <v>57.89473684210527</v>
      </c>
      <c r="AJ19" s="135">
        <v>7</v>
      </c>
      <c r="AK19" s="135">
        <v>6</v>
      </c>
      <c r="AL19" s="137">
        <v>53.84615384615385</v>
      </c>
    </row>
    <row r="20" spans="1:38" s="156" customFormat="1" ht="13.5">
      <c r="A20" s="135">
        <v>15</v>
      </c>
      <c r="B20" s="84" t="s">
        <v>196</v>
      </c>
      <c r="C20" s="135"/>
      <c r="D20" s="135">
        <v>10</v>
      </c>
      <c r="E20" s="137">
        <v>0</v>
      </c>
      <c r="F20" s="135"/>
      <c r="G20" s="135">
        <v>7</v>
      </c>
      <c r="H20" s="137">
        <v>0</v>
      </c>
      <c r="I20" s="135"/>
      <c r="J20" s="135"/>
      <c r="K20" s="137" t="s">
        <v>389</v>
      </c>
      <c r="L20" s="135"/>
      <c r="M20" s="135">
        <v>2</v>
      </c>
      <c r="N20" s="137">
        <v>0</v>
      </c>
      <c r="O20" s="135"/>
      <c r="P20" s="135">
        <v>6</v>
      </c>
      <c r="Q20" s="137">
        <v>0</v>
      </c>
      <c r="R20" s="135"/>
      <c r="S20" s="135">
        <v>4</v>
      </c>
      <c r="T20" s="137">
        <v>0</v>
      </c>
      <c r="U20" s="135"/>
      <c r="V20" s="135">
        <v>3</v>
      </c>
      <c r="W20" s="137">
        <v>0</v>
      </c>
      <c r="X20" s="135"/>
      <c r="Y20" s="135">
        <v>2</v>
      </c>
      <c r="Z20" s="137">
        <v>0</v>
      </c>
      <c r="AA20" s="135"/>
      <c r="AB20" s="135">
        <v>1</v>
      </c>
      <c r="AC20" s="137">
        <v>0</v>
      </c>
      <c r="AD20" s="135"/>
      <c r="AE20" s="135"/>
      <c r="AF20" s="137" t="s">
        <v>389</v>
      </c>
      <c r="AG20" s="135"/>
      <c r="AH20" s="135"/>
      <c r="AI20" s="137" t="s">
        <v>389</v>
      </c>
      <c r="AJ20" s="135"/>
      <c r="AK20" s="135"/>
      <c r="AL20" s="137" t="s">
        <v>389</v>
      </c>
    </row>
    <row r="21" spans="1:38" s="156" customFormat="1" ht="13.5">
      <c r="A21" s="135">
        <v>16</v>
      </c>
      <c r="B21" s="84" t="s">
        <v>22</v>
      </c>
      <c r="C21" s="135"/>
      <c r="D21" s="135"/>
      <c r="E21" s="137" t="s">
        <v>389</v>
      </c>
      <c r="F21" s="135"/>
      <c r="G21" s="135"/>
      <c r="H21" s="137" t="s">
        <v>389</v>
      </c>
      <c r="I21" s="135"/>
      <c r="J21" s="135"/>
      <c r="K21" s="137" t="s">
        <v>389</v>
      </c>
      <c r="L21" s="135"/>
      <c r="M21" s="135"/>
      <c r="N21" s="137" t="s">
        <v>389</v>
      </c>
      <c r="O21" s="135"/>
      <c r="P21" s="135"/>
      <c r="Q21" s="137" t="s">
        <v>389</v>
      </c>
      <c r="R21" s="135"/>
      <c r="S21" s="135"/>
      <c r="T21" s="137" t="s">
        <v>389</v>
      </c>
      <c r="U21" s="135"/>
      <c r="V21" s="135"/>
      <c r="W21" s="137" t="s">
        <v>389</v>
      </c>
      <c r="X21" s="135"/>
      <c r="Y21" s="135">
        <v>1</v>
      </c>
      <c r="Z21" s="137">
        <v>0</v>
      </c>
      <c r="AA21" s="135"/>
      <c r="AB21" s="135">
        <v>1</v>
      </c>
      <c r="AC21" s="137">
        <v>0</v>
      </c>
      <c r="AD21" s="135"/>
      <c r="AE21" s="135">
        <v>5</v>
      </c>
      <c r="AF21" s="137">
        <v>0</v>
      </c>
      <c r="AG21" s="135"/>
      <c r="AH21" s="135">
        <v>5</v>
      </c>
      <c r="AI21" s="137">
        <v>0</v>
      </c>
      <c r="AJ21" s="135"/>
      <c r="AK21" s="135">
        <v>5</v>
      </c>
      <c r="AL21" s="137">
        <v>0</v>
      </c>
    </row>
    <row r="22" spans="1:38" s="156" customFormat="1" ht="13.5">
      <c r="A22" s="135">
        <v>17</v>
      </c>
      <c r="B22" s="84" t="s">
        <v>197</v>
      </c>
      <c r="C22" s="135"/>
      <c r="D22" s="135"/>
      <c r="E22" s="137" t="s">
        <v>389</v>
      </c>
      <c r="F22" s="135"/>
      <c r="G22" s="135"/>
      <c r="H22" s="137" t="s">
        <v>389</v>
      </c>
      <c r="I22" s="135"/>
      <c r="J22" s="135"/>
      <c r="K22" s="137" t="s">
        <v>389</v>
      </c>
      <c r="L22" s="135"/>
      <c r="M22" s="135"/>
      <c r="N22" s="137" t="s">
        <v>389</v>
      </c>
      <c r="O22" s="135"/>
      <c r="P22" s="135"/>
      <c r="Q22" s="137" t="s">
        <v>389</v>
      </c>
      <c r="R22" s="135"/>
      <c r="S22" s="135">
        <v>2</v>
      </c>
      <c r="T22" s="137">
        <v>0</v>
      </c>
      <c r="U22" s="135"/>
      <c r="V22" s="135">
        <v>3</v>
      </c>
      <c r="W22" s="137">
        <v>0</v>
      </c>
      <c r="X22" s="135"/>
      <c r="Y22" s="135"/>
      <c r="Z22" s="137" t="s">
        <v>389</v>
      </c>
      <c r="AA22" s="135"/>
      <c r="AB22" s="135"/>
      <c r="AC22" s="137" t="s">
        <v>389</v>
      </c>
      <c r="AD22" s="135"/>
      <c r="AE22" s="135"/>
      <c r="AF22" s="137" t="s">
        <v>389</v>
      </c>
      <c r="AG22" s="135"/>
      <c r="AH22" s="135"/>
      <c r="AI22" s="137" t="s">
        <v>389</v>
      </c>
      <c r="AJ22" s="135"/>
      <c r="AK22" s="135"/>
      <c r="AL22" s="137" t="s">
        <v>389</v>
      </c>
    </row>
    <row r="23" spans="1:38" s="156" customFormat="1" ht="13.5">
      <c r="A23" s="135">
        <v>35</v>
      </c>
      <c r="B23" s="84" t="s">
        <v>24</v>
      </c>
      <c r="C23" s="135"/>
      <c r="D23" s="135"/>
      <c r="E23" s="137" t="s">
        <v>389</v>
      </c>
      <c r="F23" s="135"/>
      <c r="G23" s="135">
        <v>1</v>
      </c>
      <c r="H23" s="137">
        <v>0</v>
      </c>
      <c r="I23" s="135"/>
      <c r="J23" s="135"/>
      <c r="K23" s="137" t="s">
        <v>389</v>
      </c>
      <c r="L23" s="135"/>
      <c r="M23" s="135"/>
      <c r="N23" s="137" t="s">
        <v>389</v>
      </c>
      <c r="O23" s="135"/>
      <c r="P23" s="135">
        <v>1</v>
      </c>
      <c r="Q23" s="137">
        <v>0</v>
      </c>
      <c r="R23" s="135"/>
      <c r="S23" s="135"/>
      <c r="T23" s="137" t="s">
        <v>389</v>
      </c>
      <c r="U23" s="135"/>
      <c r="V23" s="135"/>
      <c r="W23" s="137" t="s">
        <v>389</v>
      </c>
      <c r="X23" s="135">
        <v>1</v>
      </c>
      <c r="Y23" s="135">
        <v>2</v>
      </c>
      <c r="Z23" s="137">
        <v>33.333333333333336</v>
      </c>
      <c r="AA23" s="135"/>
      <c r="AB23" s="135"/>
      <c r="AC23" s="137" t="s">
        <v>389</v>
      </c>
      <c r="AD23" s="135"/>
      <c r="AE23" s="135"/>
      <c r="AF23" s="137" t="s">
        <v>389</v>
      </c>
      <c r="AG23" s="135"/>
      <c r="AH23" s="135"/>
      <c r="AI23" s="137" t="s">
        <v>389</v>
      </c>
      <c r="AJ23" s="135"/>
      <c r="AK23" s="135"/>
      <c r="AL23" s="137" t="s">
        <v>389</v>
      </c>
    </row>
    <row r="24" spans="1:38" s="83" customFormat="1" ht="6.75" customHeight="1">
      <c r="A24" s="135"/>
      <c r="B24" s="141"/>
      <c r="C24" s="143"/>
      <c r="D24" s="143"/>
      <c r="E24" s="137"/>
      <c r="F24" s="143"/>
      <c r="G24" s="143"/>
      <c r="H24" s="137"/>
      <c r="I24" s="143"/>
      <c r="J24" s="143"/>
      <c r="K24" s="137"/>
      <c r="L24" s="143"/>
      <c r="M24" s="143"/>
      <c r="N24" s="137"/>
      <c r="O24" s="143"/>
      <c r="P24" s="143"/>
      <c r="Q24" s="137"/>
      <c r="R24" s="143"/>
      <c r="S24" s="143"/>
      <c r="T24" s="137"/>
      <c r="U24" s="143"/>
      <c r="V24" s="143"/>
      <c r="W24" s="137"/>
      <c r="X24" s="143"/>
      <c r="Y24" s="143"/>
      <c r="Z24" s="137"/>
      <c r="AA24" s="143"/>
      <c r="AB24" s="143"/>
      <c r="AC24" s="137"/>
      <c r="AD24" s="143"/>
      <c r="AE24" s="143"/>
      <c r="AF24" s="137"/>
      <c r="AG24" s="143"/>
      <c r="AH24" s="143"/>
      <c r="AI24" s="137"/>
      <c r="AJ24" s="143"/>
      <c r="AK24" s="143"/>
      <c r="AL24" s="137"/>
    </row>
    <row r="25" spans="1:38" s="83" customFormat="1" ht="20.25" customHeight="1">
      <c r="A25" s="40"/>
      <c r="B25" s="40" t="s">
        <v>4</v>
      </c>
      <c r="C25" s="153">
        <v>5</v>
      </c>
      <c r="D25" s="153">
        <v>175</v>
      </c>
      <c r="E25" s="152">
        <v>2.7777777777777777</v>
      </c>
      <c r="F25" s="153">
        <v>8</v>
      </c>
      <c r="G25" s="153">
        <v>172</v>
      </c>
      <c r="H25" s="152">
        <v>4.444444444444445</v>
      </c>
      <c r="I25" s="153">
        <v>17</v>
      </c>
      <c r="J25" s="153">
        <v>163</v>
      </c>
      <c r="K25" s="152">
        <v>9.444444444444445</v>
      </c>
      <c r="L25" s="153">
        <v>27</v>
      </c>
      <c r="M25" s="153">
        <v>153</v>
      </c>
      <c r="N25" s="152">
        <v>15</v>
      </c>
      <c r="O25" s="153">
        <v>37</v>
      </c>
      <c r="P25" s="153">
        <v>143</v>
      </c>
      <c r="Q25" s="152">
        <v>20.555555555555554</v>
      </c>
      <c r="R25" s="153">
        <v>36</v>
      </c>
      <c r="S25" s="153">
        <v>144</v>
      </c>
      <c r="T25" s="152">
        <v>20</v>
      </c>
      <c r="U25" s="153">
        <v>52</v>
      </c>
      <c r="V25" s="153">
        <v>128</v>
      </c>
      <c r="W25" s="152">
        <v>28.888888888888886</v>
      </c>
      <c r="X25" s="153">
        <v>47</v>
      </c>
      <c r="Y25" s="153">
        <v>133</v>
      </c>
      <c r="Z25" s="152">
        <v>26.111111111111114</v>
      </c>
      <c r="AA25" s="153">
        <v>56</v>
      </c>
      <c r="AB25" s="153">
        <v>124</v>
      </c>
      <c r="AC25" s="152">
        <v>31.11111111111111</v>
      </c>
      <c r="AD25" s="153">
        <v>58</v>
      </c>
      <c r="AE25" s="153">
        <v>122</v>
      </c>
      <c r="AF25" s="152">
        <v>32.22222222222222</v>
      </c>
      <c r="AG25" s="153">
        <v>60</v>
      </c>
      <c r="AH25" s="153">
        <v>120</v>
      </c>
      <c r="AI25" s="152">
        <v>33.33333333333333</v>
      </c>
      <c r="AJ25" s="153">
        <v>61</v>
      </c>
      <c r="AK25" s="153">
        <v>119</v>
      </c>
      <c r="AL25" s="152">
        <v>33.88888888888889</v>
      </c>
    </row>
    <row r="26" spans="2:36" s="83" customFormat="1" ht="13.5">
      <c r="B26" s="158"/>
      <c r="C26" s="157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</row>
    <row r="27" spans="2:36" s="83" customFormat="1" ht="13.5">
      <c r="B27" s="158" t="s">
        <v>27</v>
      </c>
      <c r="C27" s="157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</row>
    <row r="28" spans="1:51" ht="13.5">
      <c r="A28" s="83"/>
      <c r="B28" s="175" t="s">
        <v>323</v>
      </c>
      <c r="AY28" s="83"/>
    </row>
    <row r="29" spans="2:36" s="83" customFormat="1" ht="13.5">
      <c r="B29" s="158"/>
      <c r="C29" s="157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</row>
    <row r="30" spans="1:51" ht="21.75" customHeight="1">
      <c r="A30" s="83"/>
      <c r="B30" s="175" t="s">
        <v>387</v>
      </c>
      <c r="AY30" s="83"/>
    </row>
    <row r="31" spans="1:51" ht="12" customHeight="1">
      <c r="A31" s="83"/>
      <c r="B31" s="175" t="s">
        <v>154</v>
      </c>
      <c r="AY31" s="83"/>
    </row>
    <row r="32" spans="1:51" ht="12" customHeight="1">
      <c r="A32" s="83"/>
      <c r="B32" s="175" t="s">
        <v>381</v>
      </c>
      <c r="AY32" s="83"/>
    </row>
    <row r="33" spans="1:51" ht="12" customHeight="1">
      <c r="A33" s="83"/>
      <c r="B33" s="178" t="s">
        <v>155</v>
      </c>
      <c r="AY33" s="83"/>
    </row>
    <row r="34" spans="2:35" ht="9.75" customHeight="1">
      <c r="B34" s="144"/>
      <c r="C34" s="145"/>
      <c r="D34" s="104"/>
      <c r="E34" s="104"/>
      <c r="F34" s="104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</row>
    <row r="35" spans="2:35" ht="9.75" customHeight="1">
      <c r="B35" s="144"/>
      <c r="C35" s="145"/>
      <c r="D35" s="104"/>
      <c r="E35" s="104"/>
      <c r="F35" s="104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</row>
    <row r="36" spans="2:35" ht="9.75" customHeight="1">
      <c r="B36" s="144"/>
      <c r="C36" s="145"/>
      <c r="D36" s="104"/>
      <c r="E36" s="104"/>
      <c r="F36" s="104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</row>
    <row r="37" spans="2:35" ht="9.75" customHeight="1">
      <c r="B37" s="144"/>
      <c r="C37" s="145"/>
      <c r="D37" s="104"/>
      <c r="E37" s="104"/>
      <c r="F37" s="104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</row>
    <row r="38" spans="2:35" ht="9.75" customHeight="1">
      <c r="B38" s="144"/>
      <c r="C38" s="145"/>
      <c r="D38" s="104"/>
      <c r="E38" s="104"/>
      <c r="F38" s="104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</row>
    <row r="39" spans="2:35" ht="9.75" customHeight="1">
      <c r="B39" s="144"/>
      <c r="C39" s="145"/>
      <c r="D39" s="104"/>
      <c r="E39" s="104"/>
      <c r="F39" s="104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</row>
    <row r="40" spans="2:35" ht="15.75" customHeight="1">
      <c r="B40" s="144"/>
      <c r="C40" s="145"/>
      <c r="D40" s="104"/>
      <c r="E40" s="104"/>
      <c r="F40" s="104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</row>
    <row r="41" spans="2:35" ht="9.75" customHeight="1">
      <c r="B41" s="144"/>
      <c r="C41" s="145"/>
      <c r="D41" s="104"/>
      <c r="E41" s="104"/>
      <c r="F41" s="104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</row>
    <row r="42" spans="2:36" ht="9.75" customHeight="1">
      <c r="B42" s="144"/>
      <c r="C42" s="145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83"/>
    </row>
    <row r="43" spans="2:36" ht="9.75" customHeight="1">
      <c r="B43" s="144"/>
      <c r="C43" s="145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83"/>
    </row>
    <row r="44" spans="2:36" ht="9.75" customHeight="1">
      <c r="B44" s="144"/>
      <c r="C44" s="145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83"/>
    </row>
    <row r="45" spans="2:36" ht="9.75" customHeight="1">
      <c r="B45" s="144"/>
      <c r="C45" s="145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83"/>
    </row>
    <row r="46" spans="2:35" s="83" customFormat="1" ht="15.75" customHeight="1">
      <c r="B46" s="147"/>
      <c r="C46" s="145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</row>
    <row r="47" spans="2:35" s="83" customFormat="1" ht="9.75" customHeight="1">
      <c r="B47" s="147"/>
      <c r="C47" s="145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</row>
    <row r="48" spans="2:35" s="83" customFormat="1" ht="9.75" customHeight="1">
      <c r="B48" s="147"/>
      <c r="C48" s="145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</row>
    <row r="49" spans="2:35" s="83" customFormat="1" ht="9.75" customHeight="1">
      <c r="B49" s="147"/>
      <c r="C49" s="145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</row>
    <row r="50" spans="2:35" s="83" customFormat="1" ht="9.75" customHeight="1">
      <c r="B50" s="147"/>
      <c r="C50" s="145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</row>
    <row r="51" spans="2:35" s="83" customFormat="1" ht="9.75" customHeight="1">
      <c r="B51" s="147"/>
      <c r="C51" s="145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</row>
    <row r="52" spans="2:35" s="83" customFormat="1" ht="9.75" customHeight="1">
      <c r="B52" s="147"/>
      <c r="C52" s="148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</row>
    <row r="53" spans="2:35" s="83" customFormat="1" ht="9.75" customHeight="1">
      <c r="B53" s="147"/>
      <c r="C53" s="148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</row>
    <row r="54" spans="2:35" s="83" customFormat="1" ht="9.75" customHeight="1">
      <c r="B54" s="147"/>
      <c r="C54" s="148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</row>
    <row r="55" spans="2:35" s="83" customFormat="1" ht="9.75" customHeight="1">
      <c r="B55" s="147"/>
      <c r="C55" s="148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</row>
    <row r="56" spans="2:35" s="83" customFormat="1" ht="9.75" customHeight="1">
      <c r="B56" s="147"/>
      <c r="C56" s="148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</row>
    <row r="57" spans="2:35" s="83" customFormat="1" ht="9.75" customHeight="1">
      <c r="B57" s="147"/>
      <c r="C57" s="14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</row>
    <row r="58" spans="2:35" s="83" customFormat="1" ht="9.75" customHeight="1">
      <c r="B58" s="147"/>
      <c r="C58" s="14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</row>
    <row r="59" spans="2:35" s="83" customFormat="1" ht="9.75" customHeight="1">
      <c r="B59" s="147"/>
      <c r="C59" s="14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</row>
    <row r="60" spans="2:3" s="83" customFormat="1" ht="9.75" customHeight="1">
      <c r="B60" s="147"/>
      <c r="C60" s="148"/>
    </row>
    <row r="61" spans="2:3" s="83" customFormat="1" ht="9.75" customHeight="1">
      <c r="B61" s="147"/>
      <c r="C61" s="148"/>
    </row>
    <row r="62" spans="2:3" s="83" customFormat="1" ht="9.75" customHeight="1">
      <c r="B62" s="147"/>
      <c r="C62" s="148"/>
    </row>
    <row r="63" spans="2:3" s="83" customFormat="1" ht="9.75" customHeight="1">
      <c r="B63" s="147"/>
      <c r="C63" s="148"/>
    </row>
    <row r="64" spans="2:3" s="83" customFormat="1" ht="9.75" customHeight="1">
      <c r="B64" s="141"/>
      <c r="C64" s="149"/>
    </row>
    <row r="65" spans="2:3" s="83" customFormat="1" ht="9.75" customHeight="1">
      <c r="B65" s="141"/>
      <c r="C65" s="149"/>
    </row>
    <row r="66" spans="2:3" s="83" customFormat="1" ht="9.75" customHeight="1">
      <c r="B66" s="141"/>
      <c r="C66" s="149"/>
    </row>
    <row r="67" spans="2:3" s="83" customFormat="1" ht="9.75" customHeight="1">
      <c r="B67" s="141"/>
      <c r="C67" s="149"/>
    </row>
    <row r="68" spans="2:3" s="83" customFormat="1" ht="9.75" customHeight="1">
      <c r="B68" s="141"/>
      <c r="C68" s="149"/>
    </row>
    <row r="69" spans="2:3" s="83" customFormat="1" ht="9.75" customHeight="1">
      <c r="B69" s="141"/>
      <c r="C69" s="149"/>
    </row>
    <row r="70" spans="2:3" s="83" customFormat="1" ht="9.75" customHeight="1">
      <c r="B70" s="141"/>
      <c r="C70" s="149"/>
    </row>
    <row r="71" spans="2:3" s="83" customFormat="1" ht="9.75" customHeight="1">
      <c r="B71" s="141"/>
      <c r="C71" s="149"/>
    </row>
    <row r="72" spans="2:3" s="83" customFormat="1" ht="9.75" customHeight="1">
      <c r="B72" s="141"/>
      <c r="C72" s="149"/>
    </row>
    <row r="73" spans="2:3" s="83" customFormat="1" ht="9.75" customHeight="1">
      <c r="B73" s="141"/>
      <c r="C73" s="149"/>
    </row>
    <row r="74" spans="2:3" s="83" customFormat="1" ht="9.75" customHeight="1">
      <c r="B74" s="141"/>
      <c r="C74" s="149"/>
    </row>
    <row r="75" spans="2:3" s="83" customFormat="1" ht="9.75" customHeight="1">
      <c r="B75" s="141"/>
      <c r="C75" s="149"/>
    </row>
    <row r="76" spans="2:3" s="83" customFormat="1" ht="9.75" customHeight="1">
      <c r="B76" s="141"/>
      <c r="C76" s="149"/>
    </row>
    <row r="77" spans="2:3" s="83" customFormat="1" ht="9.75" customHeight="1">
      <c r="B77" s="141"/>
      <c r="C77" s="149"/>
    </row>
    <row r="78" spans="2:3" s="83" customFormat="1" ht="9.75" customHeight="1">
      <c r="B78" s="141"/>
      <c r="C78" s="149"/>
    </row>
    <row r="79" spans="2:3" s="83" customFormat="1" ht="9.75" customHeight="1">
      <c r="B79" s="141"/>
      <c r="C79" s="149"/>
    </row>
    <row r="80" spans="2:3" s="83" customFormat="1" ht="9.75" customHeight="1">
      <c r="B80" s="141"/>
      <c r="C80" s="149"/>
    </row>
    <row r="81" spans="2:3" s="83" customFormat="1" ht="9.75" customHeight="1">
      <c r="B81" s="141"/>
      <c r="C81" s="149"/>
    </row>
    <row r="82" spans="2:3" s="83" customFormat="1" ht="9.75" customHeight="1">
      <c r="B82" s="141"/>
      <c r="C82" s="149"/>
    </row>
    <row r="83" spans="2:3" s="83" customFormat="1" ht="9.75" customHeight="1">
      <c r="B83" s="141"/>
      <c r="C83" s="149"/>
    </row>
    <row r="84" spans="2:3" s="83" customFormat="1" ht="9.75" customHeight="1">
      <c r="B84" s="141"/>
      <c r="C84" s="149"/>
    </row>
    <row r="85" spans="2:3" s="83" customFormat="1" ht="9.75" customHeight="1">
      <c r="B85" s="141"/>
      <c r="C85" s="149"/>
    </row>
    <row r="86" spans="2:3" s="83" customFormat="1" ht="9.75" customHeight="1">
      <c r="B86" s="141"/>
      <c r="C86" s="149"/>
    </row>
    <row r="87" spans="2:3" s="83" customFormat="1" ht="9.75" customHeight="1">
      <c r="B87" s="141"/>
      <c r="C87" s="149"/>
    </row>
    <row r="88" spans="2:3" s="83" customFormat="1" ht="9.75" customHeight="1">
      <c r="B88" s="141"/>
      <c r="C88" s="149"/>
    </row>
    <row r="89" spans="2:36" s="83" customFormat="1" ht="9.75" customHeight="1">
      <c r="B89" s="141"/>
      <c r="C89" s="149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</row>
    <row r="90" spans="2:36" s="83" customFormat="1" ht="9.75" customHeight="1">
      <c r="B90" s="141"/>
      <c r="C90" s="149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</row>
    <row r="91" spans="2:36" s="83" customFormat="1" ht="9.75" customHeight="1">
      <c r="B91" s="141"/>
      <c r="C91" s="149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</row>
    <row r="92" spans="2:36" s="83" customFormat="1" ht="9.75" customHeight="1">
      <c r="B92" s="141"/>
      <c r="C92" s="149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</row>
    <row r="93" ht="9.75" customHeight="1">
      <c r="C93" s="150"/>
    </row>
    <row r="94" ht="9.75" customHeight="1">
      <c r="C94" s="150"/>
    </row>
    <row r="95" ht="9.75" customHeight="1">
      <c r="C95" s="150"/>
    </row>
    <row r="96" ht="9.75" customHeight="1">
      <c r="C96" s="150"/>
    </row>
    <row r="97" ht="9.75" customHeight="1">
      <c r="C97" s="150"/>
    </row>
    <row r="98" ht="9.75" customHeight="1">
      <c r="C98" s="150"/>
    </row>
    <row r="99" ht="9.75" customHeight="1">
      <c r="C99" s="150"/>
    </row>
    <row r="100" ht="9.75" customHeight="1">
      <c r="C100" s="150"/>
    </row>
    <row r="101" ht="9.75" customHeight="1">
      <c r="C101" s="150"/>
    </row>
    <row r="102" ht="9.75" customHeight="1">
      <c r="C102" s="150"/>
    </row>
    <row r="103" ht="9.75" customHeight="1">
      <c r="C103" s="150"/>
    </row>
    <row r="104" ht="9.75" customHeight="1">
      <c r="C104" s="150"/>
    </row>
    <row r="105" ht="9.75" customHeight="1">
      <c r="C105" s="150"/>
    </row>
    <row r="106" ht="9.75" customHeight="1">
      <c r="C106" s="150"/>
    </row>
    <row r="107" ht="9.75" customHeight="1">
      <c r="C107" s="150"/>
    </row>
    <row r="108" ht="9.75" customHeight="1">
      <c r="C108" s="150"/>
    </row>
    <row r="109" ht="9.75" customHeight="1">
      <c r="C109" s="150"/>
    </row>
    <row r="110" ht="9.75" customHeight="1">
      <c r="C110" s="150"/>
    </row>
    <row r="111" ht="9.75" customHeight="1">
      <c r="C111" s="150"/>
    </row>
    <row r="112" ht="9.75" customHeight="1">
      <c r="C112" s="150"/>
    </row>
    <row r="113" ht="9.75" customHeight="1">
      <c r="C113" s="150"/>
    </row>
    <row r="114" ht="9.75" customHeight="1">
      <c r="C114" s="150"/>
    </row>
    <row r="115" ht="9.75" customHeight="1">
      <c r="C115" s="150"/>
    </row>
    <row r="116" ht="9.75" customHeight="1">
      <c r="C116" s="150"/>
    </row>
    <row r="117" ht="9.75" customHeight="1">
      <c r="C117" s="150"/>
    </row>
    <row r="118" ht="9.75" customHeight="1">
      <c r="C118" s="150"/>
    </row>
    <row r="119" ht="9.75" customHeight="1">
      <c r="C119" s="150"/>
    </row>
    <row r="120" ht="9.75" customHeight="1">
      <c r="C120" s="150"/>
    </row>
    <row r="121" ht="9.75" customHeight="1">
      <c r="C121" s="150"/>
    </row>
    <row r="122" ht="9.75" customHeight="1">
      <c r="C122" s="150"/>
    </row>
    <row r="123" ht="9.75" customHeight="1">
      <c r="C123" s="150"/>
    </row>
    <row r="124" ht="9.75" customHeight="1">
      <c r="C124" s="150"/>
    </row>
    <row r="125" ht="9.75" customHeight="1">
      <c r="C125" s="150"/>
    </row>
    <row r="126" ht="9.75" customHeight="1">
      <c r="C126" s="150"/>
    </row>
    <row r="127" ht="9.75" customHeight="1">
      <c r="C127" s="150"/>
    </row>
    <row r="128" ht="9.75" customHeight="1">
      <c r="C128" s="150"/>
    </row>
    <row r="129" ht="9.75" customHeight="1">
      <c r="C129" s="150"/>
    </row>
    <row r="130" ht="9.75" customHeight="1">
      <c r="C130" s="150"/>
    </row>
    <row r="131" ht="9.75" customHeight="1">
      <c r="C131" s="150"/>
    </row>
    <row r="132" ht="9.75" customHeight="1">
      <c r="C132" s="150"/>
    </row>
    <row r="133" ht="9.75" customHeight="1">
      <c r="C133" s="150"/>
    </row>
    <row r="134" ht="9.75" customHeight="1">
      <c r="C134" s="150"/>
    </row>
    <row r="135" ht="9.75" customHeight="1">
      <c r="C135" s="150"/>
    </row>
    <row r="136" ht="9.75" customHeight="1">
      <c r="C136" s="150"/>
    </row>
    <row r="137" ht="9.75" customHeight="1">
      <c r="C137" s="150"/>
    </row>
    <row r="138" ht="9.75" customHeight="1">
      <c r="C138" s="150"/>
    </row>
    <row r="139" ht="9.75" customHeight="1">
      <c r="C139" s="150"/>
    </row>
    <row r="140" ht="9.75" customHeight="1">
      <c r="C140" s="150"/>
    </row>
    <row r="141" ht="9.75" customHeight="1">
      <c r="C141" s="150"/>
    </row>
    <row r="142" ht="9.75" customHeight="1">
      <c r="C142" s="150"/>
    </row>
    <row r="143" ht="9.75" customHeight="1">
      <c r="C143" s="150"/>
    </row>
    <row r="144" ht="9.75" customHeight="1">
      <c r="C144" s="150"/>
    </row>
    <row r="145" ht="9.75" customHeight="1">
      <c r="C145" s="150"/>
    </row>
    <row r="146" ht="9.75" customHeight="1">
      <c r="C146" s="150"/>
    </row>
    <row r="147" ht="9.75" customHeight="1">
      <c r="C147" s="150"/>
    </row>
    <row r="148" ht="9.75" customHeight="1">
      <c r="C148" s="150"/>
    </row>
    <row r="149" ht="9.75" customHeight="1">
      <c r="C149" s="150"/>
    </row>
    <row r="150" ht="9.75" customHeight="1">
      <c r="C150" s="150"/>
    </row>
    <row r="151" ht="9.75" customHeight="1">
      <c r="C151" s="150"/>
    </row>
    <row r="152" ht="9.75" customHeight="1">
      <c r="C152" s="150"/>
    </row>
    <row r="153" ht="9.75" customHeight="1">
      <c r="C153" s="150"/>
    </row>
    <row r="154" ht="9.75" customHeight="1">
      <c r="C154" s="150"/>
    </row>
    <row r="155" ht="9.75" customHeight="1">
      <c r="C155" s="150"/>
    </row>
    <row r="156" ht="9.75" customHeight="1">
      <c r="C156" s="150"/>
    </row>
    <row r="157" ht="9.75" customHeight="1">
      <c r="C157" s="150"/>
    </row>
    <row r="158" ht="9.75" customHeight="1">
      <c r="C158" s="150"/>
    </row>
    <row r="159" ht="9.75" customHeight="1">
      <c r="C159" s="150"/>
    </row>
    <row r="160" ht="9.75" customHeight="1">
      <c r="C160" s="150"/>
    </row>
    <row r="161" ht="9.75" customHeight="1">
      <c r="C161" s="150"/>
    </row>
    <row r="162" ht="9.75" customHeight="1">
      <c r="C162" s="150"/>
    </row>
    <row r="163" ht="9.75" customHeight="1">
      <c r="C163" s="150"/>
    </row>
    <row r="164" ht="9.75" customHeight="1">
      <c r="C164" s="150"/>
    </row>
    <row r="165" ht="9.75" customHeight="1">
      <c r="C165" s="150"/>
    </row>
    <row r="166" ht="9.75" customHeight="1">
      <c r="C166" s="150"/>
    </row>
    <row r="167" ht="9.75" customHeight="1">
      <c r="C167" s="150"/>
    </row>
    <row r="168" ht="9.75" customHeight="1">
      <c r="C168" s="150"/>
    </row>
    <row r="169" ht="9.75" customHeight="1">
      <c r="C169" s="150"/>
    </row>
    <row r="170" ht="9.75" customHeight="1">
      <c r="C170" s="150"/>
    </row>
    <row r="171" ht="9.75" customHeight="1">
      <c r="C171" s="150"/>
    </row>
    <row r="172" ht="9.75" customHeight="1">
      <c r="C172" s="150"/>
    </row>
    <row r="173" ht="9.75" customHeight="1">
      <c r="C173" s="150"/>
    </row>
    <row r="174" ht="9.75" customHeight="1">
      <c r="C174" s="150"/>
    </row>
    <row r="175" ht="9.75" customHeight="1">
      <c r="C175" s="150"/>
    </row>
    <row r="176" ht="9.75" customHeight="1">
      <c r="C176" s="150"/>
    </row>
    <row r="177" ht="9.75" customHeight="1">
      <c r="C177" s="150"/>
    </row>
    <row r="178" ht="9.75" customHeight="1">
      <c r="C178" s="150"/>
    </row>
    <row r="179" ht="9.75" customHeight="1">
      <c r="C179" s="150"/>
    </row>
    <row r="180" ht="9.75" customHeight="1">
      <c r="C180" s="150"/>
    </row>
    <row r="181" ht="9.75" customHeight="1">
      <c r="C181" s="150"/>
    </row>
    <row r="182" ht="9.75" customHeight="1">
      <c r="C182" s="150"/>
    </row>
    <row r="183" ht="9.75" customHeight="1">
      <c r="C183" s="150"/>
    </row>
    <row r="184" ht="9.75" customHeight="1">
      <c r="C184" s="150"/>
    </row>
    <row r="185" ht="9.75" customHeight="1">
      <c r="C185" s="150"/>
    </row>
    <row r="186" ht="9.75" customHeight="1">
      <c r="C186" s="150"/>
    </row>
    <row r="187" ht="9.75" customHeight="1">
      <c r="C187" s="150"/>
    </row>
    <row r="188" ht="9.75" customHeight="1">
      <c r="C188" s="150"/>
    </row>
    <row r="189" ht="9.75" customHeight="1">
      <c r="C189" s="150"/>
    </row>
    <row r="190" ht="9.75" customHeight="1">
      <c r="C190" s="150"/>
    </row>
    <row r="191" ht="9.75" customHeight="1">
      <c r="C191" s="150"/>
    </row>
    <row r="192" ht="9.75" customHeight="1">
      <c r="C192" s="150"/>
    </row>
    <row r="193" ht="9.75" customHeight="1">
      <c r="C193" s="150"/>
    </row>
    <row r="194" ht="9.75" customHeight="1">
      <c r="C194" s="150"/>
    </row>
    <row r="195" ht="9.75" customHeight="1">
      <c r="C195" s="150"/>
    </row>
    <row r="196" ht="9.75" customHeight="1">
      <c r="C196" s="150"/>
    </row>
    <row r="197" ht="9.75" customHeight="1">
      <c r="C197" s="150"/>
    </row>
    <row r="198" ht="9.75" customHeight="1">
      <c r="C198" s="150"/>
    </row>
    <row r="199" ht="9.75" customHeight="1">
      <c r="C199" s="150"/>
    </row>
    <row r="200" ht="9.75" customHeight="1">
      <c r="C200" s="150"/>
    </row>
    <row r="201" ht="9.75" customHeight="1">
      <c r="C201" s="150"/>
    </row>
    <row r="202" ht="9.75" customHeight="1">
      <c r="C202" s="150"/>
    </row>
    <row r="203" ht="9.75" customHeight="1">
      <c r="C203" s="150"/>
    </row>
    <row r="204" ht="9.75" customHeight="1">
      <c r="C204" s="150"/>
    </row>
    <row r="205" ht="9.75" customHeight="1">
      <c r="C205" s="150"/>
    </row>
    <row r="206" ht="9.75" customHeight="1">
      <c r="C206" s="150"/>
    </row>
    <row r="207" ht="9.75" customHeight="1">
      <c r="C207" s="150"/>
    </row>
    <row r="208" ht="9.75" customHeight="1">
      <c r="C208" s="150"/>
    </row>
    <row r="209" ht="9.75" customHeight="1">
      <c r="C209" s="150"/>
    </row>
    <row r="210" ht="9.75" customHeight="1">
      <c r="C210" s="150"/>
    </row>
    <row r="211" ht="9.75" customHeight="1">
      <c r="C211" s="150"/>
    </row>
    <row r="212" ht="9.75" customHeight="1">
      <c r="C212" s="150"/>
    </row>
    <row r="213" ht="9.75" customHeight="1">
      <c r="C213" s="150"/>
    </row>
    <row r="214" ht="9.75" customHeight="1">
      <c r="C214" s="150"/>
    </row>
    <row r="215" ht="9.75" customHeight="1">
      <c r="C215" s="150"/>
    </row>
    <row r="216" ht="9.75" customHeight="1">
      <c r="C216" s="150"/>
    </row>
    <row r="217" ht="9.75" customHeight="1">
      <c r="C217" s="150"/>
    </row>
    <row r="218" ht="9.75" customHeight="1">
      <c r="C218" s="150"/>
    </row>
    <row r="219" ht="9.75" customHeight="1">
      <c r="C219" s="150"/>
    </row>
    <row r="220" ht="9.75" customHeight="1">
      <c r="C220" s="150"/>
    </row>
    <row r="221" ht="9.75" customHeight="1">
      <c r="C221" s="150"/>
    </row>
    <row r="222" ht="9.75" customHeight="1">
      <c r="C222" s="150"/>
    </row>
    <row r="223" ht="9.75" customHeight="1">
      <c r="C223" s="150"/>
    </row>
    <row r="224" ht="9.75" customHeight="1">
      <c r="C224" s="150"/>
    </row>
    <row r="225" ht="9.75" customHeight="1">
      <c r="C225" s="150"/>
    </row>
    <row r="226" ht="9.75" customHeight="1">
      <c r="C226" s="150"/>
    </row>
    <row r="227" ht="9.75" customHeight="1">
      <c r="C227" s="150"/>
    </row>
    <row r="228" ht="9.75" customHeight="1">
      <c r="C228" s="150"/>
    </row>
    <row r="229" ht="9.75" customHeight="1">
      <c r="C229" s="150"/>
    </row>
    <row r="230" ht="9.75" customHeight="1">
      <c r="C230" s="150"/>
    </row>
    <row r="231" ht="9.75" customHeight="1">
      <c r="C231" s="150"/>
    </row>
    <row r="232" ht="9.75" customHeight="1">
      <c r="C232" s="150"/>
    </row>
    <row r="233" ht="9.75" customHeight="1">
      <c r="C233" s="150"/>
    </row>
    <row r="234" ht="9.75" customHeight="1">
      <c r="C234" s="150"/>
    </row>
    <row r="235" ht="9.75" customHeight="1">
      <c r="C235" s="150"/>
    </row>
    <row r="236" ht="9.75" customHeight="1">
      <c r="C236" s="150"/>
    </row>
    <row r="237" ht="9.75" customHeight="1">
      <c r="C237" s="150"/>
    </row>
    <row r="238" ht="9.75" customHeight="1">
      <c r="C238" s="150"/>
    </row>
    <row r="239" ht="9.75" customHeight="1">
      <c r="C239" s="150"/>
    </row>
    <row r="240" ht="9.75" customHeight="1">
      <c r="C240" s="150"/>
    </row>
    <row r="241" ht="9.75" customHeight="1">
      <c r="C241" s="150"/>
    </row>
    <row r="242" ht="9.75" customHeight="1">
      <c r="C242" s="150"/>
    </row>
    <row r="243" ht="9.75" customHeight="1">
      <c r="C243" s="150"/>
    </row>
    <row r="244" ht="9.75" customHeight="1">
      <c r="C244" s="150"/>
    </row>
    <row r="245" ht="9.75" customHeight="1">
      <c r="C245" s="150"/>
    </row>
    <row r="246" ht="9.75" customHeight="1">
      <c r="C246" s="150"/>
    </row>
    <row r="247" ht="9.75" customHeight="1">
      <c r="C247" s="150"/>
    </row>
    <row r="248" ht="9.75" customHeight="1">
      <c r="C248" s="150"/>
    </row>
    <row r="249" ht="9.75" customHeight="1">
      <c r="C249" s="150"/>
    </row>
    <row r="250" ht="9.75" customHeight="1">
      <c r="C250" s="150"/>
    </row>
    <row r="251" ht="9.75" customHeight="1">
      <c r="C251" s="150"/>
    </row>
    <row r="252" ht="9.75" customHeight="1">
      <c r="C252" s="150"/>
    </row>
    <row r="253" ht="9.75" customHeight="1">
      <c r="C253" s="150"/>
    </row>
    <row r="254" ht="9.75" customHeight="1">
      <c r="C254" s="150"/>
    </row>
    <row r="255" ht="9.75" customHeight="1">
      <c r="C255" s="150"/>
    </row>
    <row r="256" ht="9.75" customHeight="1">
      <c r="C256" s="150"/>
    </row>
    <row r="257" ht="9.75" customHeight="1">
      <c r="C257" s="150"/>
    </row>
    <row r="258" ht="9.75" customHeight="1">
      <c r="C258" s="150"/>
    </row>
    <row r="259" ht="9.75" customHeight="1">
      <c r="C259" s="150"/>
    </row>
    <row r="260" ht="9.75" customHeight="1">
      <c r="C260" s="150"/>
    </row>
    <row r="261" ht="9.75" customHeight="1">
      <c r="C261" s="150"/>
    </row>
    <row r="262" ht="9.75" customHeight="1">
      <c r="C262" s="150"/>
    </row>
    <row r="263" ht="9.75" customHeight="1">
      <c r="C263" s="150"/>
    </row>
    <row r="264" ht="9.75" customHeight="1">
      <c r="C264" s="150"/>
    </row>
    <row r="265" ht="9.75" customHeight="1">
      <c r="C265" s="150"/>
    </row>
    <row r="266" ht="9.75" customHeight="1">
      <c r="C266" s="150"/>
    </row>
    <row r="267" ht="9.75" customHeight="1">
      <c r="C267" s="150"/>
    </row>
    <row r="268" ht="9.75" customHeight="1">
      <c r="C268" s="150"/>
    </row>
    <row r="269" ht="9.75" customHeight="1">
      <c r="C269" s="150"/>
    </row>
    <row r="270" ht="9.75" customHeight="1">
      <c r="C270" s="150"/>
    </row>
    <row r="271" ht="9.75" customHeight="1">
      <c r="C271" s="150"/>
    </row>
    <row r="272" ht="9.75" customHeight="1">
      <c r="C272" s="150"/>
    </row>
    <row r="273" ht="9.75" customHeight="1">
      <c r="C273" s="150"/>
    </row>
    <row r="274" ht="9.75" customHeight="1">
      <c r="C274" s="150"/>
    </row>
  </sheetData>
  <sheetProtection/>
  <hyperlinks>
    <hyperlink ref="AL1" location="Übersicht!A1" display="zurück zur Übersicht"/>
  </hyperlinks>
  <printOptions/>
  <pageMargins left="0.2" right="0.19" top="0.984251969" bottom="0.984251969" header="0.4921259845" footer="0.4921259845"/>
  <pageSetup fitToHeight="0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68" workbookViewId="0" topLeftCell="A1">
      <selection activeCell="A1" sqref="A1"/>
    </sheetView>
  </sheetViews>
  <sheetFormatPr defaultColWidth="12" defaultRowHeight="11.25"/>
  <cols>
    <col min="1" max="1" width="9.83203125" style="0" customWidth="1"/>
    <col min="2" max="2" width="100.5" style="0" customWidth="1"/>
  </cols>
  <sheetData>
    <row r="1" spans="1:3" ht="34.5" customHeight="1">
      <c r="A1" s="164" t="s">
        <v>358</v>
      </c>
      <c r="C1" s="192" t="s">
        <v>171</v>
      </c>
    </row>
    <row r="3" spans="1:10" ht="13.5" customHeight="1">
      <c r="A3" s="193" t="s">
        <v>1</v>
      </c>
      <c r="B3" s="193" t="s">
        <v>359</v>
      </c>
      <c r="J3" s="88"/>
    </row>
    <row r="4" spans="1:8" s="166" customFormat="1" ht="27">
      <c r="A4" s="194"/>
      <c r="B4" s="193" t="s">
        <v>360</v>
      </c>
      <c r="H4" s="100"/>
    </row>
    <row r="5" spans="1:2" s="166" customFormat="1" ht="13.5">
      <c r="A5" s="193" t="s">
        <v>2</v>
      </c>
      <c r="B5" s="193" t="s">
        <v>236</v>
      </c>
    </row>
    <row r="6" spans="1:2" s="166" customFormat="1" ht="13.5">
      <c r="A6" s="193" t="s">
        <v>7</v>
      </c>
      <c r="B6" s="193" t="s">
        <v>217</v>
      </c>
    </row>
    <row r="7" spans="1:2" s="166" customFormat="1" ht="13.5">
      <c r="A7" s="193" t="s">
        <v>3</v>
      </c>
      <c r="B7" s="193" t="s">
        <v>361</v>
      </c>
    </row>
    <row r="8" spans="1:2" s="166" customFormat="1" ht="13.5">
      <c r="A8" s="194"/>
      <c r="B8" s="193" t="s">
        <v>362</v>
      </c>
    </row>
    <row r="9" spans="1:2" s="166" customFormat="1" ht="13.5">
      <c r="A9" s="193" t="s">
        <v>214</v>
      </c>
      <c r="B9" s="193" t="s">
        <v>219</v>
      </c>
    </row>
    <row r="10" spans="1:2" s="166" customFormat="1" ht="13.5">
      <c r="A10" s="194"/>
      <c r="B10" s="193" t="s">
        <v>363</v>
      </c>
    </row>
    <row r="11" spans="1:2" s="166" customFormat="1" ht="13.5">
      <c r="A11" s="193" t="s">
        <v>10</v>
      </c>
      <c r="B11" s="193" t="s">
        <v>364</v>
      </c>
    </row>
    <row r="12" spans="1:2" s="166" customFormat="1" ht="13.5">
      <c r="A12" s="193" t="s">
        <v>11</v>
      </c>
      <c r="B12" s="193" t="s">
        <v>220</v>
      </c>
    </row>
    <row r="13" spans="1:2" s="166" customFormat="1" ht="13.5">
      <c r="A13" s="193" t="s">
        <v>12</v>
      </c>
      <c r="B13" s="193" t="s">
        <v>221</v>
      </c>
    </row>
    <row r="14" spans="1:2" s="166" customFormat="1" ht="13.5">
      <c r="A14" s="193" t="s">
        <v>222</v>
      </c>
      <c r="B14" s="193" t="s">
        <v>223</v>
      </c>
    </row>
    <row r="15" spans="1:2" s="166" customFormat="1" ht="13.5">
      <c r="A15" s="193" t="s">
        <v>13</v>
      </c>
      <c r="B15" s="193" t="s">
        <v>224</v>
      </c>
    </row>
    <row r="16" spans="1:2" s="166" customFormat="1" ht="13.5">
      <c r="A16" s="194"/>
      <c r="B16" s="193" t="s">
        <v>365</v>
      </c>
    </row>
    <row r="17" spans="1:2" s="166" customFormat="1" ht="13.5">
      <c r="A17" s="193" t="s">
        <v>213</v>
      </c>
      <c r="B17" s="193" t="s">
        <v>218</v>
      </c>
    </row>
    <row r="18" spans="1:2" s="166" customFormat="1" ht="13.5">
      <c r="A18" s="194"/>
      <c r="B18" s="193" t="s">
        <v>366</v>
      </c>
    </row>
    <row r="19" spans="1:2" s="166" customFormat="1" ht="13.5">
      <c r="A19" s="193" t="s">
        <v>14</v>
      </c>
      <c r="B19" s="193" t="s">
        <v>225</v>
      </c>
    </row>
    <row r="20" spans="1:2" s="166" customFormat="1" ht="13.5">
      <c r="A20" s="193" t="s">
        <v>228</v>
      </c>
      <c r="B20" s="193" t="s">
        <v>367</v>
      </c>
    </row>
    <row r="21" spans="1:2" s="166" customFormat="1" ht="13.5">
      <c r="A21" s="194"/>
      <c r="B21" s="193" t="s">
        <v>368</v>
      </c>
    </row>
    <row r="22" spans="1:2" s="166" customFormat="1" ht="13.5">
      <c r="A22" s="193" t="s">
        <v>229</v>
      </c>
      <c r="B22" s="193" t="s">
        <v>230</v>
      </c>
    </row>
    <row r="23" spans="1:2" s="166" customFormat="1" ht="13.5">
      <c r="A23" s="193" t="s">
        <v>15</v>
      </c>
      <c r="B23" s="193" t="s">
        <v>369</v>
      </c>
    </row>
    <row r="24" spans="1:2" s="166" customFormat="1" ht="13.5">
      <c r="A24" s="193" t="s">
        <v>194</v>
      </c>
      <c r="B24" s="193" t="s">
        <v>231</v>
      </c>
    </row>
    <row r="25" spans="1:2" s="166" customFormat="1" ht="13.5">
      <c r="A25" s="193" t="s">
        <v>17</v>
      </c>
      <c r="B25" s="193" t="s">
        <v>370</v>
      </c>
    </row>
    <row r="26" spans="1:2" s="166" customFormat="1" ht="13.5">
      <c r="A26" s="193" t="s">
        <v>226</v>
      </c>
      <c r="B26" s="193" t="s">
        <v>227</v>
      </c>
    </row>
    <row r="27" spans="1:2" s="166" customFormat="1" ht="13.5">
      <c r="A27" s="193" t="s">
        <v>196</v>
      </c>
      <c r="B27" s="193" t="s">
        <v>371</v>
      </c>
    </row>
    <row r="28" spans="1:2" s="166" customFormat="1" ht="13.5">
      <c r="A28" s="193" t="s">
        <v>20</v>
      </c>
      <c r="B28" s="193" t="s">
        <v>372</v>
      </c>
    </row>
    <row r="29" spans="1:2" s="166" customFormat="1" ht="13.5">
      <c r="A29" s="194"/>
      <c r="B29" s="193" t="s">
        <v>373</v>
      </c>
    </row>
    <row r="30" spans="1:2" s="166" customFormat="1" ht="13.5">
      <c r="A30" s="193" t="s">
        <v>22</v>
      </c>
      <c r="B30" s="193" t="s">
        <v>232</v>
      </c>
    </row>
    <row r="31" spans="1:2" s="166" customFormat="1" ht="13.5">
      <c r="A31" s="193" t="s">
        <v>197</v>
      </c>
      <c r="B31" s="193" t="s">
        <v>374</v>
      </c>
    </row>
    <row r="32" spans="1:2" s="166" customFormat="1" ht="13.5">
      <c r="A32" s="193" t="s">
        <v>233</v>
      </c>
      <c r="B32" s="193" t="s">
        <v>234</v>
      </c>
    </row>
    <row r="33" spans="1:2" s="166" customFormat="1" ht="13.5">
      <c r="A33" s="193" t="s">
        <v>375</v>
      </c>
      <c r="B33" s="193" t="s">
        <v>376</v>
      </c>
    </row>
    <row r="34" spans="1:2" s="166" customFormat="1" ht="13.5">
      <c r="A34" s="193" t="s">
        <v>238</v>
      </c>
      <c r="B34" s="193" t="s">
        <v>239</v>
      </c>
    </row>
    <row r="35" spans="1:2" s="166" customFormat="1" ht="13.5">
      <c r="A35" s="193" t="s">
        <v>24</v>
      </c>
      <c r="B35" s="193" t="s">
        <v>235</v>
      </c>
    </row>
    <row r="36" spans="1:2" s="166" customFormat="1" ht="13.5">
      <c r="A36" s="194"/>
      <c r="B36" s="194"/>
    </row>
    <row r="37" spans="1:2" s="166" customFormat="1" ht="10.5" customHeight="1">
      <c r="A37" s="193"/>
      <c r="B37" s="193"/>
    </row>
    <row r="38" spans="1:2" s="166" customFormat="1" ht="12">
      <c r="A38" s="188" t="s">
        <v>247</v>
      </c>
      <c r="B38" s="189"/>
    </row>
    <row r="39" spans="1:2" s="166" customFormat="1" ht="13.5">
      <c r="A39" s="193" t="s">
        <v>237</v>
      </c>
      <c r="B39" s="193" t="s">
        <v>377</v>
      </c>
    </row>
    <row r="40" spans="1:2" s="166" customFormat="1" ht="27">
      <c r="A40" s="193"/>
      <c r="B40" s="193" t="s">
        <v>378</v>
      </c>
    </row>
    <row r="41" spans="1:2" s="166" customFormat="1" ht="13.5">
      <c r="A41" s="193" t="s">
        <v>241</v>
      </c>
      <c r="B41" s="193" t="s">
        <v>242</v>
      </c>
    </row>
    <row r="42" spans="1:2" s="166" customFormat="1" ht="13.5">
      <c r="A42" s="193"/>
      <c r="B42" s="193" t="s">
        <v>379</v>
      </c>
    </row>
    <row r="43" spans="1:2" s="166" customFormat="1" ht="15" customHeight="1">
      <c r="A43" s="193" t="s">
        <v>210</v>
      </c>
      <c r="B43" s="193" t="s">
        <v>240</v>
      </c>
    </row>
    <row r="44" spans="1:2" s="166" customFormat="1" ht="13.5">
      <c r="A44" s="193" t="s">
        <v>211</v>
      </c>
      <c r="B44" s="193" t="s">
        <v>243</v>
      </c>
    </row>
    <row r="45" spans="1:2" s="166" customFormat="1" ht="13.5">
      <c r="A45" s="193" t="s">
        <v>212</v>
      </c>
      <c r="B45" s="193" t="s">
        <v>244</v>
      </c>
    </row>
    <row r="48" s="166" customFormat="1" ht="12">
      <c r="A48" s="165"/>
    </row>
    <row r="49" s="174" customFormat="1" ht="11.25">
      <c r="A49" s="173"/>
    </row>
    <row r="50" s="174" customFormat="1" ht="11.25">
      <c r="A50" s="173"/>
    </row>
  </sheetData>
  <sheetProtection/>
  <hyperlinks>
    <hyperlink ref="C1" location="Übersicht!A1" display="zurück zur Übersicht"/>
  </hyperlinks>
  <printOptions/>
  <pageMargins left="0.17" right="0.17" top="0.984251969" bottom="0.984251969" header="0.4921259845" footer="0.492125984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13"/>
  <sheetViews>
    <sheetView showGridLines="0" zoomScalePageLayoutView="56" workbookViewId="0" topLeftCell="A1">
      <selection activeCell="A1" sqref="A1"/>
    </sheetView>
  </sheetViews>
  <sheetFormatPr defaultColWidth="12" defaultRowHeight="11.25"/>
  <cols>
    <col min="1" max="1" width="1.0078125" style="86" customWidth="1"/>
    <col min="2" max="2" width="11.83203125" style="86" customWidth="1"/>
    <col min="3" max="28" width="5.5" style="86" customWidth="1"/>
    <col min="29" max="16384" width="12" style="86" customWidth="1"/>
  </cols>
  <sheetData>
    <row r="1" spans="2:28" s="68" customFormat="1" ht="18">
      <c r="B1" s="91" t="str">
        <f>"Kanton "&amp;Übersicht!C5</f>
        <v>Kanton Zürich</v>
      </c>
      <c r="C1" s="67"/>
      <c r="D1" s="67"/>
      <c r="E1" s="67"/>
      <c r="M1" s="69"/>
      <c r="N1" s="69"/>
      <c r="O1" s="69"/>
      <c r="P1" s="69"/>
      <c r="Q1" s="69"/>
      <c r="R1" s="67"/>
      <c r="S1" s="67"/>
      <c r="AB1" s="88" t="s">
        <v>171</v>
      </c>
    </row>
    <row r="2" spans="2:19" s="72" customFormat="1" ht="3.75" customHeight="1">
      <c r="B2" s="70"/>
      <c r="C2" s="71"/>
      <c r="D2" s="71"/>
      <c r="E2" s="68"/>
      <c r="R2" s="71"/>
      <c r="S2" s="68"/>
    </row>
    <row r="3" spans="2:27" s="75" customFormat="1" ht="13.5" customHeight="1">
      <c r="B3" s="105" t="s">
        <v>175</v>
      </c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2:27" s="72" customFormat="1" ht="3.75" customHeight="1">
      <c r="B4" s="76"/>
      <c r="M4" s="77"/>
      <c r="N4" s="77"/>
      <c r="O4" s="77"/>
      <c r="P4" s="77"/>
      <c r="Q4" s="77"/>
      <c r="AA4" s="77"/>
    </row>
    <row r="5" spans="1:28" s="81" customFormat="1" ht="18" customHeight="1">
      <c r="A5" s="78"/>
      <c r="B5" s="187" t="s">
        <v>357</v>
      </c>
      <c r="C5" s="79">
        <v>1919</v>
      </c>
      <c r="D5" s="79">
        <v>1922</v>
      </c>
      <c r="E5" s="79">
        <v>1925</v>
      </c>
      <c r="F5" s="79">
        <v>1928</v>
      </c>
      <c r="G5" s="79">
        <v>1931</v>
      </c>
      <c r="H5" s="79">
        <v>1935</v>
      </c>
      <c r="I5" s="79">
        <v>1939</v>
      </c>
      <c r="J5" s="79">
        <v>1943</v>
      </c>
      <c r="K5" s="79">
        <v>1947</v>
      </c>
      <c r="L5" s="80">
        <v>1951</v>
      </c>
      <c r="M5" s="80">
        <v>1955</v>
      </c>
      <c r="N5" s="80">
        <v>1959</v>
      </c>
      <c r="O5" s="80">
        <v>1963</v>
      </c>
      <c r="P5" s="80">
        <v>1967</v>
      </c>
      <c r="Q5" s="79">
        <v>1971</v>
      </c>
      <c r="R5" s="79">
        <v>1975</v>
      </c>
      <c r="S5" s="79">
        <v>1979</v>
      </c>
      <c r="T5" s="79">
        <v>1983</v>
      </c>
      <c r="U5" s="79">
        <v>1987</v>
      </c>
      <c r="V5" s="79">
        <v>1991</v>
      </c>
      <c r="W5" s="79">
        <v>1995</v>
      </c>
      <c r="X5" s="79">
        <v>1999</v>
      </c>
      <c r="Y5" s="79">
        <v>2003</v>
      </c>
      <c r="Z5" s="80">
        <v>2007</v>
      </c>
      <c r="AA5" s="80">
        <v>2011</v>
      </c>
      <c r="AB5" s="80">
        <v>2015</v>
      </c>
    </row>
    <row r="6" spans="1:27" s="172" customFormat="1" ht="6.75" customHeight="1">
      <c r="A6" s="133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</row>
    <row r="7" spans="1:28" s="68" customFormat="1" ht="13.5">
      <c r="A7" s="83">
        <v>1</v>
      </c>
      <c r="B7" s="84" t="s">
        <v>1</v>
      </c>
      <c r="C7" s="167">
        <v>29.28005905044771</v>
      </c>
      <c r="D7" s="167">
        <v>29.07340907212329</v>
      </c>
      <c r="E7" s="167">
        <v>28.125027399061857</v>
      </c>
      <c r="F7" s="167">
        <v>28.83464906870606</v>
      </c>
      <c r="G7" s="167">
        <v>25.880096964434312</v>
      </c>
      <c r="H7" s="167">
        <v>17.047690160049346</v>
      </c>
      <c r="I7" s="167">
        <v>20.574616720283203</v>
      </c>
      <c r="J7" s="167">
        <v>11.542828474862695</v>
      </c>
      <c r="K7" s="167">
        <v>12.421994377763003</v>
      </c>
      <c r="L7" s="167">
        <v>13.440593780621038</v>
      </c>
      <c r="M7" s="167">
        <v>13.251051430770499</v>
      </c>
      <c r="N7" s="167">
        <v>14.916460447890422</v>
      </c>
      <c r="O7" s="167">
        <v>16.24225929435617</v>
      </c>
      <c r="P7" s="167">
        <v>14.82275359386705</v>
      </c>
      <c r="Q7" s="167">
        <v>16.76013708701659</v>
      </c>
      <c r="R7" s="167">
        <v>18.456672063102758</v>
      </c>
      <c r="S7" s="167">
        <v>22.384089298978523</v>
      </c>
      <c r="T7" s="167">
        <v>21.785939103883855</v>
      </c>
      <c r="U7" s="167">
        <v>20.326462847946047</v>
      </c>
      <c r="V7" s="167">
        <v>18.660532425425032</v>
      </c>
      <c r="W7" s="167">
        <v>18.096397254736942</v>
      </c>
      <c r="X7" s="167">
        <v>17.819872011434896</v>
      </c>
      <c r="Y7" s="167">
        <v>16.24303238079365</v>
      </c>
      <c r="Z7" s="167">
        <v>13.154951189957506</v>
      </c>
      <c r="AA7" s="167">
        <v>11.643245998040234</v>
      </c>
      <c r="AB7" s="167">
        <v>15.3216265125152</v>
      </c>
    </row>
    <row r="8" spans="1:28" s="68" customFormat="1" ht="13.5">
      <c r="A8" s="83">
        <v>2</v>
      </c>
      <c r="B8" s="84" t="s">
        <v>2</v>
      </c>
      <c r="C8" s="167">
        <v>5.135280006326834</v>
      </c>
      <c r="D8" s="167">
        <v>5.450804992514902</v>
      </c>
      <c r="E8" s="167">
        <v>6.426723948971986</v>
      </c>
      <c r="F8" s="167">
        <v>7.26147156778093</v>
      </c>
      <c r="G8" s="167">
        <v>7.8150439596222725</v>
      </c>
      <c r="H8" s="167">
        <v>6.311722884134663</v>
      </c>
      <c r="I8" s="167">
        <v>6.903072967843539</v>
      </c>
      <c r="J8" s="167">
        <v>7.8138202365863965</v>
      </c>
      <c r="K8" s="167">
        <v>8.908096254563693</v>
      </c>
      <c r="L8" s="167">
        <v>10.29936815074279</v>
      </c>
      <c r="M8" s="167">
        <v>11.476950988207482</v>
      </c>
      <c r="N8" s="167">
        <v>12.66862923632951</v>
      </c>
      <c r="O8" s="167">
        <v>12.504132049276064</v>
      </c>
      <c r="P8" s="167">
        <v>10.738130259567697</v>
      </c>
      <c r="Q8" s="167">
        <v>9.541708559413111</v>
      </c>
      <c r="R8" s="167">
        <v>9.373464044648788</v>
      </c>
      <c r="S8" s="167">
        <v>9.711359225771483</v>
      </c>
      <c r="T8" s="167">
        <v>9.084990540465824</v>
      </c>
      <c r="U8" s="167">
        <v>7.131945989020819</v>
      </c>
      <c r="V8" s="167">
        <v>5.9037038382959395</v>
      </c>
      <c r="W8" s="167">
        <v>4.872346926897846</v>
      </c>
      <c r="X8" s="167">
        <v>5.122820956809892</v>
      </c>
      <c r="Y8" s="167">
        <v>5.429860276530336</v>
      </c>
      <c r="Z8" s="167">
        <v>7.55555536468116</v>
      </c>
      <c r="AA8" s="167">
        <v>5.030288942209395</v>
      </c>
      <c r="AB8" s="167">
        <v>4.18385524834839</v>
      </c>
    </row>
    <row r="9" spans="1:28" s="68" customFormat="1" ht="13.5">
      <c r="A9" s="83">
        <v>3</v>
      </c>
      <c r="B9" s="84" t="s">
        <v>7</v>
      </c>
      <c r="C9" s="167">
        <v>32.872294619555184</v>
      </c>
      <c r="D9" s="167">
        <v>29.332402670756686</v>
      </c>
      <c r="E9" s="167">
        <v>36.085222041997284</v>
      </c>
      <c r="F9" s="167">
        <v>37.89934624398668</v>
      </c>
      <c r="G9" s="167">
        <v>40.17222041318427</v>
      </c>
      <c r="H9" s="167">
        <v>29.729571794955035</v>
      </c>
      <c r="I9" s="167">
        <v>31.406054406202465</v>
      </c>
      <c r="J9" s="167">
        <v>35.241735318969155</v>
      </c>
      <c r="K9" s="167">
        <v>27.344251204348485</v>
      </c>
      <c r="L9" s="167">
        <v>29.295392343473708</v>
      </c>
      <c r="M9" s="167">
        <v>28.790785892960223</v>
      </c>
      <c r="N9" s="167">
        <v>28.04035370942424</v>
      </c>
      <c r="O9" s="167">
        <v>27.263812063380126</v>
      </c>
      <c r="P9" s="167">
        <v>22.20022856392955</v>
      </c>
      <c r="Q9" s="167">
        <v>20.873151339000753</v>
      </c>
      <c r="R9" s="167">
        <v>23.940390366212633</v>
      </c>
      <c r="S9" s="167">
        <v>26.47017647215912</v>
      </c>
      <c r="T9" s="167">
        <v>23.006552131151146</v>
      </c>
      <c r="U9" s="167">
        <v>17.43595936796249</v>
      </c>
      <c r="V9" s="167">
        <v>18.791716204339608</v>
      </c>
      <c r="W9" s="167">
        <v>23.074641246081605</v>
      </c>
      <c r="X9" s="167">
        <v>25.627277036510513</v>
      </c>
      <c r="Y9" s="167">
        <v>25.659523161596677</v>
      </c>
      <c r="Z9" s="167">
        <v>19.8082242003013</v>
      </c>
      <c r="AA9" s="167">
        <v>19.27249110695648</v>
      </c>
      <c r="AB9" s="167">
        <v>21.3919755251739</v>
      </c>
    </row>
    <row r="10" spans="1:28" s="68" customFormat="1" ht="13.5">
      <c r="A10" s="83">
        <v>4</v>
      </c>
      <c r="B10" s="84" t="s">
        <v>3</v>
      </c>
      <c r="C10" s="167">
        <v>21.747612059647984</v>
      </c>
      <c r="D10" s="167">
        <v>23.11012738444018</v>
      </c>
      <c r="E10" s="167">
        <v>20.459427469203455</v>
      </c>
      <c r="F10" s="167">
        <v>18.12476871839151</v>
      </c>
      <c r="G10" s="167">
        <v>17.196714787076235</v>
      </c>
      <c r="H10" s="167">
        <v>13.158458591695615</v>
      </c>
      <c r="I10" s="167">
        <v>13.804799913854604</v>
      </c>
      <c r="J10" s="167">
        <v>14.174720109843683</v>
      </c>
      <c r="K10" s="167">
        <v>14.01651677922805</v>
      </c>
      <c r="L10" s="167">
        <v>14.788764120873552</v>
      </c>
      <c r="M10" s="167">
        <v>14.111437917479867</v>
      </c>
      <c r="N10" s="167">
        <v>14.801387577716083</v>
      </c>
      <c r="O10" s="167">
        <v>13.788923904180534</v>
      </c>
      <c r="P10" s="167">
        <v>12.982759280625105</v>
      </c>
      <c r="Q10" s="167">
        <v>12.16076192789274</v>
      </c>
      <c r="R10" s="167">
        <v>11.344306421408959</v>
      </c>
      <c r="S10" s="167">
        <v>14.45366354864388</v>
      </c>
      <c r="T10" s="167">
        <v>13.844489310503157</v>
      </c>
      <c r="U10" s="167">
        <v>15.208438434035697</v>
      </c>
      <c r="V10" s="167">
        <v>20.160142753618562</v>
      </c>
      <c r="W10" s="167">
        <v>25.458348552185612</v>
      </c>
      <c r="X10" s="167">
        <v>32.48169019080768</v>
      </c>
      <c r="Y10" s="167">
        <v>33.39066713367022</v>
      </c>
      <c r="Z10" s="167">
        <v>33.9171441449315</v>
      </c>
      <c r="AA10" s="167">
        <v>29.83917850830621</v>
      </c>
      <c r="AB10" s="167">
        <v>30.6815671112475</v>
      </c>
    </row>
    <row r="11" spans="1:28" s="68" customFormat="1" ht="13.5">
      <c r="A11" s="83">
        <v>5</v>
      </c>
      <c r="B11" s="84" t="s">
        <v>214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>
        <v>0.4705364071763317</v>
      </c>
      <c r="X11" s="167">
        <v>0.15389763756030383</v>
      </c>
      <c r="Y11" s="167"/>
      <c r="Z11" s="167"/>
      <c r="AA11" s="167"/>
      <c r="AB11" s="167"/>
    </row>
    <row r="12" spans="1:28" s="68" customFormat="1" ht="13.5">
      <c r="A12" s="83">
        <v>6</v>
      </c>
      <c r="B12" s="84" t="s">
        <v>10</v>
      </c>
      <c r="C12" s="167"/>
      <c r="D12" s="167"/>
      <c r="E12" s="167"/>
      <c r="F12" s="167"/>
      <c r="G12" s="167"/>
      <c r="H12" s="167">
        <v>18.285881245333247</v>
      </c>
      <c r="I12" s="167">
        <v>17.42357961046128</v>
      </c>
      <c r="J12" s="167">
        <v>16.293699831009718</v>
      </c>
      <c r="K12" s="167">
        <v>18.81699735218299</v>
      </c>
      <c r="L12" s="167">
        <v>16.407807449288747</v>
      </c>
      <c r="M12" s="167">
        <v>16.386376755820667</v>
      </c>
      <c r="N12" s="167">
        <v>15.352731863454308</v>
      </c>
      <c r="O12" s="167">
        <v>13.170769332481214</v>
      </c>
      <c r="P12" s="167">
        <v>23.001295924672327</v>
      </c>
      <c r="Q12" s="167">
        <v>16.515927836368313</v>
      </c>
      <c r="R12" s="167">
        <v>15.59145453072995</v>
      </c>
      <c r="S12" s="167">
        <v>11.164845010160976</v>
      </c>
      <c r="T12" s="167">
        <v>9.940469669563651</v>
      </c>
      <c r="U12" s="167">
        <v>11.582073471780063</v>
      </c>
      <c r="V12" s="167">
        <v>6.103876141821876</v>
      </c>
      <c r="W12" s="167">
        <v>5.313787563365801</v>
      </c>
      <c r="X12" s="167">
        <v>2.053148147323112</v>
      </c>
      <c r="Y12" s="167"/>
      <c r="Z12" s="167"/>
      <c r="AA12" s="167"/>
      <c r="AB12" s="167"/>
    </row>
    <row r="13" spans="1:28" s="68" customFormat="1" ht="13.5">
      <c r="A13" s="83">
        <v>7</v>
      </c>
      <c r="B13" s="84" t="s">
        <v>11</v>
      </c>
      <c r="C13" s="167">
        <v>3.7521638649923994</v>
      </c>
      <c r="D13" s="167">
        <v>4.514019635755812</v>
      </c>
      <c r="E13" s="167">
        <v>4.6100565516636705</v>
      </c>
      <c r="F13" s="167">
        <v>3.523960774639201</v>
      </c>
      <c r="G13" s="167">
        <v>4.2360432721878505</v>
      </c>
      <c r="H13" s="167">
        <v>2.880888225172873</v>
      </c>
      <c r="I13" s="167">
        <v>2.33602089025884</v>
      </c>
      <c r="J13" s="167">
        <v>2.394249049429658</v>
      </c>
      <c r="K13" s="167">
        <v>3.378007955115419</v>
      </c>
      <c r="L13" s="167">
        <v>3.912734972462185</v>
      </c>
      <c r="M13" s="167">
        <v>4.8863355232414305</v>
      </c>
      <c r="N13" s="167">
        <v>5.51120843271868</v>
      </c>
      <c r="O13" s="167">
        <v>5.696718601934901</v>
      </c>
      <c r="P13" s="167">
        <v>4.794374483954047</v>
      </c>
      <c r="Q13" s="167">
        <v>5.190005620726077</v>
      </c>
      <c r="R13" s="167">
        <v>5.380924672769163</v>
      </c>
      <c r="S13" s="167">
        <v>5.669079207237964</v>
      </c>
      <c r="T13" s="167">
        <v>5.433033400792685</v>
      </c>
      <c r="U13" s="167">
        <v>4.365417923328536</v>
      </c>
      <c r="V13" s="167">
        <v>4.775644472643337</v>
      </c>
      <c r="W13" s="167">
        <v>3.7416241462978994</v>
      </c>
      <c r="X13" s="167">
        <v>3.435864790316991</v>
      </c>
      <c r="Y13" s="167">
        <v>4.109218936559998</v>
      </c>
      <c r="Z13" s="167">
        <v>3.6811439407913347</v>
      </c>
      <c r="AA13" s="167">
        <v>3.069945141829128</v>
      </c>
      <c r="AB13" s="167">
        <v>3.11750581810846</v>
      </c>
    </row>
    <row r="14" spans="1:28" s="68" customFormat="1" ht="13.5">
      <c r="A14" s="83">
        <v>8</v>
      </c>
      <c r="B14" s="84" t="s">
        <v>12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>
        <v>0.15994108354381256</v>
      </c>
      <c r="X14" s="167">
        <v>0.21797682103868465</v>
      </c>
      <c r="Y14" s="167"/>
      <c r="Z14" s="167">
        <v>0.1470281608209355</v>
      </c>
      <c r="AA14" s="167">
        <v>0.156729385836379</v>
      </c>
      <c r="AB14" s="167"/>
    </row>
    <row r="15" spans="1:28" s="68" customFormat="1" ht="13.5">
      <c r="A15" s="83">
        <v>8.1</v>
      </c>
      <c r="B15" s="84" t="s">
        <v>13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>
        <v>7.010174726660112</v>
      </c>
      <c r="AA15" s="167">
        <v>11.485052053866312</v>
      </c>
      <c r="AB15" s="167">
        <v>8.15985976789331</v>
      </c>
    </row>
    <row r="16" spans="1:28" s="68" customFormat="1" ht="13.5">
      <c r="A16" s="83"/>
      <c r="B16" s="84" t="s">
        <v>213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>
        <v>5.277467430891965</v>
      </c>
      <c r="AB16" s="167">
        <v>3.62279926460049</v>
      </c>
    </row>
    <row r="17" spans="1:28" s="68" customFormat="1" ht="13.5">
      <c r="A17" s="83">
        <v>9</v>
      </c>
      <c r="B17" s="84" t="s">
        <v>14</v>
      </c>
      <c r="C17" s="167"/>
      <c r="D17" s="167">
        <v>5.406720975726238</v>
      </c>
      <c r="E17" s="167">
        <v>4.293542589101749</v>
      </c>
      <c r="F17" s="167">
        <v>3.4422412729739733</v>
      </c>
      <c r="G17" s="167">
        <v>3.838054922392272</v>
      </c>
      <c r="H17" s="167">
        <v>3.573677888517352</v>
      </c>
      <c r="I17" s="167">
        <v>2.3568842286621887</v>
      </c>
      <c r="J17" s="167"/>
      <c r="K17" s="167">
        <v>6.050903407168935</v>
      </c>
      <c r="L17" s="167">
        <v>2.9384932478853885</v>
      </c>
      <c r="M17" s="167">
        <v>2.7559855960856536</v>
      </c>
      <c r="N17" s="167">
        <v>2.835484898082305</v>
      </c>
      <c r="O17" s="167">
        <v>2.137646825484276</v>
      </c>
      <c r="P17" s="167">
        <v>2.6142682946834284</v>
      </c>
      <c r="Q17" s="167">
        <v>1.5993640558799092</v>
      </c>
      <c r="R17" s="167">
        <v>1.1006853453754957</v>
      </c>
      <c r="S17" s="167">
        <v>1.2002279194901466</v>
      </c>
      <c r="T17" s="167">
        <v>0.346468961429346</v>
      </c>
      <c r="U17" s="167">
        <v>0.2637441362730271</v>
      </c>
      <c r="V17" s="167"/>
      <c r="W17" s="167"/>
      <c r="X17" s="167"/>
      <c r="Y17" s="167"/>
      <c r="Z17" s="167">
        <v>0.22846949346397158</v>
      </c>
      <c r="AA17" s="167">
        <v>0.2388023693235198</v>
      </c>
      <c r="AB17" s="167">
        <v>0.240001799224655</v>
      </c>
    </row>
    <row r="18" spans="1:28" s="68" customFormat="1" ht="13.5">
      <c r="A18" s="83">
        <v>11</v>
      </c>
      <c r="B18" s="84" t="s">
        <v>15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>
        <v>1.523693527297501</v>
      </c>
      <c r="S18" s="167">
        <v>2.2877279453410435</v>
      </c>
      <c r="T18" s="167">
        <v>3.794949099841786</v>
      </c>
      <c r="U18" s="167">
        <v>3.8384629313019003</v>
      </c>
      <c r="V18" s="167"/>
      <c r="W18" s="167"/>
      <c r="X18" s="167"/>
      <c r="Y18" s="167"/>
      <c r="Z18" s="167"/>
      <c r="AA18" s="167"/>
      <c r="AB18" s="167"/>
    </row>
    <row r="19" spans="1:28" s="68" customFormat="1" ht="13.5">
      <c r="A19" s="83">
        <v>12</v>
      </c>
      <c r="B19" s="84" t="s">
        <v>17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>
        <v>0.6265031112234479</v>
      </c>
      <c r="U19" s="167"/>
      <c r="V19" s="167">
        <v>2.435788453961352</v>
      </c>
      <c r="W19" s="167">
        <v>2.724047577851474</v>
      </c>
      <c r="X19" s="167">
        <v>1.7883917570784469</v>
      </c>
      <c r="Y19" s="167">
        <v>1.43681715378696</v>
      </c>
      <c r="Z19" s="167">
        <v>1.115169339349599</v>
      </c>
      <c r="AA19" s="167"/>
      <c r="AB19" s="167"/>
    </row>
    <row r="20" spans="1:28" s="68" customFormat="1" ht="13.5">
      <c r="A20" s="83">
        <v>13</v>
      </c>
      <c r="B20" s="84" t="s">
        <v>194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>
        <v>1.340371251249048</v>
      </c>
      <c r="T20" s="167">
        <v>4.159971386154017</v>
      </c>
      <c r="U20" s="167">
        <v>8.034240219245568</v>
      </c>
      <c r="V20" s="167">
        <v>7.005285819072785</v>
      </c>
      <c r="W20" s="167">
        <v>6.524431295796875</v>
      </c>
      <c r="X20" s="167">
        <v>4.135734219418793</v>
      </c>
      <c r="Y20" s="167">
        <v>8.468822955741864</v>
      </c>
      <c r="Z20" s="167">
        <v>10.365832490682527</v>
      </c>
      <c r="AA20" s="167">
        <v>8.394314512387927</v>
      </c>
      <c r="AB20" s="167">
        <v>6.88922449053578</v>
      </c>
    </row>
    <row r="21" spans="1:28" s="68" customFormat="1" ht="13.5">
      <c r="A21" s="83">
        <v>14</v>
      </c>
      <c r="B21" s="84" t="s">
        <v>246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>
        <v>10.420301264395494</v>
      </c>
      <c r="R21" s="167">
        <v>6.204280652429726</v>
      </c>
      <c r="S21" s="167">
        <v>0.9057075273585662</v>
      </c>
      <c r="T21" s="167"/>
      <c r="U21" s="167">
        <v>0.4779670230812833</v>
      </c>
      <c r="V21" s="167"/>
      <c r="W21" s="167"/>
      <c r="X21" s="167"/>
      <c r="Y21" s="167"/>
      <c r="Z21" s="167"/>
      <c r="AA21" s="167"/>
      <c r="AB21" s="167"/>
    </row>
    <row r="22" spans="1:28" s="68" customFormat="1" ht="13.5">
      <c r="A22" s="83">
        <v>15</v>
      </c>
      <c r="B22" s="84" t="s">
        <v>196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>
        <v>3.007966929314691</v>
      </c>
      <c r="Q22" s="167">
        <v>4.953071712436231</v>
      </c>
      <c r="R22" s="167">
        <v>4.368910021750699</v>
      </c>
      <c r="S22" s="167">
        <v>2.510657088437312</v>
      </c>
      <c r="T22" s="167">
        <v>5.856076681810393</v>
      </c>
      <c r="U22" s="167">
        <v>4.970502613607825</v>
      </c>
      <c r="V22" s="167">
        <v>5.202793851091842</v>
      </c>
      <c r="W22" s="167">
        <v>3.2940974716433447</v>
      </c>
      <c r="X22" s="167">
        <v>1.5452724937225857</v>
      </c>
      <c r="Y22" s="167">
        <v>0.8697480003697833</v>
      </c>
      <c r="Z22" s="167">
        <v>0.5402485027156296</v>
      </c>
      <c r="AA22" s="167">
        <v>0.2814549254395515</v>
      </c>
      <c r="AB22" s="167">
        <v>0.176129323971547</v>
      </c>
    </row>
    <row r="23" spans="1:28" s="68" customFormat="1" ht="13.5">
      <c r="A23" s="83">
        <v>16</v>
      </c>
      <c r="B23" s="84" t="s">
        <v>22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>
        <v>0.522686332173692</v>
      </c>
      <c r="S23" s="167">
        <v>0.3511945497137923</v>
      </c>
      <c r="T23" s="167">
        <v>0.5789822166252214</v>
      </c>
      <c r="U23" s="167">
        <v>1.7600144133417923</v>
      </c>
      <c r="V23" s="167">
        <v>1.7688775569501132</v>
      </c>
      <c r="W23" s="167">
        <v>1.863977677674221</v>
      </c>
      <c r="X23" s="167">
        <v>1.7604332939734886</v>
      </c>
      <c r="Y23" s="167">
        <v>2.061494081511216</v>
      </c>
      <c r="Z23" s="167">
        <v>2.118534001613223</v>
      </c>
      <c r="AA23" s="167">
        <v>2.1682677968728292</v>
      </c>
      <c r="AB23" s="167">
        <v>2.06081043657716</v>
      </c>
    </row>
    <row r="24" spans="1:28" s="68" customFormat="1" ht="13.5">
      <c r="A24" s="83">
        <v>17</v>
      </c>
      <c r="B24" s="84" t="s">
        <v>197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>
        <v>3.757273023299353</v>
      </c>
      <c r="V24" s="167">
        <v>5.931179752060367</v>
      </c>
      <c r="W24" s="167">
        <v>3.540775869787274</v>
      </c>
      <c r="X24" s="167">
        <v>0.8238163739251944</v>
      </c>
      <c r="Y24" s="167">
        <v>0.09247842170160295</v>
      </c>
      <c r="Z24" s="167">
        <v>0.08042492648770903</v>
      </c>
      <c r="AA24" s="167"/>
      <c r="AB24" s="167"/>
    </row>
    <row r="25" spans="1:28" s="68" customFormat="1" ht="13.5">
      <c r="A25" s="83">
        <v>34.1</v>
      </c>
      <c r="B25" s="84" t="s">
        <v>237</v>
      </c>
      <c r="C25" s="167"/>
      <c r="D25" s="167"/>
      <c r="E25" s="167"/>
      <c r="F25" s="167"/>
      <c r="G25" s="167"/>
      <c r="H25" s="167"/>
      <c r="I25" s="167"/>
      <c r="J25" s="167">
        <v>7.741207224334601</v>
      </c>
      <c r="K25" s="167">
        <v>6.365258774538965</v>
      </c>
      <c r="L25" s="167">
        <v>6.52009866309257</v>
      </c>
      <c r="M25" s="167">
        <v>6.432832128425741</v>
      </c>
      <c r="N25" s="167">
        <v>5.873743834384444</v>
      </c>
      <c r="O25" s="167">
        <v>5.001432443749035</v>
      </c>
      <c r="P25" s="167">
        <v>2.9685970658515646</v>
      </c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</row>
    <row r="26" spans="1:28" s="68" customFormat="1" ht="13.5">
      <c r="A26" s="83">
        <v>34.2</v>
      </c>
      <c r="B26" s="84" t="s">
        <v>241</v>
      </c>
      <c r="C26" s="167">
        <v>6.605390110807462</v>
      </c>
      <c r="D26" s="167">
        <v>3.1125152686828983</v>
      </c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</row>
    <row r="27" spans="1:28" s="68" customFormat="1" ht="13.5">
      <c r="A27" s="83">
        <v>34.3</v>
      </c>
      <c r="B27" s="84" t="s">
        <v>210</v>
      </c>
      <c r="C27" s="167"/>
      <c r="D27" s="167"/>
      <c r="E27" s="167"/>
      <c r="F27" s="167"/>
      <c r="G27" s="167"/>
      <c r="H27" s="167">
        <v>2.684803428237509</v>
      </c>
      <c r="I27" s="167">
        <v>2.6927166758644825</v>
      </c>
      <c r="J27" s="167">
        <v>3.088693493874102</v>
      </c>
      <c r="K27" s="167">
        <v>2.6979738950904575</v>
      </c>
      <c r="L27" s="167">
        <v>2.3967472715600255</v>
      </c>
      <c r="M27" s="167">
        <v>1.908243767008439</v>
      </c>
      <c r="N27" s="167"/>
      <c r="O27" s="167"/>
      <c r="P27" s="167"/>
      <c r="Q27" s="167"/>
      <c r="R27" s="167">
        <v>0.33041301540863094</v>
      </c>
      <c r="S27" s="167">
        <v>0.3098780727837172</v>
      </c>
      <c r="T27" s="167"/>
      <c r="U27" s="167"/>
      <c r="V27" s="167"/>
      <c r="W27" s="167"/>
      <c r="X27" s="167"/>
      <c r="Y27" s="167"/>
      <c r="Z27" s="167"/>
      <c r="AA27" s="167"/>
      <c r="AB27" s="167"/>
    </row>
    <row r="28" spans="1:28" s="68" customFormat="1" ht="13.5">
      <c r="A28" s="83">
        <v>34.4</v>
      </c>
      <c r="B28" s="84" t="s">
        <v>211</v>
      </c>
      <c r="C28" s="167"/>
      <c r="D28" s="167"/>
      <c r="E28" s="167"/>
      <c r="F28" s="167"/>
      <c r="G28" s="167"/>
      <c r="H28" s="167">
        <v>2.5159887023991168</v>
      </c>
      <c r="I28" s="167">
        <v>2.502254586569394</v>
      </c>
      <c r="J28" s="167">
        <v>1.7090462610899873</v>
      </c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</row>
    <row r="29" spans="1:28" s="68" customFormat="1" ht="13.5">
      <c r="A29" s="83">
        <v>34.5</v>
      </c>
      <c r="B29" s="84" t="s">
        <v>212</v>
      </c>
      <c r="C29" s="167"/>
      <c r="D29" s="167"/>
      <c r="E29" s="167"/>
      <c r="F29" s="167"/>
      <c r="G29" s="167"/>
      <c r="H29" s="167">
        <v>3.686653897347661</v>
      </c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</row>
    <row r="30" spans="1:28" s="68" customFormat="1" ht="13.5">
      <c r="A30" s="83">
        <v>35</v>
      </c>
      <c r="B30" s="84" t="s">
        <v>24</v>
      </c>
      <c r="C30" s="167">
        <v>0.6072002882224233</v>
      </c>
      <c r="D30" s="167"/>
      <c r="E30" s="167"/>
      <c r="F30" s="167">
        <v>0.9135623535216479</v>
      </c>
      <c r="G30" s="167">
        <v>0.8618256811027896</v>
      </c>
      <c r="H30" s="167">
        <v>0.12466318215758206</v>
      </c>
      <c r="I30" s="167"/>
      <c r="J30" s="167"/>
      <c r="K30" s="167"/>
      <c r="L30" s="167"/>
      <c r="M30" s="167"/>
      <c r="N30" s="167"/>
      <c r="O30" s="167">
        <v>4.194305485157679</v>
      </c>
      <c r="P30" s="167">
        <v>2.869625603534539</v>
      </c>
      <c r="Q30" s="167">
        <v>1.9855705968707957</v>
      </c>
      <c r="R30" s="167">
        <v>1.8621190066919997</v>
      </c>
      <c r="S30" s="167">
        <v>1.2410228826744232</v>
      </c>
      <c r="T30" s="167">
        <v>1.5415743865554759</v>
      </c>
      <c r="U30" s="167">
        <v>0.8474976057755755</v>
      </c>
      <c r="V30" s="167">
        <v>3.2604587307191846</v>
      </c>
      <c r="W30" s="167">
        <v>0.8650469269609598</v>
      </c>
      <c r="X30" s="167">
        <v>3.0338042700794268</v>
      </c>
      <c r="Y30" s="167">
        <v>2.23833749773768</v>
      </c>
      <c r="Z30" s="167">
        <v>0.2770995175434924</v>
      </c>
      <c r="AA30" s="167">
        <v>3.1427618280400735</v>
      </c>
      <c r="AB30" s="167">
        <v>4.15464470180369</v>
      </c>
    </row>
    <row r="31" spans="1:27" s="68" customFormat="1" ht="11.25" customHeight="1">
      <c r="A31" s="83"/>
      <c r="B31" s="84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</row>
    <row r="32" spans="1:28" s="68" customFormat="1" ht="18" customHeight="1">
      <c r="A32" s="190"/>
      <c r="B32" s="196" t="s">
        <v>4</v>
      </c>
      <c r="C32" s="191">
        <f>SUM(C7:C30)</f>
        <v>100.00000000000001</v>
      </c>
      <c r="D32" s="191">
        <f aca="true" t="shared" si="0" ref="D32:AB32">SUM(D7:D30)</f>
        <v>100.00000000000001</v>
      </c>
      <c r="E32" s="191">
        <f t="shared" si="0"/>
        <v>100.00000000000001</v>
      </c>
      <c r="F32" s="191">
        <f t="shared" si="0"/>
        <v>99.99999999999999</v>
      </c>
      <c r="G32" s="191">
        <f t="shared" si="0"/>
        <v>100</v>
      </c>
      <c r="H32" s="191">
        <f t="shared" si="0"/>
        <v>100</v>
      </c>
      <c r="I32" s="191">
        <f t="shared" si="0"/>
        <v>100</v>
      </c>
      <c r="J32" s="191">
        <f t="shared" si="0"/>
        <v>99.99999999999999</v>
      </c>
      <c r="K32" s="191">
        <f t="shared" si="0"/>
        <v>100</v>
      </c>
      <c r="L32" s="191">
        <f t="shared" si="0"/>
        <v>100.00000000000001</v>
      </c>
      <c r="M32" s="191">
        <f t="shared" si="0"/>
        <v>100</v>
      </c>
      <c r="N32" s="191">
        <f t="shared" si="0"/>
        <v>99.99999999999999</v>
      </c>
      <c r="O32" s="191">
        <f t="shared" si="0"/>
        <v>100.00000000000001</v>
      </c>
      <c r="P32" s="191">
        <f t="shared" si="0"/>
        <v>100</v>
      </c>
      <c r="Q32" s="191">
        <f t="shared" si="0"/>
        <v>100.00000000000001</v>
      </c>
      <c r="R32" s="191">
        <f t="shared" si="0"/>
        <v>100</v>
      </c>
      <c r="S32" s="191">
        <f t="shared" si="0"/>
        <v>100</v>
      </c>
      <c r="T32" s="191">
        <f t="shared" si="0"/>
        <v>100</v>
      </c>
      <c r="U32" s="191">
        <f t="shared" si="0"/>
        <v>99.99999999999999</v>
      </c>
      <c r="V32" s="191">
        <f t="shared" si="0"/>
        <v>99.99999999999999</v>
      </c>
      <c r="W32" s="191">
        <f t="shared" si="0"/>
        <v>100</v>
      </c>
      <c r="X32" s="191">
        <f t="shared" si="0"/>
        <v>100.00000000000003</v>
      </c>
      <c r="Y32" s="191">
        <f t="shared" si="0"/>
        <v>99.99999999999997</v>
      </c>
      <c r="Z32" s="191">
        <f t="shared" si="0"/>
        <v>99.99999999999999</v>
      </c>
      <c r="AA32" s="191">
        <f t="shared" si="0"/>
        <v>99.99999999999999</v>
      </c>
      <c r="AB32" s="191">
        <f t="shared" si="0"/>
        <v>100.00000000000009</v>
      </c>
    </row>
    <row r="33" spans="1:27" ht="12.75">
      <c r="A33" s="83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</row>
    <row r="34" spans="1:28" ht="18.75" customHeight="1">
      <c r="A34" s="40"/>
      <c r="B34" s="40" t="s">
        <v>25</v>
      </c>
      <c r="C34" s="169">
        <v>84.9344642608842</v>
      </c>
      <c r="D34" s="169">
        <v>78.99767941921611</v>
      </c>
      <c r="E34" s="169">
        <v>77.07731688107114</v>
      </c>
      <c r="F34" s="169">
        <v>78.62214477910932</v>
      </c>
      <c r="G34" s="169">
        <v>76.76737504684216</v>
      </c>
      <c r="H34" s="169">
        <v>80.00245368666421</v>
      </c>
      <c r="I34" s="169">
        <v>74.15078909193579</v>
      </c>
      <c r="J34" s="169">
        <v>71.85085284350448</v>
      </c>
      <c r="K34" s="169">
        <v>75.54054112619777</v>
      </c>
      <c r="L34" s="169">
        <v>74.88199846246684</v>
      </c>
      <c r="M34" s="169">
        <v>73.35989449463166</v>
      </c>
      <c r="N34" s="169">
        <v>69.69030098801092</v>
      </c>
      <c r="O34" s="169">
        <v>68.22892911044116</v>
      </c>
      <c r="P34" s="169">
        <v>66.2687858378734</v>
      </c>
      <c r="Q34" s="169">
        <v>57.751440936713536</v>
      </c>
      <c r="R34" s="169">
        <v>50.41045134635248</v>
      </c>
      <c r="S34" s="169">
        <v>46.43440007720773</v>
      </c>
      <c r="T34" s="169">
        <v>46.87915191784623</v>
      </c>
      <c r="U34" s="169">
        <v>47.49729214329897</v>
      </c>
      <c r="V34" s="169">
        <v>46.251775419834566</v>
      </c>
      <c r="W34" s="169">
        <v>43.02887480502252</v>
      </c>
      <c r="X34" s="169">
        <v>45.12749774891277</v>
      </c>
      <c r="Y34" s="169">
        <v>45.13311999921048</v>
      </c>
      <c r="Z34" s="169">
        <v>48.96533673779964</v>
      </c>
      <c r="AA34" s="169">
        <v>46.81795864058226</v>
      </c>
      <c r="AB34" s="169">
        <v>47.248361930008386</v>
      </c>
    </row>
    <row r="35" ht="12.75">
      <c r="A35" s="83"/>
    </row>
    <row r="36" spans="1:28" s="75" customFormat="1" ht="13.5" customHeight="1">
      <c r="A36" s="83"/>
      <c r="B36" s="105" t="s">
        <v>176</v>
      </c>
      <c r="C36" s="73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s="72" customFormat="1" ht="3.75" customHeight="1">
      <c r="A37" s="83"/>
      <c r="B37" s="76"/>
      <c r="M37" s="77"/>
      <c r="N37" s="77"/>
      <c r="O37" s="77"/>
      <c r="P37" s="77"/>
      <c r="Q37" s="77"/>
      <c r="AA37" s="77"/>
      <c r="AB37" s="77"/>
    </row>
    <row r="38" spans="1:28" s="81" customFormat="1" ht="18" customHeight="1">
      <c r="A38" s="78"/>
      <c r="B38" s="187" t="s">
        <v>357</v>
      </c>
      <c r="C38" s="79">
        <v>1919</v>
      </c>
      <c r="D38" s="79">
        <v>1922</v>
      </c>
      <c r="E38" s="79">
        <v>1925</v>
      </c>
      <c r="F38" s="79">
        <v>1928</v>
      </c>
      <c r="G38" s="79">
        <v>1931</v>
      </c>
      <c r="H38" s="79">
        <v>1935</v>
      </c>
      <c r="I38" s="79">
        <v>1939</v>
      </c>
      <c r="J38" s="79">
        <v>1943</v>
      </c>
      <c r="K38" s="79">
        <v>1947</v>
      </c>
      <c r="L38" s="80">
        <v>1951</v>
      </c>
      <c r="M38" s="80">
        <v>1955</v>
      </c>
      <c r="N38" s="80">
        <v>1959</v>
      </c>
      <c r="O38" s="80">
        <v>1963</v>
      </c>
      <c r="P38" s="80">
        <v>1967</v>
      </c>
      <c r="Q38" s="79">
        <v>1971</v>
      </c>
      <c r="R38" s="79">
        <v>1975</v>
      </c>
      <c r="S38" s="79">
        <v>1979</v>
      </c>
      <c r="T38" s="79">
        <v>1983</v>
      </c>
      <c r="U38" s="79">
        <v>1987</v>
      </c>
      <c r="V38" s="79">
        <v>1991</v>
      </c>
      <c r="W38" s="79">
        <v>1995</v>
      </c>
      <c r="X38" s="79">
        <v>1999</v>
      </c>
      <c r="Y38" s="79">
        <v>2003</v>
      </c>
      <c r="Z38" s="80">
        <v>2007</v>
      </c>
      <c r="AA38" s="80">
        <v>2011</v>
      </c>
      <c r="AB38" s="80">
        <v>2015</v>
      </c>
    </row>
    <row r="39" spans="1:27" s="172" customFormat="1" ht="3" customHeight="1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</row>
    <row r="40" spans="1:28" s="68" customFormat="1" ht="13.5">
      <c r="A40" s="83">
        <v>1</v>
      </c>
      <c r="B40" s="84" t="s">
        <v>1</v>
      </c>
      <c r="C40" s="170">
        <v>7</v>
      </c>
      <c r="D40" s="170">
        <v>8</v>
      </c>
      <c r="E40" s="170">
        <v>8</v>
      </c>
      <c r="F40" s="170">
        <v>8</v>
      </c>
      <c r="G40" s="170">
        <v>8</v>
      </c>
      <c r="H40" s="170">
        <v>5</v>
      </c>
      <c r="I40" s="170">
        <v>6</v>
      </c>
      <c r="J40" s="170">
        <v>4</v>
      </c>
      <c r="K40" s="170">
        <v>4</v>
      </c>
      <c r="L40" s="170">
        <v>5</v>
      </c>
      <c r="M40" s="170">
        <v>4</v>
      </c>
      <c r="N40" s="170">
        <v>5</v>
      </c>
      <c r="O40" s="170">
        <v>6</v>
      </c>
      <c r="P40" s="170">
        <v>5</v>
      </c>
      <c r="Q40" s="170">
        <v>6</v>
      </c>
      <c r="R40" s="170">
        <v>7</v>
      </c>
      <c r="S40" s="170">
        <v>9</v>
      </c>
      <c r="T40" s="170">
        <v>9</v>
      </c>
      <c r="U40" s="170">
        <v>8</v>
      </c>
      <c r="V40" s="170">
        <v>7</v>
      </c>
      <c r="W40" s="170">
        <v>6</v>
      </c>
      <c r="X40" s="170">
        <v>6</v>
      </c>
      <c r="Y40" s="170">
        <v>5</v>
      </c>
      <c r="Z40" s="170">
        <v>4</v>
      </c>
      <c r="AA40" s="170">
        <v>4</v>
      </c>
      <c r="AB40" s="212">
        <v>5</v>
      </c>
    </row>
    <row r="41" spans="1:28" s="68" customFormat="1" ht="13.5">
      <c r="A41" s="83">
        <v>2</v>
      </c>
      <c r="B41" s="84" t="s">
        <v>2</v>
      </c>
      <c r="C41" s="170">
        <v>1</v>
      </c>
      <c r="D41" s="170">
        <v>1</v>
      </c>
      <c r="E41" s="170">
        <v>1</v>
      </c>
      <c r="F41" s="170">
        <v>2</v>
      </c>
      <c r="G41" s="170">
        <v>2</v>
      </c>
      <c r="H41" s="170">
        <v>2</v>
      </c>
      <c r="I41" s="170">
        <v>2</v>
      </c>
      <c r="J41" s="170">
        <v>2</v>
      </c>
      <c r="K41" s="170">
        <v>3</v>
      </c>
      <c r="L41" s="170">
        <v>3</v>
      </c>
      <c r="M41" s="170">
        <v>4</v>
      </c>
      <c r="N41" s="170">
        <v>4</v>
      </c>
      <c r="O41" s="170">
        <v>5</v>
      </c>
      <c r="P41" s="170">
        <v>4</v>
      </c>
      <c r="Q41" s="170">
        <v>3</v>
      </c>
      <c r="R41" s="170">
        <v>4</v>
      </c>
      <c r="S41" s="170">
        <v>3</v>
      </c>
      <c r="T41" s="170">
        <v>3</v>
      </c>
      <c r="U41" s="170">
        <v>2</v>
      </c>
      <c r="V41" s="170">
        <v>2</v>
      </c>
      <c r="W41" s="170">
        <v>2</v>
      </c>
      <c r="X41" s="170">
        <v>2</v>
      </c>
      <c r="Y41" s="170">
        <v>2</v>
      </c>
      <c r="Z41" s="170">
        <v>3</v>
      </c>
      <c r="AA41" s="170">
        <v>2</v>
      </c>
      <c r="AB41" s="212">
        <v>2</v>
      </c>
    </row>
    <row r="42" spans="1:28" s="68" customFormat="1" ht="13.5">
      <c r="A42" s="83">
        <v>3</v>
      </c>
      <c r="B42" s="84" t="s">
        <v>7</v>
      </c>
      <c r="C42" s="170">
        <v>9</v>
      </c>
      <c r="D42" s="170">
        <v>9</v>
      </c>
      <c r="E42" s="170">
        <v>10</v>
      </c>
      <c r="F42" s="170">
        <v>11</v>
      </c>
      <c r="G42" s="170">
        <v>11</v>
      </c>
      <c r="H42" s="170">
        <v>9</v>
      </c>
      <c r="I42" s="170">
        <v>10</v>
      </c>
      <c r="J42" s="170">
        <v>12</v>
      </c>
      <c r="K42" s="170">
        <v>9</v>
      </c>
      <c r="L42" s="170">
        <v>9</v>
      </c>
      <c r="M42" s="170">
        <v>10</v>
      </c>
      <c r="N42" s="170">
        <v>9</v>
      </c>
      <c r="O42" s="170">
        <v>10</v>
      </c>
      <c r="P42" s="170">
        <v>8</v>
      </c>
      <c r="Q42" s="170">
        <v>8</v>
      </c>
      <c r="R42" s="170">
        <v>9</v>
      </c>
      <c r="S42" s="170">
        <v>10</v>
      </c>
      <c r="T42" s="170">
        <v>8</v>
      </c>
      <c r="U42" s="170">
        <v>6</v>
      </c>
      <c r="V42" s="170">
        <v>7</v>
      </c>
      <c r="W42" s="170">
        <v>9</v>
      </c>
      <c r="X42" s="170">
        <v>10</v>
      </c>
      <c r="Y42" s="170">
        <v>10</v>
      </c>
      <c r="Z42" s="170">
        <v>7</v>
      </c>
      <c r="AA42" s="170">
        <v>7</v>
      </c>
      <c r="AB42" s="212">
        <v>9</v>
      </c>
    </row>
    <row r="43" spans="1:28" s="68" customFormat="1" ht="13.5">
      <c r="A43" s="83">
        <v>4</v>
      </c>
      <c r="B43" s="84" t="s">
        <v>3</v>
      </c>
      <c r="C43" s="170">
        <v>6</v>
      </c>
      <c r="D43" s="170">
        <v>7</v>
      </c>
      <c r="E43" s="170">
        <v>6</v>
      </c>
      <c r="F43" s="170">
        <v>5</v>
      </c>
      <c r="G43" s="170">
        <v>5</v>
      </c>
      <c r="H43" s="170">
        <v>4</v>
      </c>
      <c r="I43" s="170">
        <v>5</v>
      </c>
      <c r="J43" s="170">
        <v>5</v>
      </c>
      <c r="K43" s="170">
        <v>4</v>
      </c>
      <c r="L43" s="170">
        <v>5</v>
      </c>
      <c r="M43" s="170">
        <v>5</v>
      </c>
      <c r="N43" s="170">
        <v>5</v>
      </c>
      <c r="O43" s="170">
        <v>5</v>
      </c>
      <c r="P43" s="170">
        <v>5</v>
      </c>
      <c r="Q43" s="170">
        <v>5</v>
      </c>
      <c r="R43" s="170">
        <v>4</v>
      </c>
      <c r="S43" s="170">
        <v>5</v>
      </c>
      <c r="T43" s="170">
        <v>5</v>
      </c>
      <c r="U43" s="170">
        <v>6</v>
      </c>
      <c r="V43" s="170">
        <v>8</v>
      </c>
      <c r="W43" s="170">
        <v>9</v>
      </c>
      <c r="X43" s="170">
        <v>13</v>
      </c>
      <c r="Y43" s="170">
        <v>12</v>
      </c>
      <c r="Z43" s="170">
        <v>12</v>
      </c>
      <c r="AA43" s="170">
        <v>11</v>
      </c>
      <c r="AB43" s="212">
        <v>12</v>
      </c>
    </row>
    <row r="44" spans="1:28" s="68" customFormat="1" ht="13.5">
      <c r="A44" s="83">
        <v>6</v>
      </c>
      <c r="B44" s="84" t="s">
        <v>10</v>
      </c>
      <c r="C44" s="170"/>
      <c r="D44" s="170"/>
      <c r="E44" s="170"/>
      <c r="F44" s="170"/>
      <c r="G44" s="170"/>
      <c r="H44" s="170">
        <v>5</v>
      </c>
      <c r="I44" s="170">
        <v>5</v>
      </c>
      <c r="J44" s="170">
        <v>5</v>
      </c>
      <c r="K44" s="170">
        <v>6</v>
      </c>
      <c r="L44" s="170">
        <v>6</v>
      </c>
      <c r="M44" s="170">
        <v>6</v>
      </c>
      <c r="N44" s="170">
        <v>5</v>
      </c>
      <c r="O44" s="170">
        <v>5</v>
      </c>
      <c r="P44" s="170">
        <v>9</v>
      </c>
      <c r="Q44" s="170">
        <v>6</v>
      </c>
      <c r="R44" s="170">
        <v>6</v>
      </c>
      <c r="S44" s="170">
        <v>4</v>
      </c>
      <c r="T44" s="170">
        <v>4</v>
      </c>
      <c r="U44" s="170">
        <v>4</v>
      </c>
      <c r="V44" s="170">
        <v>2</v>
      </c>
      <c r="W44" s="170">
        <v>2</v>
      </c>
      <c r="X44" s="170">
        <v>1</v>
      </c>
      <c r="Y44" s="170"/>
      <c r="Z44" s="170"/>
      <c r="AA44" s="170"/>
      <c r="AB44" s="212"/>
    </row>
    <row r="45" spans="1:28" s="68" customFormat="1" ht="13.5">
      <c r="A45" s="83">
        <v>7</v>
      </c>
      <c r="B45" s="84" t="s">
        <v>11</v>
      </c>
      <c r="C45" s="170">
        <v>1</v>
      </c>
      <c r="D45" s="170">
        <v>1</v>
      </c>
      <c r="E45" s="170">
        <v>1</v>
      </c>
      <c r="F45" s="170">
        <v>1</v>
      </c>
      <c r="G45" s="170">
        <v>1</v>
      </c>
      <c r="H45" s="170">
        <v>1</v>
      </c>
      <c r="I45" s="170"/>
      <c r="J45" s="170">
        <v>1</v>
      </c>
      <c r="K45" s="170">
        <v>1</v>
      </c>
      <c r="L45" s="170">
        <v>1</v>
      </c>
      <c r="M45" s="170">
        <v>1</v>
      </c>
      <c r="N45" s="170">
        <v>2</v>
      </c>
      <c r="O45" s="170">
        <v>2</v>
      </c>
      <c r="P45" s="170">
        <v>2</v>
      </c>
      <c r="Q45" s="170">
        <v>2</v>
      </c>
      <c r="R45" s="170">
        <v>2</v>
      </c>
      <c r="S45" s="170">
        <v>2</v>
      </c>
      <c r="T45" s="170">
        <v>2</v>
      </c>
      <c r="U45" s="170">
        <v>2</v>
      </c>
      <c r="V45" s="170">
        <v>2</v>
      </c>
      <c r="W45" s="170">
        <v>1</v>
      </c>
      <c r="X45" s="170">
        <v>1</v>
      </c>
      <c r="Y45" s="170">
        <v>1</v>
      </c>
      <c r="Z45" s="170">
        <v>1</v>
      </c>
      <c r="AA45" s="170">
        <v>1</v>
      </c>
      <c r="AB45" s="212">
        <v>1</v>
      </c>
    </row>
    <row r="46" spans="1:28" s="68" customFormat="1" ht="13.5">
      <c r="A46" s="83">
        <v>8.1</v>
      </c>
      <c r="B46" s="84" t="s">
        <v>13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>
        <v>3</v>
      </c>
      <c r="AA46" s="170">
        <v>4</v>
      </c>
      <c r="AB46" s="212">
        <v>3</v>
      </c>
    </row>
    <row r="47" spans="1:28" s="68" customFormat="1" ht="13.5">
      <c r="A47" s="83"/>
      <c r="B47" s="84" t="s">
        <v>213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>
        <v>2</v>
      </c>
      <c r="AB47" s="212">
        <v>1</v>
      </c>
    </row>
    <row r="48" spans="1:28" s="68" customFormat="1" ht="13.5">
      <c r="A48" s="83">
        <v>9</v>
      </c>
      <c r="B48" s="84" t="s">
        <v>14</v>
      </c>
      <c r="C48" s="170"/>
      <c r="D48" s="170">
        <v>1</v>
      </c>
      <c r="E48" s="170">
        <v>1</v>
      </c>
      <c r="F48" s="170"/>
      <c r="G48" s="170">
        <v>1</v>
      </c>
      <c r="H48" s="170">
        <v>1</v>
      </c>
      <c r="I48" s="170"/>
      <c r="J48" s="170"/>
      <c r="K48" s="170">
        <v>1</v>
      </c>
      <c r="L48" s="170">
        <v>1</v>
      </c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212"/>
    </row>
    <row r="49" spans="1:28" s="68" customFormat="1" ht="13.5">
      <c r="A49" s="83">
        <v>11</v>
      </c>
      <c r="B49" s="84" t="s">
        <v>15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>
        <v>1</v>
      </c>
      <c r="T49" s="170">
        <v>1</v>
      </c>
      <c r="U49" s="170">
        <v>1</v>
      </c>
      <c r="V49" s="170"/>
      <c r="W49" s="170"/>
      <c r="X49" s="170"/>
      <c r="Y49" s="170"/>
      <c r="Z49" s="170"/>
      <c r="AA49" s="170"/>
      <c r="AB49" s="212"/>
    </row>
    <row r="50" spans="1:28" s="68" customFormat="1" ht="13.5">
      <c r="A50" s="83">
        <v>12</v>
      </c>
      <c r="B50" s="84" t="s">
        <v>17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>
        <v>1</v>
      </c>
      <c r="W50" s="170">
        <v>1</v>
      </c>
      <c r="X50" s="170"/>
      <c r="Y50" s="170"/>
      <c r="Z50" s="170"/>
      <c r="AA50" s="170"/>
      <c r="AB50" s="212"/>
    </row>
    <row r="51" spans="1:28" s="68" customFormat="1" ht="13.5">
      <c r="A51" s="83">
        <v>13</v>
      </c>
      <c r="B51" s="84" t="s">
        <v>194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>
        <v>1</v>
      </c>
      <c r="U51" s="170">
        <v>3</v>
      </c>
      <c r="V51" s="170">
        <v>2</v>
      </c>
      <c r="W51" s="170">
        <v>2</v>
      </c>
      <c r="X51" s="170">
        <v>1</v>
      </c>
      <c r="Y51" s="170">
        <v>3</v>
      </c>
      <c r="Z51" s="170">
        <v>4</v>
      </c>
      <c r="AA51" s="170">
        <v>3</v>
      </c>
      <c r="AB51" s="212">
        <v>2</v>
      </c>
    </row>
    <row r="52" spans="1:28" s="68" customFormat="1" ht="13.5">
      <c r="A52" s="83">
        <v>14</v>
      </c>
      <c r="B52" s="84" t="s">
        <v>246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>
        <v>4</v>
      </c>
      <c r="R52" s="170">
        <v>2</v>
      </c>
      <c r="S52" s="170"/>
      <c r="T52" s="170"/>
      <c r="U52" s="170"/>
      <c r="V52" s="170"/>
      <c r="W52" s="170"/>
      <c r="X52" s="170"/>
      <c r="Y52" s="170"/>
      <c r="Z52" s="170"/>
      <c r="AA52" s="170"/>
      <c r="AB52" s="212"/>
    </row>
    <row r="53" spans="1:28" s="68" customFormat="1" ht="13.5">
      <c r="A53" s="83">
        <v>15</v>
      </c>
      <c r="B53" s="84" t="s">
        <v>196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>
        <v>1</v>
      </c>
      <c r="Q53" s="170">
        <v>1</v>
      </c>
      <c r="R53" s="170">
        <v>1</v>
      </c>
      <c r="S53" s="170">
        <v>1</v>
      </c>
      <c r="T53" s="170">
        <v>2</v>
      </c>
      <c r="U53" s="170">
        <v>2</v>
      </c>
      <c r="V53" s="170">
        <v>2</v>
      </c>
      <c r="W53" s="170">
        <v>1</v>
      </c>
      <c r="X53" s="170"/>
      <c r="Y53" s="170"/>
      <c r="Z53" s="170"/>
      <c r="AA53" s="170"/>
      <c r="AB53" s="212"/>
    </row>
    <row r="54" spans="1:28" s="68" customFormat="1" ht="13.5">
      <c r="A54" s="83">
        <v>16</v>
      </c>
      <c r="B54" s="84" t="s">
        <v>22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>
        <v>1</v>
      </c>
      <c r="Z54" s="170"/>
      <c r="AA54" s="170"/>
      <c r="AB54" s="212"/>
    </row>
    <row r="55" spans="1:28" s="68" customFormat="1" ht="13.5">
      <c r="A55" s="83">
        <v>17</v>
      </c>
      <c r="B55" s="84" t="s">
        <v>197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>
        <v>1</v>
      </c>
      <c r="V55" s="170">
        <v>2</v>
      </c>
      <c r="W55" s="170">
        <v>1</v>
      </c>
      <c r="X55" s="170"/>
      <c r="Y55" s="170"/>
      <c r="Z55" s="170"/>
      <c r="AA55" s="170"/>
      <c r="AB55" s="212"/>
    </row>
    <row r="56" spans="1:28" s="68" customFormat="1" ht="13.5">
      <c r="A56" s="83">
        <v>34.1</v>
      </c>
      <c r="B56" s="84" t="s">
        <v>237</v>
      </c>
      <c r="C56" s="170"/>
      <c r="D56" s="170"/>
      <c r="E56" s="170"/>
      <c r="F56" s="170"/>
      <c r="G56" s="170"/>
      <c r="H56" s="170"/>
      <c r="I56" s="170"/>
      <c r="J56" s="170">
        <v>2</v>
      </c>
      <c r="K56" s="170">
        <v>2</v>
      </c>
      <c r="L56" s="170">
        <v>2</v>
      </c>
      <c r="M56" s="170">
        <v>2</v>
      </c>
      <c r="N56" s="170">
        <v>2</v>
      </c>
      <c r="O56" s="170">
        <v>2</v>
      </c>
      <c r="P56" s="170">
        <v>1</v>
      </c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212"/>
    </row>
    <row r="57" spans="1:28" s="68" customFormat="1" ht="13.5">
      <c r="A57" s="83">
        <v>34.2</v>
      </c>
      <c r="B57" s="84" t="s">
        <v>241</v>
      </c>
      <c r="C57" s="170">
        <v>1</v>
      </c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212"/>
    </row>
    <row r="58" spans="1:28" s="68" customFormat="1" ht="13.5">
      <c r="A58" s="83">
        <v>34.3</v>
      </c>
      <c r="B58" s="84" t="s">
        <v>210</v>
      </c>
      <c r="C58" s="170"/>
      <c r="D58" s="170"/>
      <c r="E58" s="170"/>
      <c r="F58" s="170"/>
      <c r="G58" s="170"/>
      <c r="H58" s="170"/>
      <c r="I58" s="170"/>
      <c r="J58" s="170"/>
      <c r="K58" s="170">
        <v>1</v>
      </c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212"/>
    </row>
    <row r="59" spans="1:28" s="68" customFormat="1" ht="13.5">
      <c r="A59" s="68">
        <v>34.5</v>
      </c>
      <c r="B59" s="84" t="s">
        <v>212</v>
      </c>
      <c r="C59" s="170"/>
      <c r="D59" s="170"/>
      <c r="E59" s="170"/>
      <c r="F59" s="170"/>
      <c r="G59" s="170"/>
      <c r="H59" s="170">
        <v>1</v>
      </c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212"/>
    </row>
    <row r="60" spans="3:28" ht="12.75"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212"/>
    </row>
    <row r="61" spans="1:28" ht="18.75" customHeight="1">
      <c r="A61" s="40"/>
      <c r="B61" s="40" t="s">
        <v>4</v>
      </c>
      <c r="C61" s="155">
        <v>25</v>
      </c>
      <c r="D61" s="155">
        <v>27</v>
      </c>
      <c r="E61" s="155">
        <v>27</v>
      </c>
      <c r="F61" s="155">
        <v>27</v>
      </c>
      <c r="G61" s="155">
        <v>28</v>
      </c>
      <c r="H61" s="155">
        <v>28</v>
      </c>
      <c r="I61" s="155">
        <v>28</v>
      </c>
      <c r="J61" s="155">
        <v>31</v>
      </c>
      <c r="K61" s="155">
        <v>31</v>
      </c>
      <c r="L61" s="155">
        <v>32</v>
      </c>
      <c r="M61" s="155">
        <v>32</v>
      </c>
      <c r="N61" s="155">
        <v>32</v>
      </c>
      <c r="O61" s="155">
        <v>35</v>
      </c>
      <c r="P61" s="155">
        <v>35</v>
      </c>
      <c r="Q61" s="155">
        <v>35</v>
      </c>
      <c r="R61" s="155">
        <v>35</v>
      </c>
      <c r="S61" s="155">
        <v>35</v>
      </c>
      <c r="T61" s="155">
        <v>35</v>
      </c>
      <c r="U61" s="155">
        <v>35</v>
      </c>
      <c r="V61" s="155">
        <v>35</v>
      </c>
      <c r="W61" s="155">
        <v>34</v>
      </c>
      <c r="X61" s="155">
        <v>34</v>
      </c>
      <c r="Y61" s="155">
        <v>34</v>
      </c>
      <c r="Z61" s="155">
        <v>34</v>
      </c>
      <c r="AA61" s="155">
        <f>SUM(AA40:AA59)</f>
        <v>34</v>
      </c>
      <c r="AB61" s="155">
        <f>SUM(AB40:AB59)</f>
        <v>35</v>
      </c>
    </row>
    <row r="62" ht="12.75">
      <c r="AB62" s="212"/>
    </row>
    <row r="63" spans="2:28" ht="12.75" customHeight="1">
      <c r="B63" s="45" t="s">
        <v>265</v>
      </c>
      <c r="AB63" s="212"/>
    </row>
    <row r="64" spans="2:28" s="83" customFormat="1" ht="11.25" customHeight="1">
      <c r="B64" s="182">
        <v>1919</v>
      </c>
      <c r="D64" s="83" t="s">
        <v>1</v>
      </c>
      <c r="E64" s="83" t="s">
        <v>266</v>
      </c>
      <c r="AB64" s="212"/>
    </row>
    <row r="65" spans="2:5" s="83" customFormat="1" ht="11.25" customHeight="1">
      <c r="B65" s="182">
        <v>1919</v>
      </c>
      <c r="D65" s="83" t="s">
        <v>1</v>
      </c>
      <c r="E65" s="83" t="s">
        <v>267</v>
      </c>
    </row>
    <row r="66" spans="2:5" s="83" customFormat="1" ht="11.25" customHeight="1">
      <c r="B66" s="182">
        <v>1919</v>
      </c>
      <c r="D66" s="83" t="s">
        <v>24</v>
      </c>
      <c r="E66" s="83" t="s">
        <v>248</v>
      </c>
    </row>
    <row r="67" spans="2:5" s="83" customFormat="1" ht="11.25" customHeight="1">
      <c r="B67" s="182">
        <v>1922</v>
      </c>
      <c r="D67" s="83" t="s">
        <v>1</v>
      </c>
      <c r="E67" s="83" t="s">
        <v>268</v>
      </c>
    </row>
    <row r="68" spans="2:5" s="83" customFormat="1" ht="11.25" customHeight="1">
      <c r="B68" s="182">
        <v>1922</v>
      </c>
      <c r="D68" s="83" t="s">
        <v>1</v>
      </c>
      <c r="E68" s="83" t="s">
        <v>269</v>
      </c>
    </row>
    <row r="69" spans="2:5" s="83" customFormat="1" ht="11.25" customHeight="1">
      <c r="B69" s="182">
        <v>1925</v>
      </c>
      <c r="D69" s="83" t="s">
        <v>1</v>
      </c>
      <c r="E69" s="83" t="s">
        <v>270</v>
      </c>
    </row>
    <row r="70" spans="2:5" s="83" customFormat="1" ht="11.25" customHeight="1">
      <c r="B70" s="182">
        <v>1925</v>
      </c>
      <c r="D70" s="83" t="s">
        <v>1</v>
      </c>
      <c r="E70" s="83" t="s">
        <v>271</v>
      </c>
    </row>
    <row r="71" spans="2:5" s="83" customFormat="1" ht="11.25" customHeight="1">
      <c r="B71" s="182">
        <v>1925</v>
      </c>
      <c r="D71" s="83" t="s">
        <v>3</v>
      </c>
      <c r="E71" s="83" t="s">
        <v>249</v>
      </c>
    </row>
    <row r="72" spans="2:5" s="83" customFormat="1" ht="11.25" customHeight="1">
      <c r="B72" s="182">
        <v>1925</v>
      </c>
      <c r="D72" s="83" t="s">
        <v>3</v>
      </c>
      <c r="E72" s="83" t="s">
        <v>250</v>
      </c>
    </row>
    <row r="73" spans="2:5" s="83" customFormat="1" ht="11.25" customHeight="1">
      <c r="B73" s="182">
        <v>1928</v>
      </c>
      <c r="D73" s="83" t="s">
        <v>1</v>
      </c>
      <c r="E73" s="83" t="s">
        <v>272</v>
      </c>
    </row>
    <row r="74" spans="2:5" s="83" customFormat="1" ht="11.25" customHeight="1">
      <c r="B74" s="182">
        <v>1928</v>
      </c>
      <c r="D74" s="83" t="s">
        <v>1</v>
      </c>
      <c r="E74" s="83" t="s">
        <v>273</v>
      </c>
    </row>
    <row r="75" spans="2:5" s="83" customFormat="1" ht="11.25" customHeight="1">
      <c r="B75" s="182">
        <v>1928</v>
      </c>
      <c r="D75" s="83" t="s">
        <v>24</v>
      </c>
      <c r="E75" s="83" t="s">
        <v>251</v>
      </c>
    </row>
    <row r="76" spans="2:5" s="83" customFormat="1" ht="11.25" customHeight="1">
      <c r="B76" s="182">
        <v>1931</v>
      </c>
      <c r="D76" s="83" t="s">
        <v>1</v>
      </c>
      <c r="E76" s="83" t="s">
        <v>274</v>
      </c>
    </row>
    <row r="77" spans="2:5" s="83" customFormat="1" ht="11.25" customHeight="1">
      <c r="B77" s="182">
        <v>1931</v>
      </c>
      <c r="D77" s="83" t="s">
        <v>1</v>
      </c>
      <c r="E77" s="83" t="s">
        <v>275</v>
      </c>
    </row>
    <row r="78" spans="2:5" s="83" customFormat="1" ht="11.25" customHeight="1">
      <c r="B78" s="182">
        <v>1931</v>
      </c>
      <c r="D78" s="83" t="s">
        <v>24</v>
      </c>
      <c r="E78" s="83" t="s">
        <v>252</v>
      </c>
    </row>
    <row r="79" spans="2:5" s="83" customFormat="1" ht="11.25" customHeight="1">
      <c r="B79" s="182">
        <v>1935</v>
      </c>
      <c r="D79" s="83" t="s">
        <v>1</v>
      </c>
      <c r="E79" s="83" t="s">
        <v>276</v>
      </c>
    </row>
    <row r="80" spans="2:5" s="83" customFormat="1" ht="11.25" customHeight="1">
      <c r="B80" s="182">
        <v>1935</v>
      </c>
      <c r="D80" s="83" t="s">
        <v>1</v>
      </c>
      <c r="E80" s="83" t="s">
        <v>277</v>
      </c>
    </row>
    <row r="81" spans="2:5" s="83" customFormat="1" ht="11.25" customHeight="1">
      <c r="B81" s="182">
        <v>1935</v>
      </c>
      <c r="D81" s="83" t="s">
        <v>212</v>
      </c>
      <c r="E81" s="83" t="s">
        <v>253</v>
      </c>
    </row>
    <row r="82" spans="2:5" s="83" customFormat="1" ht="11.25" customHeight="1">
      <c r="B82" s="182">
        <v>1935</v>
      </c>
      <c r="D82" s="83" t="s">
        <v>24</v>
      </c>
      <c r="E82" s="83" t="s">
        <v>254</v>
      </c>
    </row>
    <row r="83" spans="2:5" s="83" customFormat="1" ht="11.25" customHeight="1">
      <c r="B83" s="182">
        <v>1939</v>
      </c>
      <c r="D83" s="83" t="s">
        <v>1</v>
      </c>
      <c r="E83" s="83" t="s">
        <v>278</v>
      </c>
    </row>
    <row r="84" spans="2:5" s="83" customFormat="1" ht="11.25" customHeight="1">
      <c r="B84" s="182">
        <v>1939</v>
      </c>
      <c r="D84" s="83" t="s">
        <v>1</v>
      </c>
      <c r="E84" s="83" t="s">
        <v>279</v>
      </c>
    </row>
    <row r="85" spans="2:5" s="83" customFormat="1" ht="11.25" customHeight="1">
      <c r="B85" s="182">
        <v>1943</v>
      </c>
      <c r="D85" s="83" t="s">
        <v>10</v>
      </c>
      <c r="E85" s="83" t="s">
        <v>280</v>
      </c>
    </row>
    <row r="86" spans="2:5" s="83" customFormat="1" ht="11.25" customHeight="1">
      <c r="B86" s="182">
        <v>1943</v>
      </c>
      <c r="D86" s="83" t="s">
        <v>10</v>
      </c>
      <c r="E86" s="83" t="s">
        <v>281</v>
      </c>
    </row>
    <row r="87" spans="2:5" s="83" customFormat="1" ht="11.25" customHeight="1">
      <c r="B87" s="182">
        <v>1947</v>
      </c>
      <c r="D87" s="83" t="s">
        <v>210</v>
      </c>
      <c r="E87" s="83" t="s">
        <v>255</v>
      </c>
    </row>
    <row r="88" spans="2:5" s="83" customFormat="1" ht="11.25" customHeight="1">
      <c r="B88" s="182">
        <v>1951</v>
      </c>
      <c r="D88" s="83" t="s">
        <v>1</v>
      </c>
      <c r="E88" s="83" t="s">
        <v>282</v>
      </c>
    </row>
    <row r="89" spans="2:5" s="83" customFormat="1" ht="11.25" customHeight="1">
      <c r="B89" s="182">
        <v>1951</v>
      </c>
      <c r="D89" s="83" t="s">
        <v>1</v>
      </c>
      <c r="E89" s="83" t="s">
        <v>283</v>
      </c>
    </row>
    <row r="90" spans="2:5" s="83" customFormat="1" ht="11.25" customHeight="1">
      <c r="B90" s="182">
        <v>1955</v>
      </c>
      <c r="D90" s="83" t="s">
        <v>1</v>
      </c>
      <c r="E90" s="83" t="s">
        <v>284</v>
      </c>
    </row>
    <row r="91" spans="2:5" s="83" customFormat="1" ht="11.25" customHeight="1">
      <c r="B91" s="182">
        <v>1955</v>
      </c>
      <c r="D91" s="83" t="s">
        <v>1</v>
      </c>
      <c r="E91" s="83" t="s">
        <v>285</v>
      </c>
    </row>
    <row r="92" spans="2:5" s="83" customFormat="1" ht="11.25" customHeight="1">
      <c r="B92" s="182">
        <v>1959</v>
      </c>
      <c r="D92" s="83" t="s">
        <v>1</v>
      </c>
      <c r="E92" s="83" t="s">
        <v>286</v>
      </c>
    </row>
    <row r="93" spans="2:5" s="83" customFormat="1" ht="11.25" customHeight="1">
      <c r="B93" s="182">
        <v>1963</v>
      </c>
      <c r="D93" s="83" t="s">
        <v>1</v>
      </c>
      <c r="E93" s="83" t="s">
        <v>287</v>
      </c>
    </row>
    <row r="94" spans="2:5" s="83" customFormat="1" ht="11.25" customHeight="1">
      <c r="B94" s="182">
        <v>1963</v>
      </c>
      <c r="D94" s="83" t="s">
        <v>1</v>
      </c>
      <c r="E94" s="83" t="s">
        <v>288</v>
      </c>
    </row>
    <row r="95" spans="2:5" s="83" customFormat="1" ht="11.25" customHeight="1">
      <c r="B95" s="182">
        <v>1963</v>
      </c>
      <c r="D95" s="83" t="s">
        <v>24</v>
      </c>
      <c r="E95" s="83" t="s">
        <v>258</v>
      </c>
    </row>
    <row r="96" spans="2:5" s="83" customFormat="1" ht="11.25" customHeight="1">
      <c r="B96" s="182">
        <v>1963</v>
      </c>
      <c r="D96" s="83" t="s">
        <v>24</v>
      </c>
      <c r="E96" s="83" t="s">
        <v>256</v>
      </c>
    </row>
    <row r="97" spans="2:5" s="83" customFormat="1" ht="11.25" customHeight="1">
      <c r="B97" s="182">
        <v>1963</v>
      </c>
      <c r="D97" s="83" t="s">
        <v>24</v>
      </c>
      <c r="E97" s="83" t="s">
        <v>261</v>
      </c>
    </row>
    <row r="98" spans="2:5" s="83" customFormat="1" ht="11.25" customHeight="1">
      <c r="B98" s="182">
        <v>1963</v>
      </c>
      <c r="D98" s="83" t="s">
        <v>24</v>
      </c>
      <c r="E98" s="83" t="s">
        <v>259</v>
      </c>
    </row>
    <row r="99" spans="2:5" s="83" customFormat="1" ht="11.25" customHeight="1">
      <c r="B99" s="182">
        <v>1963</v>
      </c>
      <c r="D99" s="83" t="s">
        <v>24</v>
      </c>
      <c r="E99" s="83" t="s">
        <v>257</v>
      </c>
    </row>
    <row r="100" spans="2:5" s="83" customFormat="1" ht="11.25" customHeight="1">
      <c r="B100" s="182">
        <v>1963</v>
      </c>
      <c r="D100" s="83" t="s">
        <v>24</v>
      </c>
      <c r="E100" s="83" t="s">
        <v>260</v>
      </c>
    </row>
    <row r="101" spans="2:5" s="83" customFormat="1" ht="11.25" customHeight="1">
      <c r="B101" s="182">
        <v>1967</v>
      </c>
      <c r="D101" s="83" t="s">
        <v>1</v>
      </c>
      <c r="E101" s="83" t="s">
        <v>289</v>
      </c>
    </row>
    <row r="102" spans="2:5" s="83" customFormat="1" ht="11.25" customHeight="1">
      <c r="B102" s="182">
        <v>1967</v>
      </c>
      <c r="D102" s="83" t="s">
        <v>1</v>
      </c>
      <c r="E102" s="83" t="s">
        <v>290</v>
      </c>
    </row>
    <row r="103" spans="2:5" s="83" customFormat="1" ht="11.25" customHeight="1">
      <c r="B103" s="182">
        <v>1967</v>
      </c>
      <c r="D103" s="83" t="s">
        <v>3</v>
      </c>
      <c r="E103" s="83" t="s">
        <v>291</v>
      </c>
    </row>
    <row r="104" spans="2:5" s="83" customFormat="1" ht="11.25" customHeight="1">
      <c r="B104" s="182">
        <v>1967</v>
      </c>
      <c r="D104" s="83" t="s">
        <v>3</v>
      </c>
      <c r="E104" s="83" t="s">
        <v>292</v>
      </c>
    </row>
    <row r="105" spans="2:5" s="83" customFormat="1" ht="11.25" customHeight="1">
      <c r="B105" s="182">
        <v>1967</v>
      </c>
      <c r="D105" s="83" t="s">
        <v>196</v>
      </c>
      <c r="E105" s="83" t="s">
        <v>293</v>
      </c>
    </row>
    <row r="106" spans="2:28" s="83" customFormat="1" ht="11.25" customHeight="1">
      <c r="B106" s="182">
        <v>1967</v>
      </c>
      <c r="D106" s="83" t="s">
        <v>24</v>
      </c>
      <c r="E106" s="83" t="s">
        <v>262</v>
      </c>
      <c r="AB106" s="86"/>
    </row>
    <row r="107" spans="2:28" s="83" customFormat="1" ht="11.25" customHeight="1">
      <c r="B107" s="182">
        <v>1967</v>
      </c>
      <c r="D107" s="83" t="s">
        <v>24</v>
      </c>
      <c r="E107" s="83" t="s">
        <v>263</v>
      </c>
      <c r="AB107" s="72"/>
    </row>
    <row r="108" spans="2:28" s="83" customFormat="1" ht="11.25" customHeight="1">
      <c r="B108" s="182">
        <v>1967</v>
      </c>
      <c r="D108" s="83" t="s">
        <v>24</v>
      </c>
      <c r="E108" s="83" t="s">
        <v>264</v>
      </c>
      <c r="AB108" s="72"/>
    </row>
    <row r="109" spans="2:28" s="83" customFormat="1" ht="11.25" customHeight="1">
      <c r="B109" s="182" t="s">
        <v>394</v>
      </c>
      <c r="D109" s="83" t="s">
        <v>395</v>
      </c>
      <c r="AB109" s="72"/>
    </row>
    <row r="110" spans="1:52" s="72" customFormat="1" ht="21.75" customHeight="1">
      <c r="A110" s="83"/>
      <c r="B110" s="182" t="s">
        <v>153</v>
      </c>
      <c r="AZ110" s="83"/>
    </row>
    <row r="111" spans="1:52" s="72" customFormat="1" ht="12" customHeight="1">
      <c r="A111" s="83"/>
      <c r="B111" s="182" t="s">
        <v>154</v>
      </c>
      <c r="AB111" s="86"/>
      <c r="AZ111" s="83"/>
    </row>
    <row r="112" spans="1:52" s="72" customFormat="1" ht="12" customHeight="1">
      <c r="A112" s="83"/>
      <c r="B112" s="175" t="s">
        <v>381</v>
      </c>
      <c r="AB112" s="86"/>
      <c r="AZ112" s="83"/>
    </row>
    <row r="113" spans="1:52" s="72" customFormat="1" ht="12" customHeight="1">
      <c r="A113" s="83"/>
      <c r="B113" s="83" t="s">
        <v>155</v>
      </c>
      <c r="AB113" s="86"/>
      <c r="AZ113" s="83"/>
    </row>
  </sheetData>
  <sheetProtection/>
  <hyperlinks>
    <hyperlink ref="AB1" location="Übersicht!A1" display="zurück zur Übersicht"/>
  </hyperlinks>
  <printOptions/>
  <pageMargins left="1" right="1" top="1" bottom="1" header="0.5" footer="0.5"/>
  <pageSetup horizontalDpi="600" verticalDpi="600" orientation="landscape" paperSize="9" scale="72" r:id="rId1"/>
  <rowBreaks count="2" manualBreakCount="2">
    <brk id="34" max="255" man="1"/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429"/>
  <sheetViews>
    <sheetView zoomScalePageLayoutView="47" workbookViewId="0" topLeftCell="A1">
      <selection activeCell="A1" sqref="A1"/>
    </sheetView>
  </sheetViews>
  <sheetFormatPr defaultColWidth="12" defaultRowHeight="9.75" customHeight="1"/>
  <cols>
    <col min="1" max="1" width="6.16015625" style="9" customWidth="1"/>
    <col min="2" max="2" width="6.33203125" style="5" customWidth="1"/>
    <col min="3" max="3" width="1.0078125" style="5" customWidth="1"/>
    <col min="4" max="8" width="9.5" style="5" customWidth="1"/>
    <col min="9" max="9" width="11" style="5" customWidth="1"/>
    <col min="10" max="14" width="9.5" style="5" customWidth="1"/>
    <col min="15" max="15" width="7.66015625" style="5" bestFit="1" customWidth="1"/>
    <col min="16" max="16" width="4.16015625" style="5" customWidth="1"/>
    <col min="17" max="16384" width="12" style="5" customWidth="1"/>
  </cols>
  <sheetData>
    <row r="1" spans="1:14" s="2" customFormat="1" ht="18">
      <c r="A1" s="91" t="str">
        <f>"Kanton "&amp;Übersicht!C5</f>
        <v>Kanton Zürich</v>
      </c>
      <c r="B1" s="1"/>
      <c r="C1" s="1"/>
      <c r="D1" s="1"/>
      <c r="E1" s="1"/>
      <c r="N1" s="88" t="s">
        <v>171</v>
      </c>
    </row>
    <row r="2" spans="1:5" ht="3.75" customHeight="1">
      <c r="A2" s="3"/>
      <c r="B2" s="4"/>
      <c r="C2" s="4"/>
      <c r="D2" s="4"/>
      <c r="E2" s="2"/>
    </row>
    <row r="3" spans="1:13" s="8" customFormat="1" ht="13.5" customHeight="1">
      <c r="A3" s="106" t="s">
        <v>177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</row>
    <row r="4" ht="3.75" customHeight="1">
      <c r="M4" s="10"/>
    </row>
    <row r="5" spans="1:15" s="16" customFormat="1" ht="18" customHeight="1">
      <c r="A5" s="11" t="s">
        <v>357</v>
      </c>
      <c r="B5" s="12"/>
      <c r="C5" s="13"/>
      <c r="D5" s="14">
        <v>1971</v>
      </c>
      <c r="E5" s="14">
        <v>1975</v>
      </c>
      <c r="F5" s="14">
        <v>1979</v>
      </c>
      <c r="G5" s="14">
        <v>1983</v>
      </c>
      <c r="H5" s="14">
        <v>1987</v>
      </c>
      <c r="I5" s="14">
        <v>1991</v>
      </c>
      <c r="J5" s="14">
        <v>1995</v>
      </c>
      <c r="K5" s="14">
        <v>1999</v>
      </c>
      <c r="L5" s="14">
        <v>2003</v>
      </c>
      <c r="M5" s="15">
        <v>2007</v>
      </c>
      <c r="N5" s="15">
        <v>2011</v>
      </c>
      <c r="O5" s="199">
        <v>2015</v>
      </c>
    </row>
    <row r="6" spans="1:16" s="22" customFormat="1" ht="18" customHeight="1">
      <c r="A6" s="17" t="s">
        <v>1</v>
      </c>
      <c r="B6" s="18"/>
      <c r="C6" s="18"/>
      <c r="D6" s="19">
        <v>16.760137087016588</v>
      </c>
      <c r="E6" s="20">
        <v>18.456672063102758</v>
      </c>
      <c r="F6" s="20">
        <v>22.384089298978523</v>
      </c>
      <c r="G6" s="20">
        <v>21.78593910388385</v>
      </c>
      <c r="H6" s="20">
        <v>20.326462847946054</v>
      </c>
      <c r="I6" s="20">
        <v>18.660532425425032</v>
      </c>
      <c r="J6" s="20">
        <v>18.096397254736942</v>
      </c>
      <c r="K6" s="20">
        <v>17.822170777009916</v>
      </c>
      <c r="L6" s="20">
        <v>16.243032380793654</v>
      </c>
      <c r="M6" s="21">
        <v>13.154951189957506</v>
      </c>
      <c r="N6" s="21">
        <v>11.643245998040234</v>
      </c>
      <c r="O6" s="200">
        <v>15.321626512515188</v>
      </c>
      <c r="P6" s="24"/>
    </row>
    <row r="7" spans="1:16" s="2" customFormat="1" ht="12" customHeight="1">
      <c r="A7" s="25" t="s">
        <v>2</v>
      </c>
      <c r="B7" s="26"/>
      <c r="C7" s="26"/>
      <c r="D7" s="27">
        <v>9.54170855941311</v>
      </c>
      <c r="E7" s="28">
        <v>9.373464044648788</v>
      </c>
      <c r="F7" s="28">
        <v>9.711359225771481</v>
      </c>
      <c r="G7" s="28">
        <v>9.084990540465823</v>
      </c>
      <c r="H7" s="28">
        <v>7.13194598902082</v>
      </c>
      <c r="I7" s="28">
        <v>5.90370383829594</v>
      </c>
      <c r="J7" s="28">
        <v>4.872346926897845</v>
      </c>
      <c r="K7" s="28">
        <v>5.122443257130068</v>
      </c>
      <c r="L7" s="28">
        <v>5.429860276530336</v>
      </c>
      <c r="M7" s="29">
        <v>7.55555536468116</v>
      </c>
      <c r="N7" s="29">
        <v>5.030288942209395</v>
      </c>
      <c r="O7" s="201">
        <v>4.183855248348389</v>
      </c>
      <c r="P7" s="24"/>
    </row>
    <row r="8" spans="1:16" s="2" customFormat="1" ht="12" customHeight="1">
      <c r="A8" s="25" t="s">
        <v>7</v>
      </c>
      <c r="B8" s="26"/>
      <c r="C8" s="26"/>
      <c r="D8" s="27">
        <v>20.87315133900075</v>
      </c>
      <c r="E8" s="28">
        <v>23.94039036621264</v>
      </c>
      <c r="F8" s="28">
        <v>26.470176472159125</v>
      </c>
      <c r="G8" s="28">
        <v>23.006552131151146</v>
      </c>
      <c r="H8" s="28">
        <v>17.43595936796249</v>
      </c>
      <c r="I8" s="28">
        <v>18.791716204339608</v>
      </c>
      <c r="J8" s="28">
        <v>23.074641246081605</v>
      </c>
      <c r="K8" s="28">
        <v>25.62352091138316</v>
      </c>
      <c r="L8" s="28">
        <v>25.659523161596677</v>
      </c>
      <c r="M8" s="29">
        <v>19.8082242003013</v>
      </c>
      <c r="N8" s="29">
        <v>19.27249110695648</v>
      </c>
      <c r="O8" s="201">
        <v>21.39197552517388</v>
      </c>
      <c r="P8" s="24"/>
    </row>
    <row r="9" spans="1:16" s="2" customFormat="1" ht="12" customHeight="1">
      <c r="A9" s="25" t="s">
        <v>3</v>
      </c>
      <c r="B9" s="26"/>
      <c r="C9" s="26"/>
      <c r="D9" s="27">
        <v>12.160761927892738</v>
      </c>
      <c r="E9" s="28">
        <v>11.344306421408959</v>
      </c>
      <c r="F9" s="28">
        <v>14.45366354864388</v>
      </c>
      <c r="G9" s="28">
        <v>13.844489310503157</v>
      </c>
      <c r="H9" s="28">
        <v>15.2084384340357</v>
      </c>
      <c r="I9" s="28">
        <v>20.160142753618565</v>
      </c>
      <c r="J9" s="28">
        <v>25.458348552185612</v>
      </c>
      <c r="K9" s="28">
        <v>32.485779683476125</v>
      </c>
      <c r="L9" s="28">
        <v>33.39066713367021</v>
      </c>
      <c r="M9" s="29">
        <v>33.9171441449315</v>
      </c>
      <c r="N9" s="29">
        <v>29.83917850830621</v>
      </c>
      <c r="O9" s="201">
        <v>30.681567111247478</v>
      </c>
      <c r="P9" s="24"/>
    </row>
    <row r="10" spans="1:15" s="2" customFormat="1" ht="7.5" customHeight="1">
      <c r="A10" s="25"/>
      <c r="B10" s="26"/>
      <c r="C10" s="26"/>
      <c r="D10" s="27"/>
      <c r="E10" s="28"/>
      <c r="F10" s="28"/>
      <c r="G10" s="28"/>
      <c r="H10" s="28"/>
      <c r="I10" s="28"/>
      <c r="J10" s="28"/>
      <c r="K10" s="28"/>
      <c r="L10" s="28"/>
      <c r="M10" s="29"/>
      <c r="N10" s="29"/>
      <c r="O10" s="201"/>
    </row>
    <row r="11" spans="1:15" s="2" customFormat="1" ht="12" customHeight="1">
      <c r="A11" s="25" t="s">
        <v>8</v>
      </c>
      <c r="B11" s="26"/>
      <c r="C11" s="26"/>
      <c r="D11" s="30" t="s">
        <v>9</v>
      </c>
      <c r="E11" s="30" t="s">
        <v>9</v>
      </c>
      <c r="F11" s="30" t="s">
        <v>9</v>
      </c>
      <c r="G11" s="30" t="s">
        <v>9</v>
      </c>
      <c r="H11" s="30" t="s">
        <v>9</v>
      </c>
      <c r="I11" s="30" t="s">
        <v>9</v>
      </c>
      <c r="J11" s="28">
        <v>0.47053640717633166</v>
      </c>
      <c r="K11" s="28">
        <v>0.15389324588367204</v>
      </c>
      <c r="L11" s="30" t="s">
        <v>9</v>
      </c>
      <c r="M11" s="30" t="s">
        <v>9</v>
      </c>
      <c r="N11" s="30" t="s">
        <v>9</v>
      </c>
      <c r="O11" s="202" t="s">
        <v>9</v>
      </c>
    </row>
    <row r="12" spans="1:15" s="2" customFormat="1" ht="12" customHeight="1">
      <c r="A12" s="25" t="s">
        <v>10</v>
      </c>
      <c r="B12" s="26"/>
      <c r="C12" s="26"/>
      <c r="D12" s="27">
        <v>16.51592783636831</v>
      </c>
      <c r="E12" s="28">
        <v>15.591454530729951</v>
      </c>
      <c r="F12" s="28">
        <v>11.164845010160978</v>
      </c>
      <c r="G12" s="28">
        <v>9.940469669563653</v>
      </c>
      <c r="H12" s="28">
        <v>11.582073471780067</v>
      </c>
      <c r="I12" s="28">
        <v>6.1038761418218765</v>
      </c>
      <c r="J12" s="28">
        <v>5.313787563365801</v>
      </c>
      <c r="K12" s="28">
        <v>2.0531087541228907</v>
      </c>
      <c r="L12" s="30" t="s">
        <v>9</v>
      </c>
      <c r="M12" s="30" t="s">
        <v>9</v>
      </c>
      <c r="N12" s="30" t="s">
        <v>9</v>
      </c>
      <c r="O12" s="202" t="s">
        <v>9</v>
      </c>
    </row>
    <row r="13" spans="1:16" s="2" customFormat="1" ht="12" customHeight="1">
      <c r="A13" s="25" t="s">
        <v>11</v>
      </c>
      <c r="B13" s="26"/>
      <c r="C13" s="26"/>
      <c r="D13" s="27">
        <v>5.190005620726076</v>
      </c>
      <c r="E13" s="28">
        <v>5.380924672769163</v>
      </c>
      <c r="F13" s="28">
        <v>5.669079207237964</v>
      </c>
      <c r="G13" s="28">
        <v>5.433033400792684</v>
      </c>
      <c r="H13" s="28">
        <v>4.365417923328537</v>
      </c>
      <c r="I13" s="28">
        <v>4.775644472643337</v>
      </c>
      <c r="J13" s="28">
        <v>3.7416241462978994</v>
      </c>
      <c r="K13" s="28">
        <v>3.43534378976189</v>
      </c>
      <c r="L13" s="28">
        <v>4.109218936559997</v>
      </c>
      <c r="M13" s="29">
        <v>3.6811439407913347</v>
      </c>
      <c r="N13" s="29">
        <v>3.069945141829128</v>
      </c>
      <c r="O13" s="201">
        <v>3.1175058181084583</v>
      </c>
      <c r="P13" s="24"/>
    </row>
    <row r="14" spans="1:16" s="2" customFormat="1" ht="12" customHeight="1">
      <c r="A14" s="25" t="s">
        <v>12</v>
      </c>
      <c r="B14" s="26"/>
      <c r="C14" s="26"/>
      <c r="D14" s="30" t="s">
        <v>9</v>
      </c>
      <c r="E14" s="30" t="s">
        <v>9</v>
      </c>
      <c r="F14" s="30" t="s">
        <v>9</v>
      </c>
      <c r="G14" s="30" t="s">
        <v>9</v>
      </c>
      <c r="H14" s="30" t="s">
        <v>9</v>
      </c>
      <c r="I14" s="30" t="s">
        <v>9</v>
      </c>
      <c r="J14" s="28">
        <v>0.15994108354381256</v>
      </c>
      <c r="K14" s="28">
        <v>0.21792703810194727</v>
      </c>
      <c r="L14" s="30" t="s">
        <v>9</v>
      </c>
      <c r="M14" s="29">
        <v>0.1470281608209355</v>
      </c>
      <c r="N14" s="29">
        <v>0.156729385836379</v>
      </c>
      <c r="O14" s="202" t="s">
        <v>9</v>
      </c>
      <c r="P14" s="24"/>
    </row>
    <row r="15" spans="1:16" s="2" customFormat="1" ht="12" customHeight="1">
      <c r="A15" s="25" t="s">
        <v>13</v>
      </c>
      <c r="B15" s="26"/>
      <c r="C15" s="26"/>
      <c r="D15" s="30" t="s">
        <v>9</v>
      </c>
      <c r="E15" s="30" t="s">
        <v>9</v>
      </c>
      <c r="F15" s="30" t="s">
        <v>9</v>
      </c>
      <c r="G15" s="30" t="s">
        <v>9</v>
      </c>
      <c r="H15" s="30" t="s">
        <v>9</v>
      </c>
      <c r="I15" s="30" t="s">
        <v>9</v>
      </c>
      <c r="J15" s="30" t="s">
        <v>9</v>
      </c>
      <c r="K15" s="30" t="s">
        <v>9</v>
      </c>
      <c r="L15" s="30" t="s">
        <v>9</v>
      </c>
      <c r="M15" s="29">
        <v>7.010174726660112</v>
      </c>
      <c r="N15" s="29">
        <v>11.485052053866312</v>
      </c>
      <c r="O15" s="201">
        <v>8.159859767893307</v>
      </c>
      <c r="P15" s="24"/>
    </row>
    <row r="16" spans="1:16" s="2" customFormat="1" ht="12" customHeight="1">
      <c r="A16" s="25" t="s">
        <v>213</v>
      </c>
      <c r="B16" s="26"/>
      <c r="C16" s="26"/>
      <c r="D16" s="30" t="s">
        <v>9</v>
      </c>
      <c r="E16" s="30" t="s">
        <v>9</v>
      </c>
      <c r="F16" s="30" t="s">
        <v>9</v>
      </c>
      <c r="G16" s="30" t="s">
        <v>9</v>
      </c>
      <c r="H16" s="30" t="s">
        <v>9</v>
      </c>
      <c r="I16" s="30" t="s">
        <v>9</v>
      </c>
      <c r="J16" s="30" t="s">
        <v>9</v>
      </c>
      <c r="K16" s="30" t="s">
        <v>9</v>
      </c>
      <c r="L16" s="30" t="s">
        <v>9</v>
      </c>
      <c r="M16" s="30" t="s">
        <v>9</v>
      </c>
      <c r="N16" s="29">
        <v>5.277467430891965</v>
      </c>
      <c r="O16" s="201">
        <v>3.6227992646004905</v>
      </c>
      <c r="P16" s="24"/>
    </row>
    <row r="17" spans="1:15" s="2" customFormat="1" ht="7.5" customHeight="1">
      <c r="A17" s="25"/>
      <c r="B17" s="26"/>
      <c r="C17" s="26"/>
      <c r="D17" s="27"/>
      <c r="E17" s="28"/>
      <c r="F17" s="28"/>
      <c r="G17" s="28"/>
      <c r="H17" s="28"/>
      <c r="I17" s="28"/>
      <c r="J17" s="28"/>
      <c r="K17" s="28"/>
      <c r="L17" s="28"/>
      <c r="M17" s="29"/>
      <c r="N17" s="29"/>
      <c r="O17" s="201"/>
    </row>
    <row r="18" spans="1:16" s="2" customFormat="1" ht="12" customHeight="1">
      <c r="A18" s="25" t="s">
        <v>14</v>
      </c>
      <c r="B18" s="26"/>
      <c r="C18" s="26"/>
      <c r="D18" s="27">
        <v>1.599364055879909</v>
      </c>
      <c r="E18" s="28">
        <v>1.1006853453754957</v>
      </c>
      <c r="F18" s="28">
        <v>1.2002279194901466</v>
      </c>
      <c r="G18" s="28">
        <v>0.3464689614293461</v>
      </c>
      <c r="H18" s="28">
        <v>0.2637441362730272</v>
      </c>
      <c r="I18" s="30" t="s">
        <v>9</v>
      </c>
      <c r="J18" s="30" t="s">
        <v>9</v>
      </c>
      <c r="K18" s="30" t="s">
        <v>9</v>
      </c>
      <c r="L18" s="30" t="s">
        <v>9</v>
      </c>
      <c r="M18" s="29">
        <v>0.22846949346397158</v>
      </c>
      <c r="N18" s="29">
        <v>0.2388023693235198</v>
      </c>
      <c r="O18" s="201">
        <v>0.24000179922465506</v>
      </c>
      <c r="P18" s="24"/>
    </row>
    <row r="19" spans="1:15" s="2" customFormat="1" ht="12" customHeight="1">
      <c r="A19" s="25" t="s">
        <v>15</v>
      </c>
      <c r="B19" s="26"/>
      <c r="C19" s="26"/>
      <c r="D19" s="30" t="s">
        <v>9</v>
      </c>
      <c r="E19" s="28">
        <v>1.523693527297501</v>
      </c>
      <c r="F19" s="28">
        <v>2.2877279453410435</v>
      </c>
      <c r="G19" s="28">
        <v>3.794949099841786</v>
      </c>
      <c r="H19" s="28">
        <v>3.838462931301901</v>
      </c>
      <c r="I19" s="31" t="s">
        <v>16</v>
      </c>
      <c r="J19" s="30" t="s">
        <v>9</v>
      </c>
      <c r="K19" s="30" t="s">
        <v>9</v>
      </c>
      <c r="L19" s="30" t="s">
        <v>9</v>
      </c>
      <c r="M19" s="30" t="s">
        <v>9</v>
      </c>
      <c r="N19" s="30" t="s">
        <v>9</v>
      </c>
      <c r="O19" s="203" t="s">
        <v>9</v>
      </c>
    </row>
    <row r="20" spans="1:16" s="2" customFormat="1" ht="12" customHeight="1">
      <c r="A20" s="25" t="s">
        <v>17</v>
      </c>
      <c r="B20" s="26"/>
      <c r="C20" s="26"/>
      <c r="D20" s="30" t="s">
        <v>9</v>
      </c>
      <c r="E20" s="30" t="s">
        <v>9</v>
      </c>
      <c r="F20" s="30" t="s">
        <v>9</v>
      </c>
      <c r="G20" s="28">
        <v>0.6265031112234479</v>
      </c>
      <c r="H20" s="31" t="s">
        <v>18</v>
      </c>
      <c r="I20" s="28">
        <v>2.4357884539613526</v>
      </c>
      <c r="J20" s="28">
        <v>2.724047577851474</v>
      </c>
      <c r="K20" s="28">
        <v>1.7877254490720227</v>
      </c>
      <c r="L20" s="28">
        <v>1.4368171537869603</v>
      </c>
      <c r="M20" s="29">
        <v>1.115169339349599</v>
      </c>
      <c r="N20" s="30" t="s">
        <v>9</v>
      </c>
      <c r="O20" s="204" t="s">
        <v>392</v>
      </c>
      <c r="P20" s="24"/>
    </row>
    <row r="21" spans="1:16" s="2" customFormat="1" ht="12" customHeight="1">
      <c r="A21" s="25" t="s">
        <v>19</v>
      </c>
      <c r="B21" s="26"/>
      <c r="C21" s="26"/>
      <c r="D21" s="30" t="s">
        <v>9</v>
      </c>
      <c r="E21" s="30" t="s">
        <v>9</v>
      </c>
      <c r="F21" s="28">
        <v>1.340371251249048</v>
      </c>
      <c r="G21" s="28">
        <v>4.159971386154017</v>
      </c>
      <c r="H21" s="28">
        <v>8.034240219245568</v>
      </c>
      <c r="I21" s="28">
        <v>7.005285819072785</v>
      </c>
      <c r="J21" s="28">
        <v>6.524431295796874</v>
      </c>
      <c r="K21" s="28">
        <v>4.1352261882594314</v>
      </c>
      <c r="L21" s="28">
        <v>8.468822955741864</v>
      </c>
      <c r="M21" s="29">
        <v>10.365832490682527</v>
      </c>
      <c r="N21" s="29">
        <v>8.394314512387927</v>
      </c>
      <c r="O21" s="201">
        <v>6.889224490535777</v>
      </c>
      <c r="P21" s="24"/>
    </row>
    <row r="22" spans="1:15" s="2" customFormat="1" ht="7.5" customHeight="1">
      <c r="A22" s="25"/>
      <c r="B22" s="26"/>
      <c r="C22" s="26"/>
      <c r="D22" s="27"/>
      <c r="E22" s="28"/>
      <c r="F22" s="28"/>
      <c r="G22" s="28"/>
      <c r="H22" s="28"/>
      <c r="I22" s="28"/>
      <c r="J22" s="28"/>
      <c r="K22" s="28"/>
      <c r="L22" s="28"/>
      <c r="M22" s="29"/>
      <c r="N22" s="29"/>
      <c r="O22" s="201"/>
    </row>
    <row r="23" spans="1:15" s="2" customFormat="1" ht="12" customHeight="1">
      <c r="A23" s="25" t="s">
        <v>20</v>
      </c>
      <c r="B23" s="26"/>
      <c r="C23" s="26"/>
      <c r="D23" s="27">
        <v>10.42030126439549</v>
      </c>
      <c r="E23" s="28">
        <v>6.204280652429726</v>
      </c>
      <c r="F23" s="28">
        <v>0.9057075273585662</v>
      </c>
      <c r="G23" s="30" t="s">
        <v>9</v>
      </c>
      <c r="H23" s="28">
        <v>0.47796702308128336</v>
      </c>
      <c r="I23" s="30" t="s">
        <v>9</v>
      </c>
      <c r="J23" s="30" t="s">
        <v>9</v>
      </c>
      <c r="K23" s="30" t="s">
        <v>9</v>
      </c>
      <c r="L23" s="30" t="s">
        <v>9</v>
      </c>
      <c r="M23" s="30" t="s">
        <v>9</v>
      </c>
      <c r="N23" s="30" t="s">
        <v>9</v>
      </c>
      <c r="O23" s="201">
        <v>0.17612932397154676</v>
      </c>
    </row>
    <row r="24" spans="1:16" s="2" customFormat="1" ht="12" customHeight="1">
      <c r="A24" s="25" t="s">
        <v>21</v>
      </c>
      <c r="B24" s="26"/>
      <c r="C24" s="26"/>
      <c r="D24" s="27">
        <v>4.953071712436231</v>
      </c>
      <c r="E24" s="28">
        <v>4.368910021750699</v>
      </c>
      <c r="F24" s="28">
        <v>2.510657088437312</v>
      </c>
      <c r="G24" s="28">
        <v>5.856076681810393</v>
      </c>
      <c r="H24" s="28">
        <v>4.970502613607826</v>
      </c>
      <c r="I24" s="28">
        <v>5.202793851091842</v>
      </c>
      <c r="J24" s="28">
        <v>3.2940974716433447</v>
      </c>
      <c r="K24" s="28">
        <v>1.544977702976832</v>
      </c>
      <c r="L24" s="28">
        <v>0.8697480003697834</v>
      </c>
      <c r="M24" s="29">
        <v>0.5402485027156296</v>
      </c>
      <c r="N24" s="29">
        <v>0.2814549254395515</v>
      </c>
      <c r="O24" s="201"/>
      <c r="P24" s="24"/>
    </row>
    <row r="25" spans="1:16" s="2" customFormat="1" ht="12" customHeight="1">
      <c r="A25" s="25" t="s">
        <v>22</v>
      </c>
      <c r="B25" s="26"/>
      <c r="C25" s="26"/>
      <c r="D25" s="30" t="s">
        <v>9</v>
      </c>
      <c r="E25" s="28">
        <v>0.522686332173692</v>
      </c>
      <c r="F25" s="28">
        <v>0.3511945497137924</v>
      </c>
      <c r="G25" s="28">
        <v>0.5789822166252214</v>
      </c>
      <c r="H25" s="28">
        <v>1.7600144133417923</v>
      </c>
      <c r="I25" s="28">
        <v>1.768877556950113</v>
      </c>
      <c r="J25" s="28">
        <v>1.8639776776742207</v>
      </c>
      <c r="K25" s="28">
        <v>1.7604027214707942</v>
      </c>
      <c r="L25" s="28">
        <v>2.061494081511216</v>
      </c>
      <c r="M25" s="29">
        <v>2.118534001613223</v>
      </c>
      <c r="N25" s="29">
        <v>2.1682677968728292</v>
      </c>
      <c r="O25" s="201">
        <v>2.0608104365771633</v>
      </c>
      <c r="P25" s="24"/>
    </row>
    <row r="26" spans="1:16" s="2" customFormat="1" ht="12" customHeight="1">
      <c r="A26" s="25" t="s">
        <v>23</v>
      </c>
      <c r="B26" s="26"/>
      <c r="C26" s="26"/>
      <c r="D26" s="30" t="s">
        <v>9</v>
      </c>
      <c r="E26" s="30" t="s">
        <v>9</v>
      </c>
      <c r="F26" s="30" t="s">
        <v>9</v>
      </c>
      <c r="G26" s="30" t="s">
        <v>9</v>
      </c>
      <c r="H26" s="28">
        <v>3.757273023299354</v>
      </c>
      <c r="I26" s="28">
        <v>5.931179752060366</v>
      </c>
      <c r="J26" s="28">
        <v>3.540775869787274</v>
      </c>
      <c r="K26" s="28">
        <v>0.8239896139553807</v>
      </c>
      <c r="L26" s="28">
        <v>0.09247842170160295</v>
      </c>
      <c r="M26" s="29">
        <v>0.08042492648770903</v>
      </c>
      <c r="N26" s="30" t="s">
        <v>9</v>
      </c>
      <c r="O26" s="202" t="s">
        <v>9</v>
      </c>
      <c r="P26" s="24"/>
    </row>
    <row r="27" spans="1:15" s="2" customFormat="1" ht="7.5" customHeight="1">
      <c r="A27" s="25"/>
      <c r="B27" s="26"/>
      <c r="C27" s="26"/>
      <c r="D27" s="27"/>
      <c r="E27" s="28"/>
      <c r="F27" s="28"/>
      <c r="G27" s="28"/>
      <c r="H27" s="28"/>
      <c r="I27" s="28"/>
      <c r="J27" s="28"/>
      <c r="K27" s="28"/>
      <c r="L27" s="28"/>
      <c r="M27" s="29"/>
      <c r="N27" s="29"/>
      <c r="O27" s="201"/>
    </row>
    <row r="28" spans="1:16" s="33" customFormat="1" ht="12" customHeight="1">
      <c r="A28" s="32" t="s">
        <v>24</v>
      </c>
      <c r="B28" s="26"/>
      <c r="C28" s="26"/>
      <c r="D28" s="27">
        <v>1.9855705968707957</v>
      </c>
      <c r="E28" s="27">
        <v>2.1925320221006306</v>
      </c>
      <c r="F28" s="27">
        <v>1.5509009554581403</v>
      </c>
      <c r="G28" s="27">
        <v>1.541574386555476</v>
      </c>
      <c r="H28" s="27">
        <v>0.8474976057755756</v>
      </c>
      <c r="I28" s="27">
        <v>3.2604587307191846</v>
      </c>
      <c r="J28" s="27">
        <v>0.86504692696096</v>
      </c>
      <c r="K28" s="27">
        <v>3.0334908673958654</v>
      </c>
      <c r="L28" s="27">
        <v>2.23833749773768</v>
      </c>
      <c r="M28" s="29">
        <v>0.2770995175434924</v>
      </c>
      <c r="N28" s="29">
        <v>3.1427618280400735</v>
      </c>
      <c r="O28" s="201">
        <v>4.15464470180369</v>
      </c>
      <c r="P28" s="24"/>
    </row>
    <row r="29" spans="1:15" s="2" customFormat="1" ht="7.5" customHeight="1">
      <c r="A29" s="34"/>
      <c r="B29" s="35"/>
      <c r="C29" s="35"/>
      <c r="D29" s="27"/>
      <c r="E29" s="28"/>
      <c r="F29" s="28"/>
      <c r="G29" s="28"/>
      <c r="H29" s="28"/>
      <c r="I29" s="28"/>
      <c r="J29" s="28"/>
      <c r="K29" s="28"/>
      <c r="L29" s="28"/>
      <c r="M29" s="36"/>
      <c r="N29" s="36"/>
      <c r="O29" s="205"/>
    </row>
    <row r="30" spans="1:15" s="2" customFormat="1" ht="18" customHeight="1">
      <c r="A30" s="34" t="s">
        <v>4</v>
      </c>
      <c r="B30" s="35"/>
      <c r="C30" s="35"/>
      <c r="D30" s="37">
        <f>SUM(D6:D29)</f>
        <v>99.99999999999999</v>
      </c>
      <c r="E30" s="37">
        <f aca="true" t="shared" si="0" ref="E30:L30">SUM(E6:E29)</f>
        <v>100</v>
      </c>
      <c r="F30" s="37">
        <f t="shared" si="0"/>
        <v>100.00000000000003</v>
      </c>
      <c r="G30" s="37">
        <f t="shared" si="0"/>
        <v>100</v>
      </c>
      <c r="H30" s="37">
        <f t="shared" si="0"/>
        <v>99.99999999999999</v>
      </c>
      <c r="I30" s="37">
        <f t="shared" si="0"/>
        <v>99.99999999999999</v>
      </c>
      <c r="J30" s="37">
        <f t="shared" si="0"/>
        <v>99.99999999999997</v>
      </c>
      <c r="K30" s="37">
        <f t="shared" si="0"/>
        <v>100</v>
      </c>
      <c r="L30" s="37">
        <f t="shared" si="0"/>
        <v>99.99999999999997</v>
      </c>
      <c r="M30" s="38">
        <f>SUM(M6:M28)</f>
        <v>99.99999999999999</v>
      </c>
      <c r="N30" s="38">
        <v>100</v>
      </c>
      <c r="O30" s="206">
        <f>SUM(O6:O28)</f>
        <v>100.00000000000003</v>
      </c>
    </row>
    <row r="31" spans="1:15" s="2" customFormat="1" ht="7.5" customHeight="1">
      <c r="A31" s="34"/>
      <c r="B31" s="35"/>
      <c r="C31" s="35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07"/>
    </row>
    <row r="32" spans="1:15" s="2" customFormat="1" ht="18" customHeight="1">
      <c r="A32" s="40" t="s">
        <v>25</v>
      </c>
      <c r="B32" s="41"/>
      <c r="C32" s="41"/>
      <c r="D32" s="42">
        <v>57.75144093671353</v>
      </c>
      <c r="E32" s="42">
        <v>50.41045134635248</v>
      </c>
      <c r="F32" s="42">
        <v>46.434400077207734</v>
      </c>
      <c r="G32" s="42">
        <v>46.87915191784622</v>
      </c>
      <c r="H32" s="42">
        <v>47.497292143298964</v>
      </c>
      <c r="I32" s="42">
        <v>46.25177541983457</v>
      </c>
      <c r="J32" s="42">
        <v>43.02887480502252</v>
      </c>
      <c r="K32" s="42">
        <v>45.12749774891277</v>
      </c>
      <c r="L32" s="42">
        <v>45.13311999921048</v>
      </c>
      <c r="M32" s="42">
        <v>48.96533673779964</v>
      </c>
      <c r="N32" s="42">
        <v>46.81795864058226</v>
      </c>
      <c r="O32" s="208">
        <v>47.248361930008386</v>
      </c>
    </row>
    <row r="33" spans="1:13" s="2" customFormat="1" ht="18" customHeight="1">
      <c r="A33" s="43" t="s">
        <v>26</v>
      </c>
      <c r="B33" s="44"/>
      <c r="C33" s="44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s="22" customFormat="1" ht="18" customHeight="1">
      <c r="A34" s="45" t="s">
        <v>27</v>
      </c>
      <c r="B34" s="46"/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5" s="22" customFormat="1" ht="13.5" customHeight="1">
      <c r="A35" s="34" t="s">
        <v>28</v>
      </c>
      <c r="B35" s="34" t="s">
        <v>29</v>
      </c>
      <c r="C35" s="48" t="s">
        <v>30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23"/>
      <c r="O35" s="23"/>
    </row>
    <row r="36" spans="1:14" s="22" customFormat="1" ht="12" customHeight="1">
      <c r="A36" s="34"/>
      <c r="B36" s="34"/>
      <c r="C36" s="48" t="s">
        <v>31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23"/>
    </row>
    <row r="37" spans="1:14" s="22" customFormat="1" ht="13.5" customHeight="1">
      <c r="A37" s="34" t="s">
        <v>32</v>
      </c>
      <c r="B37" s="34" t="s">
        <v>29</v>
      </c>
      <c r="C37" s="48" t="s">
        <v>33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23"/>
    </row>
    <row r="38" spans="1:14" s="22" customFormat="1" ht="13.5" customHeight="1">
      <c r="A38" s="49" t="s">
        <v>34</v>
      </c>
      <c r="B38" s="34" t="s">
        <v>29</v>
      </c>
      <c r="C38" s="48" t="s">
        <v>35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23"/>
    </row>
    <row r="39" spans="1:14" s="22" customFormat="1" ht="12" customHeight="1">
      <c r="A39" s="49"/>
      <c r="B39" s="34"/>
      <c r="C39" s="48" t="s">
        <v>36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23"/>
    </row>
    <row r="40" spans="1:14" s="22" customFormat="1" ht="13.5" customHeight="1">
      <c r="A40" s="34" t="s">
        <v>37</v>
      </c>
      <c r="B40" s="34" t="s">
        <v>38</v>
      </c>
      <c r="C40" s="48" t="s">
        <v>39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23"/>
    </row>
    <row r="41" spans="1:13" s="22" customFormat="1" ht="13.5" customHeight="1">
      <c r="A41" s="34" t="s">
        <v>40</v>
      </c>
      <c r="B41" s="34" t="s">
        <v>41</v>
      </c>
      <c r="C41" s="48" t="s">
        <v>42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s="22" customFormat="1" ht="12" customHeight="1">
      <c r="A42" s="34"/>
      <c r="B42" s="34"/>
      <c r="C42" s="48" t="s">
        <v>43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s="22" customFormat="1" ht="12" customHeight="1">
      <c r="A43" s="34"/>
      <c r="B43" s="34" t="s">
        <v>29</v>
      </c>
      <c r="C43" s="48" t="s">
        <v>44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s="22" customFormat="1" ht="12" customHeight="1">
      <c r="A44" s="34"/>
      <c r="B44" s="34"/>
      <c r="C44" s="48" t="s">
        <v>45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s="22" customFormat="1" ht="12" customHeight="1">
      <c r="A45" s="34"/>
      <c r="B45" s="34" t="s">
        <v>46</v>
      </c>
      <c r="C45" s="48" t="s">
        <v>47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s="22" customFormat="1" ht="12" customHeight="1">
      <c r="A46" s="34"/>
      <c r="B46" s="34"/>
      <c r="C46" s="48" t="s">
        <v>48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 s="22" customFormat="1" ht="12" customHeight="1">
      <c r="A47" s="34"/>
      <c r="B47" s="34" t="s">
        <v>49</v>
      </c>
      <c r="C47" s="48" t="s">
        <v>50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s="22" customFormat="1" ht="12" customHeight="1">
      <c r="A48" s="34"/>
      <c r="B48" s="34" t="s">
        <v>38</v>
      </c>
      <c r="C48" s="48" t="s">
        <v>51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ht="13.5" customHeight="1">
      <c r="A49" s="34" t="s">
        <v>52</v>
      </c>
      <c r="B49" s="22" t="s">
        <v>53</v>
      </c>
      <c r="C49" s="50" t="s">
        <v>54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12" customHeight="1">
      <c r="A50" s="34"/>
      <c r="B50" s="43"/>
      <c r="C50" s="50" t="s">
        <v>55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2:13" ht="12" customHeight="1">
      <c r="B51" s="43" t="s">
        <v>56</v>
      </c>
      <c r="C51" s="50" t="s">
        <v>57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12" customHeight="1">
      <c r="A52" s="34"/>
      <c r="B52" s="43"/>
      <c r="C52" s="50" t="s">
        <v>58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12" customHeight="1">
      <c r="A53" s="34"/>
      <c r="B53" s="43" t="s">
        <v>29</v>
      </c>
      <c r="C53" s="50" t="s">
        <v>59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3" ht="12" customHeight="1">
      <c r="A54" s="34"/>
      <c r="B54" s="43"/>
      <c r="C54" s="50" t="s">
        <v>60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ht="12" customHeight="1">
      <c r="A55" s="34"/>
      <c r="B55" s="43" t="s">
        <v>46</v>
      </c>
      <c r="C55" s="50" t="s">
        <v>61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3" ht="12" customHeight="1">
      <c r="A56" s="34"/>
      <c r="B56" s="43"/>
      <c r="C56" s="50" t="s">
        <v>48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12" customHeight="1">
      <c r="A57" s="34"/>
      <c r="B57" s="43" t="s">
        <v>49</v>
      </c>
      <c r="C57" s="50" t="s">
        <v>62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12" customHeight="1">
      <c r="A58" s="34"/>
      <c r="B58" s="43"/>
      <c r="C58" s="50" t="s">
        <v>63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12" customHeight="1">
      <c r="A59" s="34"/>
      <c r="B59" s="43" t="s">
        <v>38</v>
      </c>
      <c r="C59" s="50" t="s">
        <v>64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1:13" ht="12" customHeight="1">
      <c r="A60" s="34"/>
      <c r="B60" s="43"/>
      <c r="C60" s="50" t="s">
        <v>65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3" ht="12" customHeight="1">
      <c r="A61" s="34"/>
      <c r="B61" s="43" t="s">
        <v>66</v>
      </c>
      <c r="C61" s="50" t="s">
        <v>67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3" ht="12" customHeight="1">
      <c r="A62" s="34"/>
      <c r="B62" s="43"/>
      <c r="C62" s="50" t="s">
        <v>68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ht="13.5" customHeight="1">
      <c r="A63" s="34" t="s">
        <v>69</v>
      </c>
      <c r="B63" s="43" t="s">
        <v>53</v>
      </c>
      <c r="C63" s="50" t="s">
        <v>70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1:13" ht="12" customHeight="1">
      <c r="A64" s="34"/>
      <c r="B64" s="43"/>
      <c r="C64" s="50" t="s">
        <v>71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ht="12" customHeight="1">
      <c r="A65" s="34"/>
      <c r="B65" s="43" t="s">
        <v>29</v>
      </c>
      <c r="C65" s="50" t="s">
        <v>72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3" ht="12" customHeight="1">
      <c r="A66" s="34"/>
      <c r="B66" s="43"/>
      <c r="C66" s="50" t="s">
        <v>73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ht="12" customHeight="1">
      <c r="A67" s="34"/>
      <c r="B67" s="43" t="s">
        <v>46</v>
      </c>
      <c r="C67" s="50" t="s">
        <v>74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spans="1:13" ht="12" customHeight="1">
      <c r="A68" s="34"/>
      <c r="B68" s="43"/>
      <c r="C68" s="50" t="s">
        <v>75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ht="12" customHeight="1">
      <c r="A69" s="34"/>
      <c r="B69" s="43" t="s">
        <v>76</v>
      </c>
      <c r="C69" s="50" t="s">
        <v>77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1:13" ht="12" customHeight="1">
      <c r="A70" s="34"/>
      <c r="B70" s="43"/>
      <c r="C70" s="50" t="s">
        <v>78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1:13" ht="12" customHeight="1">
      <c r="A71" s="34"/>
      <c r="B71" s="43" t="s">
        <v>79</v>
      </c>
      <c r="C71" s="50" t="s">
        <v>80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2:13" ht="12" customHeight="1">
      <c r="B72" s="43" t="s">
        <v>38</v>
      </c>
      <c r="C72" s="50" t="s">
        <v>81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spans="1:13" ht="12" customHeight="1">
      <c r="A73" s="34"/>
      <c r="B73" s="43"/>
      <c r="C73" s="50" t="s">
        <v>82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1:13" ht="12" customHeight="1">
      <c r="A74" s="34"/>
      <c r="B74" s="43" t="s">
        <v>83</v>
      </c>
      <c r="C74" s="50" t="s">
        <v>84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1:13" ht="12" customHeight="1">
      <c r="A75" s="34"/>
      <c r="B75" s="43"/>
      <c r="C75" s="50" t="s">
        <v>85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1:3" s="22" customFormat="1" ht="12" customHeight="1">
      <c r="A76" s="45"/>
      <c r="B76" s="22" t="s">
        <v>86</v>
      </c>
      <c r="C76" s="50" t="s">
        <v>87</v>
      </c>
    </row>
    <row r="77" spans="1:3" s="22" customFormat="1" ht="12" customHeight="1">
      <c r="A77" s="45"/>
      <c r="C77" s="50" t="s">
        <v>88</v>
      </c>
    </row>
    <row r="78" spans="1:3" s="22" customFormat="1" ht="13.5" customHeight="1">
      <c r="A78" s="49" t="s">
        <v>89</v>
      </c>
      <c r="B78" s="22" t="s">
        <v>41</v>
      </c>
      <c r="C78" s="50" t="s">
        <v>90</v>
      </c>
    </row>
    <row r="79" spans="1:3" s="22" customFormat="1" ht="12" customHeight="1">
      <c r="A79" s="45"/>
      <c r="C79" s="50" t="s">
        <v>91</v>
      </c>
    </row>
    <row r="80" spans="1:3" s="22" customFormat="1" ht="12" customHeight="1">
      <c r="A80" s="45"/>
      <c r="B80" s="22" t="s">
        <v>53</v>
      </c>
      <c r="C80" s="50" t="s">
        <v>92</v>
      </c>
    </row>
    <row r="81" spans="1:3" s="22" customFormat="1" ht="12" customHeight="1">
      <c r="A81" s="45"/>
      <c r="C81" s="50" t="s">
        <v>93</v>
      </c>
    </row>
    <row r="82" spans="1:3" s="22" customFormat="1" ht="12" customHeight="1">
      <c r="A82" s="45"/>
      <c r="B82" s="22" t="s">
        <v>56</v>
      </c>
      <c r="C82" s="50" t="s">
        <v>94</v>
      </c>
    </row>
    <row r="83" spans="1:3" s="22" customFormat="1" ht="12" customHeight="1">
      <c r="A83" s="45"/>
      <c r="C83" s="50" t="s">
        <v>95</v>
      </c>
    </row>
    <row r="84" spans="1:3" s="22" customFormat="1" ht="12" customHeight="1">
      <c r="A84" s="45"/>
      <c r="C84" s="50" t="s">
        <v>96</v>
      </c>
    </row>
    <row r="85" spans="1:3" s="22" customFormat="1" ht="12" customHeight="1">
      <c r="A85" s="45"/>
      <c r="B85" s="22" t="s">
        <v>29</v>
      </c>
      <c r="C85" s="50" t="s">
        <v>97</v>
      </c>
    </row>
    <row r="86" spans="1:3" s="22" customFormat="1" ht="12" customHeight="1">
      <c r="A86" s="45"/>
      <c r="C86" s="50" t="s">
        <v>98</v>
      </c>
    </row>
    <row r="87" spans="1:3" s="22" customFormat="1" ht="12" customHeight="1">
      <c r="A87" s="34"/>
      <c r="B87" s="43" t="s">
        <v>46</v>
      </c>
      <c r="C87" s="50" t="s">
        <v>99</v>
      </c>
    </row>
    <row r="88" spans="1:3" s="22" customFormat="1" ht="12" customHeight="1">
      <c r="A88" s="45"/>
      <c r="B88" s="51"/>
      <c r="C88" s="50" t="s">
        <v>100</v>
      </c>
    </row>
    <row r="89" spans="1:3" s="22" customFormat="1" ht="12" customHeight="1">
      <c r="A89" s="34"/>
      <c r="B89" s="43" t="s">
        <v>76</v>
      </c>
      <c r="C89" s="50" t="s">
        <v>101</v>
      </c>
    </row>
    <row r="90" spans="1:3" s="22" customFormat="1" ht="12" customHeight="1">
      <c r="A90" s="34"/>
      <c r="B90" s="43"/>
      <c r="C90" s="50" t="s">
        <v>102</v>
      </c>
    </row>
    <row r="91" spans="1:3" s="22" customFormat="1" ht="12" customHeight="1">
      <c r="A91" s="34"/>
      <c r="B91" s="43"/>
      <c r="C91" s="50" t="s">
        <v>103</v>
      </c>
    </row>
    <row r="92" spans="1:3" s="22" customFormat="1" ht="12" customHeight="1">
      <c r="A92" s="34"/>
      <c r="B92" s="43" t="s">
        <v>38</v>
      </c>
      <c r="C92" s="50" t="s">
        <v>104</v>
      </c>
    </row>
    <row r="93" spans="1:3" s="22" customFormat="1" ht="12" customHeight="1">
      <c r="A93" s="34"/>
      <c r="B93" s="43"/>
      <c r="C93" s="50" t="s">
        <v>105</v>
      </c>
    </row>
    <row r="94" spans="1:3" s="22" customFormat="1" ht="12" customHeight="1">
      <c r="A94" s="34"/>
      <c r="B94" s="43" t="s">
        <v>83</v>
      </c>
      <c r="C94" s="50" t="s">
        <v>106</v>
      </c>
    </row>
    <row r="95" spans="1:8" ht="13.5" customHeight="1">
      <c r="A95" s="49" t="s">
        <v>107</v>
      </c>
      <c r="B95" s="22" t="s">
        <v>41</v>
      </c>
      <c r="C95" s="22"/>
      <c r="D95" s="22" t="s">
        <v>108</v>
      </c>
      <c r="E95" s="22"/>
      <c r="F95" s="22"/>
      <c r="G95" s="22"/>
      <c r="H95" s="22"/>
    </row>
    <row r="96" spans="1:13" ht="12" customHeight="1">
      <c r="A96" s="34"/>
      <c r="B96" s="43"/>
      <c r="C96" s="22"/>
      <c r="D96" s="22" t="s">
        <v>109</v>
      </c>
      <c r="E96" s="22"/>
      <c r="F96" s="22"/>
      <c r="G96" s="22"/>
      <c r="H96" s="22"/>
      <c r="I96" s="22"/>
      <c r="J96" s="22"/>
      <c r="K96" s="22"/>
      <c r="L96" s="22"/>
      <c r="M96" s="22"/>
    </row>
    <row r="97" spans="1:13" ht="12" customHeight="1">
      <c r="A97" s="34"/>
      <c r="B97" s="43"/>
      <c r="C97" s="52"/>
      <c r="D97" s="22" t="s">
        <v>110</v>
      </c>
      <c r="E97" s="22"/>
      <c r="F97" s="22"/>
      <c r="G97" s="22"/>
      <c r="H97" s="22"/>
      <c r="I97" s="22"/>
      <c r="J97" s="22"/>
      <c r="K97" s="22"/>
      <c r="L97" s="22"/>
      <c r="M97" s="22"/>
    </row>
    <row r="98" spans="1:13" ht="12" customHeight="1">
      <c r="A98" s="34"/>
      <c r="B98" s="43" t="s">
        <v>53</v>
      </c>
      <c r="C98" s="52"/>
      <c r="D98" s="22" t="s">
        <v>111</v>
      </c>
      <c r="E98" s="22"/>
      <c r="F98" s="22"/>
      <c r="G98" s="22"/>
      <c r="H98" s="22"/>
      <c r="I98" s="22"/>
      <c r="J98" s="22"/>
      <c r="K98" s="22"/>
      <c r="L98" s="22"/>
      <c r="M98" s="22"/>
    </row>
    <row r="99" spans="1:13" ht="12" customHeight="1">
      <c r="A99" s="34"/>
      <c r="B99" s="43"/>
      <c r="C99" s="52"/>
      <c r="D99" s="22" t="s">
        <v>112</v>
      </c>
      <c r="E99" s="22"/>
      <c r="F99" s="22"/>
      <c r="G99" s="22"/>
      <c r="H99" s="22"/>
      <c r="I99" s="22"/>
      <c r="J99" s="22"/>
      <c r="K99" s="22"/>
      <c r="L99" s="22"/>
      <c r="M99" s="22"/>
    </row>
    <row r="100" spans="1:13" ht="12" customHeight="1">
      <c r="A100" s="34"/>
      <c r="B100" s="43" t="s">
        <v>56</v>
      </c>
      <c r="C100" s="52"/>
      <c r="D100" s="22" t="s">
        <v>113</v>
      </c>
      <c r="E100" s="22"/>
      <c r="F100" s="22"/>
      <c r="G100" s="22"/>
      <c r="H100" s="22"/>
      <c r="I100" s="22"/>
      <c r="J100" s="22"/>
      <c r="K100" s="22"/>
      <c r="L100" s="22"/>
      <c r="M100" s="22"/>
    </row>
    <row r="101" spans="1:13" ht="12" customHeight="1">
      <c r="A101" s="34"/>
      <c r="B101" s="43"/>
      <c r="C101" s="52"/>
      <c r="D101" s="22" t="s">
        <v>114</v>
      </c>
      <c r="E101" s="22"/>
      <c r="F101" s="22"/>
      <c r="G101" s="22"/>
      <c r="H101" s="22"/>
      <c r="I101" s="22"/>
      <c r="J101" s="22"/>
      <c r="K101" s="22"/>
      <c r="L101" s="22"/>
      <c r="M101" s="22"/>
    </row>
    <row r="102" spans="1:13" ht="12" customHeight="1">
      <c r="A102" s="34"/>
      <c r="B102" s="43"/>
      <c r="C102" s="52"/>
      <c r="D102" s="22" t="s">
        <v>115</v>
      </c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1:13" ht="12" customHeight="1">
      <c r="A103" s="34"/>
      <c r="B103" s="43" t="s">
        <v>29</v>
      </c>
      <c r="C103" s="52"/>
      <c r="D103" s="22" t="s">
        <v>116</v>
      </c>
      <c r="E103" s="22"/>
      <c r="F103" s="22"/>
      <c r="G103" s="22"/>
      <c r="H103" s="22"/>
      <c r="I103" s="22"/>
      <c r="J103" s="22"/>
      <c r="K103" s="22"/>
      <c r="L103" s="22"/>
      <c r="M103" s="22"/>
    </row>
    <row r="104" spans="1:13" ht="12" customHeight="1">
      <c r="A104" s="34"/>
      <c r="B104" s="43"/>
      <c r="C104" s="52"/>
      <c r="D104" s="22" t="s">
        <v>117</v>
      </c>
      <c r="E104" s="22"/>
      <c r="F104" s="22"/>
      <c r="G104" s="22"/>
      <c r="H104" s="22"/>
      <c r="I104" s="22"/>
      <c r="J104" s="22"/>
      <c r="K104" s="22"/>
      <c r="L104" s="22"/>
      <c r="M104" s="22"/>
    </row>
    <row r="105" spans="1:13" ht="12" customHeight="1">
      <c r="A105" s="34"/>
      <c r="B105" s="43"/>
      <c r="C105" s="52"/>
      <c r="D105" s="22" t="s">
        <v>118</v>
      </c>
      <c r="E105" s="22"/>
      <c r="F105" s="22"/>
      <c r="G105" s="22"/>
      <c r="H105" s="22"/>
      <c r="I105" s="22"/>
      <c r="J105" s="22"/>
      <c r="K105" s="22"/>
      <c r="L105" s="22"/>
      <c r="M105" s="22"/>
    </row>
    <row r="106" spans="1:13" ht="12" customHeight="1">
      <c r="A106" s="34"/>
      <c r="B106" s="43"/>
      <c r="C106" s="52"/>
      <c r="D106" s="22" t="s">
        <v>119</v>
      </c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1:13" ht="12" customHeight="1">
      <c r="A107" s="34"/>
      <c r="B107" s="43" t="s">
        <v>76</v>
      </c>
      <c r="C107" s="52"/>
      <c r="D107" s="22" t="s">
        <v>120</v>
      </c>
      <c r="E107" s="22"/>
      <c r="F107" s="22"/>
      <c r="G107" s="22"/>
      <c r="H107" s="22"/>
      <c r="I107" s="22"/>
      <c r="J107" s="22"/>
      <c r="K107" s="22"/>
      <c r="L107" s="22"/>
      <c r="M107" s="22"/>
    </row>
    <row r="108" spans="1:13" ht="12" customHeight="1">
      <c r="A108" s="34"/>
      <c r="B108" s="43"/>
      <c r="C108" s="52"/>
      <c r="D108" s="22" t="s">
        <v>121</v>
      </c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13" ht="12" customHeight="1">
      <c r="A109" s="34"/>
      <c r="B109" s="43"/>
      <c r="C109" s="52"/>
      <c r="D109" s="22" t="s">
        <v>122</v>
      </c>
      <c r="E109" s="22"/>
      <c r="F109" s="22"/>
      <c r="G109" s="22"/>
      <c r="H109" s="22"/>
      <c r="I109" s="22"/>
      <c r="J109" s="22"/>
      <c r="K109" s="22"/>
      <c r="L109" s="22"/>
      <c r="M109" s="22"/>
    </row>
    <row r="110" spans="1:13" ht="12" customHeight="1">
      <c r="A110" s="34"/>
      <c r="B110" s="43" t="s">
        <v>79</v>
      </c>
      <c r="C110" s="52"/>
      <c r="D110" s="22" t="s">
        <v>123</v>
      </c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1:13" ht="12" customHeight="1">
      <c r="A111" s="34"/>
      <c r="B111" s="43"/>
      <c r="C111" s="52"/>
      <c r="D111" s="22" t="s">
        <v>124</v>
      </c>
      <c r="E111" s="22"/>
      <c r="F111" s="22"/>
      <c r="G111" s="22"/>
      <c r="H111" s="22"/>
      <c r="I111" s="22"/>
      <c r="J111" s="22"/>
      <c r="K111" s="22"/>
      <c r="L111" s="22"/>
      <c r="M111" s="22"/>
    </row>
    <row r="112" spans="1:13" ht="12" customHeight="1">
      <c r="A112" s="34"/>
      <c r="B112" s="43" t="s">
        <v>38</v>
      </c>
      <c r="C112" s="52"/>
      <c r="D112" s="22" t="s">
        <v>125</v>
      </c>
      <c r="E112" s="22"/>
      <c r="F112" s="22"/>
      <c r="G112" s="22"/>
      <c r="H112" s="22"/>
      <c r="I112" s="22"/>
      <c r="J112" s="22"/>
      <c r="K112" s="22"/>
      <c r="L112" s="22"/>
      <c r="M112" s="22"/>
    </row>
    <row r="113" spans="1:13" ht="12" customHeight="1">
      <c r="A113" s="34"/>
      <c r="B113" s="43"/>
      <c r="C113" s="52"/>
      <c r="D113" s="22" t="s">
        <v>126</v>
      </c>
      <c r="E113" s="22"/>
      <c r="F113" s="22"/>
      <c r="G113" s="22"/>
      <c r="H113" s="22"/>
      <c r="I113" s="22"/>
      <c r="J113" s="22"/>
      <c r="K113" s="22"/>
      <c r="L113" s="22"/>
      <c r="M113" s="22"/>
    </row>
    <row r="114" spans="1:13" ht="12" customHeight="1">
      <c r="A114" s="34"/>
      <c r="B114" s="43"/>
      <c r="C114" s="52"/>
      <c r="D114" s="22" t="s">
        <v>127</v>
      </c>
      <c r="E114" s="22"/>
      <c r="F114" s="22"/>
      <c r="G114" s="22"/>
      <c r="H114" s="22"/>
      <c r="I114" s="22"/>
      <c r="J114" s="22"/>
      <c r="K114" s="22"/>
      <c r="L114" s="22"/>
      <c r="M114" s="22"/>
    </row>
    <row r="115" spans="1:13" ht="12" customHeight="1">
      <c r="A115" s="34"/>
      <c r="B115" s="43" t="s">
        <v>128</v>
      </c>
      <c r="C115" s="52"/>
      <c r="D115" s="22" t="s">
        <v>129</v>
      </c>
      <c r="E115" s="22"/>
      <c r="F115" s="22"/>
      <c r="G115" s="22"/>
      <c r="H115" s="22"/>
      <c r="I115" s="22"/>
      <c r="J115" s="22"/>
      <c r="K115" s="22"/>
      <c r="L115" s="22"/>
      <c r="M115" s="22"/>
    </row>
    <row r="116" spans="1:13" ht="12" customHeight="1">
      <c r="A116" s="34"/>
      <c r="B116" s="43"/>
      <c r="C116" s="52"/>
      <c r="D116" s="22" t="s">
        <v>130</v>
      </c>
      <c r="E116" s="22"/>
      <c r="F116" s="22"/>
      <c r="G116" s="22"/>
      <c r="H116" s="22"/>
      <c r="I116" s="22"/>
      <c r="J116" s="22"/>
      <c r="K116" s="22"/>
      <c r="L116" s="22"/>
      <c r="M116" s="22"/>
    </row>
    <row r="117" spans="1:13" ht="12" customHeight="1">
      <c r="A117" s="34"/>
      <c r="B117" s="43"/>
      <c r="C117" s="52"/>
      <c r="D117" s="22" t="s">
        <v>131</v>
      </c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1:13" ht="13.5" customHeight="1">
      <c r="A118" s="49" t="s">
        <v>132</v>
      </c>
      <c r="B118" s="43" t="s">
        <v>41</v>
      </c>
      <c r="C118" s="52"/>
      <c r="D118" s="53" t="s">
        <v>133</v>
      </c>
      <c r="E118" s="54"/>
      <c r="F118" s="55"/>
      <c r="G118" s="56"/>
      <c r="H118" s="57"/>
      <c r="I118" s="58"/>
      <c r="J118" s="58"/>
      <c r="K118" s="58"/>
      <c r="L118" s="58"/>
      <c r="M118" s="58"/>
    </row>
    <row r="119" spans="1:13" ht="12" customHeight="1">
      <c r="A119" s="34"/>
      <c r="B119" s="43"/>
      <c r="C119" s="52"/>
      <c r="D119" s="22" t="s">
        <v>134</v>
      </c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1:13" ht="12" customHeight="1">
      <c r="A120" s="34"/>
      <c r="B120" s="43"/>
      <c r="C120" s="52"/>
      <c r="D120" s="22" t="s">
        <v>135</v>
      </c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1:13" ht="12" customHeight="1">
      <c r="A121" s="34"/>
      <c r="B121" s="43" t="s">
        <v>53</v>
      </c>
      <c r="C121" s="52"/>
      <c r="D121" s="53" t="s">
        <v>136</v>
      </c>
      <c r="E121" s="54"/>
      <c r="F121" s="55"/>
      <c r="G121" s="56"/>
      <c r="H121" s="57"/>
      <c r="I121" s="59"/>
      <c r="J121" s="59"/>
      <c r="K121" s="59"/>
      <c r="L121" s="59"/>
      <c r="M121" s="59"/>
    </row>
    <row r="122" spans="1:13" ht="12" customHeight="1">
      <c r="A122" s="34"/>
      <c r="B122" s="43"/>
      <c r="C122" s="52"/>
      <c r="D122" s="22" t="s">
        <v>137</v>
      </c>
      <c r="E122" s="59"/>
      <c r="F122" s="59"/>
      <c r="G122" s="59"/>
      <c r="H122" s="59"/>
      <c r="I122" s="59"/>
      <c r="J122" s="59"/>
      <c r="K122" s="59"/>
      <c r="L122" s="59"/>
      <c r="M122" s="59"/>
    </row>
    <row r="123" spans="1:13" ht="12" customHeight="1">
      <c r="A123" s="34"/>
      <c r="B123" s="43" t="s">
        <v>56</v>
      </c>
      <c r="C123" s="52"/>
      <c r="D123" s="22" t="s">
        <v>138</v>
      </c>
      <c r="E123" s="59"/>
      <c r="F123" s="59"/>
      <c r="G123" s="59"/>
      <c r="H123" s="59"/>
      <c r="I123" s="59"/>
      <c r="J123" s="59"/>
      <c r="K123" s="59"/>
      <c r="L123" s="59"/>
      <c r="M123" s="59"/>
    </row>
    <row r="124" spans="1:13" ht="12" customHeight="1">
      <c r="A124" s="34"/>
      <c r="B124" s="43"/>
      <c r="C124" s="52"/>
      <c r="D124" s="22" t="s">
        <v>139</v>
      </c>
      <c r="E124" s="59"/>
      <c r="F124" s="59"/>
      <c r="G124" s="59"/>
      <c r="H124" s="59"/>
      <c r="I124" s="59"/>
      <c r="J124" s="59"/>
      <c r="K124" s="59"/>
      <c r="L124" s="59"/>
      <c r="M124" s="59"/>
    </row>
    <row r="125" spans="1:13" ht="12" customHeight="1">
      <c r="A125" s="34"/>
      <c r="B125" s="43" t="s">
        <v>29</v>
      </c>
      <c r="C125" s="52"/>
      <c r="D125" s="22" t="s">
        <v>140</v>
      </c>
      <c r="E125" s="59"/>
      <c r="F125" s="59"/>
      <c r="G125" s="59"/>
      <c r="H125" s="59"/>
      <c r="I125" s="59"/>
      <c r="J125" s="59"/>
      <c r="K125" s="59"/>
      <c r="L125" s="59"/>
      <c r="M125" s="59"/>
    </row>
    <row r="126" spans="1:13" ht="12" customHeight="1">
      <c r="A126" s="34"/>
      <c r="B126" s="43"/>
      <c r="C126" s="52"/>
      <c r="D126" s="22" t="s">
        <v>141</v>
      </c>
      <c r="E126" s="59"/>
      <c r="F126" s="59"/>
      <c r="G126" s="59"/>
      <c r="H126" s="59"/>
      <c r="I126" s="59"/>
      <c r="J126" s="59"/>
      <c r="K126" s="59"/>
      <c r="L126" s="59"/>
      <c r="M126" s="59"/>
    </row>
    <row r="127" spans="1:13" ht="12" customHeight="1">
      <c r="A127" s="34"/>
      <c r="B127" s="43"/>
      <c r="C127" s="52"/>
      <c r="D127" s="22" t="s">
        <v>142</v>
      </c>
      <c r="E127" s="59"/>
      <c r="F127" s="59"/>
      <c r="G127" s="59"/>
      <c r="H127" s="59"/>
      <c r="I127" s="59"/>
      <c r="J127" s="59"/>
      <c r="K127" s="59"/>
      <c r="L127" s="59"/>
      <c r="M127" s="59"/>
    </row>
    <row r="128" spans="1:13" ht="12" customHeight="1">
      <c r="A128" s="34"/>
      <c r="B128" s="43"/>
      <c r="C128" s="52"/>
      <c r="D128" s="22" t="s">
        <v>143</v>
      </c>
      <c r="E128" s="59"/>
      <c r="F128" s="59"/>
      <c r="G128" s="59"/>
      <c r="H128" s="59"/>
      <c r="I128" s="59"/>
      <c r="J128" s="59"/>
      <c r="K128" s="59"/>
      <c r="L128" s="59"/>
      <c r="M128" s="59"/>
    </row>
    <row r="129" spans="1:13" ht="12" customHeight="1">
      <c r="A129" s="34"/>
      <c r="B129" s="43" t="s">
        <v>76</v>
      </c>
      <c r="C129" s="52"/>
      <c r="D129" s="22" t="s">
        <v>144</v>
      </c>
      <c r="E129" s="59"/>
      <c r="F129" s="59"/>
      <c r="G129" s="59"/>
      <c r="H129" s="59"/>
      <c r="I129" s="59"/>
      <c r="J129" s="59"/>
      <c r="K129" s="59"/>
      <c r="L129" s="59"/>
      <c r="M129" s="59"/>
    </row>
    <row r="130" spans="1:13" ht="12" customHeight="1">
      <c r="A130" s="34"/>
      <c r="B130" s="43"/>
      <c r="C130" s="52"/>
      <c r="D130" s="22" t="s">
        <v>145</v>
      </c>
      <c r="E130" s="59"/>
      <c r="F130" s="59"/>
      <c r="G130" s="59"/>
      <c r="H130" s="59"/>
      <c r="I130" s="59"/>
      <c r="J130" s="59"/>
      <c r="K130" s="59"/>
      <c r="L130" s="59"/>
      <c r="M130" s="59"/>
    </row>
    <row r="131" spans="1:13" ht="12" customHeight="1">
      <c r="A131" s="34"/>
      <c r="B131" s="43" t="s">
        <v>38</v>
      </c>
      <c r="C131" s="52"/>
      <c r="D131" s="22" t="s">
        <v>146</v>
      </c>
      <c r="E131" s="59"/>
      <c r="F131" s="59"/>
      <c r="G131" s="59"/>
      <c r="H131" s="59"/>
      <c r="I131" s="59"/>
      <c r="J131" s="59"/>
      <c r="K131" s="59"/>
      <c r="L131" s="59"/>
      <c r="M131" s="59"/>
    </row>
    <row r="132" spans="1:13" ht="12" customHeight="1">
      <c r="A132" s="34"/>
      <c r="B132" s="43"/>
      <c r="C132" s="52"/>
      <c r="D132" s="22" t="s">
        <v>147</v>
      </c>
      <c r="E132" s="59"/>
      <c r="F132" s="59"/>
      <c r="G132" s="59"/>
      <c r="H132" s="59"/>
      <c r="I132" s="59"/>
      <c r="J132" s="59"/>
      <c r="K132" s="59"/>
      <c r="L132" s="59"/>
      <c r="M132" s="59"/>
    </row>
    <row r="133" spans="1:13" ht="12" customHeight="1">
      <c r="A133" s="34"/>
      <c r="B133" s="43" t="s">
        <v>83</v>
      </c>
      <c r="C133" s="52"/>
      <c r="D133" s="22" t="s">
        <v>148</v>
      </c>
      <c r="E133" s="59"/>
      <c r="F133" s="59"/>
      <c r="G133" s="59"/>
      <c r="H133" s="59"/>
      <c r="I133" s="59"/>
      <c r="J133" s="59"/>
      <c r="K133" s="59"/>
      <c r="L133" s="59"/>
      <c r="M133" s="59"/>
    </row>
    <row r="134" spans="1:13" ht="12" customHeight="1">
      <c r="A134" s="34"/>
      <c r="B134" s="43"/>
      <c r="C134" s="52"/>
      <c r="D134" s="22" t="s">
        <v>149</v>
      </c>
      <c r="E134" s="59"/>
      <c r="F134" s="59"/>
      <c r="G134" s="59"/>
      <c r="H134" s="59"/>
      <c r="I134" s="59"/>
      <c r="J134" s="59"/>
      <c r="K134" s="59"/>
      <c r="L134" s="59"/>
      <c r="M134" s="59"/>
    </row>
    <row r="135" spans="1:13" ht="12" customHeight="1">
      <c r="A135" s="34"/>
      <c r="B135" s="43"/>
      <c r="C135" s="52"/>
      <c r="D135" s="22" t="s">
        <v>150</v>
      </c>
      <c r="E135" s="59"/>
      <c r="F135" s="59"/>
      <c r="G135" s="59"/>
      <c r="H135" s="59"/>
      <c r="I135" s="59"/>
      <c r="J135" s="59"/>
      <c r="K135" s="59"/>
      <c r="L135" s="59"/>
      <c r="M135" s="59"/>
    </row>
    <row r="136" spans="1:13" ht="12" customHeight="1">
      <c r="A136" s="34"/>
      <c r="B136" s="43"/>
      <c r="C136" s="52"/>
      <c r="D136" s="22" t="s">
        <v>151</v>
      </c>
      <c r="E136" s="59"/>
      <c r="F136" s="59"/>
      <c r="G136" s="59"/>
      <c r="H136" s="59"/>
      <c r="I136" s="59"/>
      <c r="J136" s="59"/>
      <c r="K136" s="59"/>
      <c r="L136" s="59"/>
      <c r="M136" s="59"/>
    </row>
    <row r="137" spans="1:13" ht="12" customHeight="1">
      <c r="A137" s="34"/>
      <c r="B137" s="43"/>
      <c r="C137" s="52"/>
      <c r="D137" s="22" t="s">
        <v>152</v>
      </c>
      <c r="E137" s="59"/>
      <c r="F137" s="59"/>
      <c r="G137" s="59"/>
      <c r="H137" s="59"/>
      <c r="I137" s="59"/>
      <c r="J137" s="59"/>
      <c r="K137" s="59"/>
      <c r="L137" s="59"/>
      <c r="M137" s="59"/>
    </row>
    <row r="138" spans="1:13" ht="12" customHeight="1">
      <c r="A138" s="184" t="s">
        <v>327</v>
      </c>
      <c r="B138" s="43" t="s">
        <v>41</v>
      </c>
      <c r="C138" s="52"/>
      <c r="D138" s="22" t="s">
        <v>328</v>
      </c>
      <c r="E138" s="59"/>
      <c r="F138" s="59"/>
      <c r="G138" s="59"/>
      <c r="H138" s="59"/>
      <c r="I138" s="59"/>
      <c r="J138" s="59"/>
      <c r="K138" s="59"/>
      <c r="L138" s="59"/>
      <c r="M138" s="59"/>
    </row>
    <row r="139" spans="1:13" ht="12" customHeight="1">
      <c r="A139" s="34"/>
      <c r="B139" s="43"/>
      <c r="C139" s="52"/>
      <c r="D139" s="22" t="s">
        <v>329</v>
      </c>
      <c r="E139" s="59"/>
      <c r="F139" s="59"/>
      <c r="G139" s="59"/>
      <c r="H139" s="59"/>
      <c r="I139" s="59"/>
      <c r="J139" s="59"/>
      <c r="K139" s="59"/>
      <c r="L139" s="59"/>
      <c r="M139" s="59"/>
    </row>
    <row r="140" spans="1:13" ht="12" customHeight="1">
      <c r="A140" s="34"/>
      <c r="B140" s="43" t="s">
        <v>53</v>
      </c>
      <c r="C140" s="52"/>
      <c r="D140" s="22" t="s">
        <v>330</v>
      </c>
      <c r="E140" s="59"/>
      <c r="F140" s="59"/>
      <c r="G140" s="59"/>
      <c r="H140" s="59"/>
      <c r="I140" s="59"/>
      <c r="J140" s="59"/>
      <c r="K140" s="59"/>
      <c r="L140" s="59"/>
      <c r="M140" s="59"/>
    </row>
    <row r="141" spans="1:13" ht="12" customHeight="1">
      <c r="A141" s="34"/>
      <c r="B141" s="43"/>
      <c r="C141" s="52"/>
      <c r="D141" s="22" t="s">
        <v>331</v>
      </c>
      <c r="E141" s="59"/>
      <c r="F141" s="59"/>
      <c r="G141" s="59"/>
      <c r="H141" s="59"/>
      <c r="I141" s="59"/>
      <c r="J141" s="59"/>
      <c r="K141" s="59"/>
      <c r="L141" s="59"/>
      <c r="M141" s="59"/>
    </row>
    <row r="142" spans="1:13" ht="12" customHeight="1">
      <c r="A142" s="34"/>
      <c r="B142" s="43" t="s">
        <v>56</v>
      </c>
      <c r="C142" s="52"/>
      <c r="D142" s="22" t="s">
        <v>332</v>
      </c>
      <c r="E142" s="59"/>
      <c r="F142" s="59"/>
      <c r="G142" s="59"/>
      <c r="H142" s="59"/>
      <c r="I142" s="59"/>
      <c r="J142" s="59"/>
      <c r="K142" s="59"/>
      <c r="L142" s="59"/>
      <c r="M142" s="59"/>
    </row>
    <row r="143" spans="1:13" ht="12" customHeight="1">
      <c r="A143" s="34"/>
      <c r="B143" s="43"/>
      <c r="C143" s="52"/>
      <c r="D143" s="22" t="s">
        <v>333</v>
      </c>
      <c r="E143" s="59"/>
      <c r="F143" s="59"/>
      <c r="G143" s="59"/>
      <c r="H143" s="59"/>
      <c r="I143" s="59"/>
      <c r="J143" s="59"/>
      <c r="K143" s="59"/>
      <c r="L143" s="59"/>
      <c r="M143" s="59"/>
    </row>
    <row r="144" spans="1:13" ht="12" customHeight="1">
      <c r="A144" s="34"/>
      <c r="B144" s="43"/>
      <c r="C144" s="52"/>
      <c r="D144" s="22" t="s">
        <v>334</v>
      </c>
      <c r="E144" s="59"/>
      <c r="F144" s="59"/>
      <c r="G144" s="59"/>
      <c r="H144" s="59"/>
      <c r="I144" s="59"/>
      <c r="J144" s="59"/>
      <c r="K144" s="59"/>
      <c r="L144" s="59"/>
      <c r="M144" s="59"/>
    </row>
    <row r="145" spans="1:13" ht="12" customHeight="1">
      <c r="A145" s="34"/>
      <c r="B145" s="43" t="s">
        <v>29</v>
      </c>
      <c r="C145" s="52"/>
      <c r="D145" s="22" t="s">
        <v>335</v>
      </c>
      <c r="E145" s="59"/>
      <c r="F145" s="59"/>
      <c r="G145" s="59"/>
      <c r="H145" s="59"/>
      <c r="I145" s="59"/>
      <c r="J145" s="59"/>
      <c r="K145" s="59"/>
      <c r="L145" s="59"/>
      <c r="M145" s="59"/>
    </row>
    <row r="146" spans="1:13" ht="12" customHeight="1">
      <c r="A146" s="34"/>
      <c r="B146" s="43"/>
      <c r="C146" s="52"/>
      <c r="D146" s="22" t="s">
        <v>336</v>
      </c>
      <c r="E146" s="59"/>
      <c r="F146" s="59"/>
      <c r="G146" s="59"/>
      <c r="H146" s="59"/>
      <c r="I146" s="59"/>
      <c r="J146" s="59"/>
      <c r="K146" s="59"/>
      <c r="L146" s="59"/>
      <c r="M146" s="59"/>
    </row>
    <row r="147" spans="1:13" ht="12" customHeight="1">
      <c r="A147" s="34"/>
      <c r="B147" s="43"/>
      <c r="C147" s="52"/>
      <c r="D147" s="22" t="s">
        <v>337</v>
      </c>
      <c r="E147" s="59"/>
      <c r="F147" s="59"/>
      <c r="G147" s="59"/>
      <c r="H147" s="59"/>
      <c r="I147" s="59"/>
      <c r="J147" s="59"/>
      <c r="K147" s="59"/>
      <c r="L147" s="59"/>
      <c r="M147" s="59"/>
    </row>
    <row r="148" spans="1:13" ht="12" customHeight="1">
      <c r="A148" s="34"/>
      <c r="B148" s="43" t="s">
        <v>76</v>
      </c>
      <c r="C148" s="52"/>
      <c r="D148" s="22" t="s">
        <v>338</v>
      </c>
      <c r="E148" s="59"/>
      <c r="F148" s="59"/>
      <c r="G148" s="59"/>
      <c r="H148" s="59"/>
      <c r="I148" s="59"/>
      <c r="J148" s="59"/>
      <c r="K148" s="59"/>
      <c r="L148" s="59"/>
      <c r="M148" s="59"/>
    </row>
    <row r="149" spans="1:13" ht="12" customHeight="1">
      <c r="A149" s="34"/>
      <c r="B149" s="43"/>
      <c r="C149" s="52"/>
      <c r="D149" s="22" t="s">
        <v>339</v>
      </c>
      <c r="E149" s="59"/>
      <c r="F149" s="59"/>
      <c r="G149" s="59"/>
      <c r="H149" s="59"/>
      <c r="I149" s="59"/>
      <c r="J149" s="59"/>
      <c r="K149" s="59"/>
      <c r="L149" s="59"/>
      <c r="M149" s="59"/>
    </row>
    <row r="150" spans="1:13" ht="12" customHeight="1">
      <c r="A150" s="34"/>
      <c r="B150" s="43" t="s">
        <v>340</v>
      </c>
      <c r="C150" s="52"/>
      <c r="D150" s="22" t="s">
        <v>341</v>
      </c>
      <c r="E150" s="59"/>
      <c r="F150" s="59"/>
      <c r="G150" s="59"/>
      <c r="H150" s="59"/>
      <c r="I150" s="59"/>
      <c r="J150" s="59"/>
      <c r="K150" s="59"/>
      <c r="L150" s="59"/>
      <c r="M150" s="59"/>
    </row>
    <row r="151" spans="1:13" ht="12" customHeight="1">
      <c r="A151" s="34"/>
      <c r="B151" s="43"/>
      <c r="C151" s="52"/>
      <c r="D151" s="22" t="s">
        <v>342</v>
      </c>
      <c r="E151" s="59"/>
      <c r="F151" s="59"/>
      <c r="G151" s="59"/>
      <c r="H151" s="59"/>
      <c r="I151" s="59"/>
      <c r="J151" s="59"/>
      <c r="K151" s="59"/>
      <c r="L151" s="59"/>
      <c r="M151" s="59"/>
    </row>
    <row r="152" spans="1:13" ht="12" customHeight="1">
      <c r="A152" s="34"/>
      <c r="B152" s="43" t="s">
        <v>343</v>
      </c>
      <c r="C152" s="52"/>
      <c r="D152" s="22" t="s">
        <v>344</v>
      </c>
      <c r="E152" s="59"/>
      <c r="F152" s="59"/>
      <c r="G152" s="59"/>
      <c r="H152" s="59"/>
      <c r="I152" s="59"/>
      <c r="J152" s="59"/>
      <c r="K152" s="59"/>
      <c r="L152" s="59"/>
      <c r="M152" s="59"/>
    </row>
    <row r="153" spans="1:13" ht="12" customHeight="1">
      <c r="A153" s="34"/>
      <c r="B153" s="43"/>
      <c r="C153" s="52"/>
      <c r="D153" s="22" t="s">
        <v>345</v>
      </c>
      <c r="E153" s="59"/>
      <c r="F153" s="59"/>
      <c r="G153" s="59"/>
      <c r="H153" s="59"/>
      <c r="I153" s="59"/>
      <c r="J153" s="59"/>
      <c r="K153" s="59"/>
      <c r="L153" s="59"/>
      <c r="M153" s="59"/>
    </row>
    <row r="154" spans="1:13" ht="12" customHeight="1">
      <c r="A154" s="34"/>
      <c r="B154" s="43" t="s">
        <v>86</v>
      </c>
      <c r="C154" s="52"/>
      <c r="D154" s="22" t="s">
        <v>380</v>
      </c>
      <c r="E154" s="59"/>
      <c r="F154" s="59"/>
      <c r="G154" s="59"/>
      <c r="H154" s="59"/>
      <c r="I154" s="59"/>
      <c r="J154" s="59"/>
      <c r="K154" s="59"/>
      <c r="L154" s="59"/>
      <c r="M154" s="59"/>
    </row>
    <row r="155" spans="1:13" ht="12" customHeight="1">
      <c r="A155" s="34"/>
      <c r="B155" s="43"/>
      <c r="C155" s="52"/>
      <c r="D155" s="22" t="s">
        <v>346</v>
      </c>
      <c r="E155" s="59"/>
      <c r="F155" s="59"/>
      <c r="G155" s="59"/>
      <c r="H155" s="59"/>
      <c r="I155" s="59"/>
      <c r="J155" s="59"/>
      <c r="K155" s="59"/>
      <c r="L155" s="59"/>
      <c r="M155" s="59"/>
    </row>
    <row r="156" spans="1:13" ht="12" customHeight="1">
      <c r="A156" s="34"/>
      <c r="B156" s="43" t="s">
        <v>347</v>
      </c>
      <c r="C156" s="52"/>
      <c r="D156" s="22" t="s">
        <v>348</v>
      </c>
      <c r="E156" s="59"/>
      <c r="F156" s="59"/>
      <c r="G156" s="59"/>
      <c r="H156" s="59"/>
      <c r="I156" s="59"/>
      <c r="J156" s="59"/>
      <c r="K156" s="59"/>
      <c r="L156" s="59"/>
      <c r="M156" s="59"/>
    </row>
    <row r="157" spans="1:13" ht="12" customHeight="1">
      <c r="A157" s="34"/>
      <c r="B157" s="43"/>
      <c r="C157" s="52"/>
      <c r="D157" s="22" t="s">
        <v>349</v>
      </c>
      <c r="E157" s="59"/>
      <c r="F157" s="59"/>
      <c r="G157" s="59"/>
      <c r="H157" s="59"/>
      <c r="I157" s="59"/>
      <c r="J157" s="59"/>
      <c r="K157" s="59"/>
      <c r="L157" s="59"/>
      <c r="M157" s="59"/>
    </row>
    <row r="158" spans="1:13" ht="12" customHeight="1">
      <c r="A158" s="34"/>
      <c r="B158" s="43"/>
      <c r="C158" s="52"/>
      <c r="D158" s="22" t="s">
        <v>350</v>
      </c>
      <c r="E158" s="59"/>
      <c r="F158" s="59"/>
      <c r="G158" s="59"/>
      <c r="H158" s="59"/>
      <c r="I158" s="59"/>
      <c r="J158" s="59"/>
      <c r="K158" s="59"/>
      <c r="L158" s="59"/>
      <c r="M158" s="59"/>
    </row>
    <row r="159" spans="1:13" ht="12" customHeight="1">
      <c r="A159" s="34"/>
      <c r="B159" s="43"/>
      <c r="C159" s="52"/>
      <c r="D159" s="22" t="s">
        <v>351</v>
      </c>
      <c r="E159" s="59"/>
      <c r="F159" s="59"/>
      <c r="G159" s="59"/>
      <c r="H159" s="59"/>
      <c r="I159" s="59"/>
      <c r="J159" s="59"/>
      <c r="K159" s="59"/>
      <c r="L159" s="59"/>
      <c r="M159" s="59"/>
    </row>
    <row r="160" spans="1:13" ht="12" customHeight="1">
      <c r="A160" s="34"/>
      <c r="B160" s="43"/>
      <c r="C160" s="52"/>
      <c r="D160" s="22" t="s">
        <v>352</v>
      </c>
      <c r="E160" s="59"/>
      <c r="F160" s="59"/>
      <c r="G160" s="59"/>
      <c r="H160" s="59"/>
      <c r="I160" s="59"/>
      <c r="J160" s="59"/>
      <c r="K160" s="59"/>
      <c r="L160" s="59"/>
      <c r="M160" s="59"/>
    </row>
    <row r="161" spans="1:13" ht="12" customHeight="1">
      <c r="A161" s="34"/>
      <c r="B161" s="43"/>
      <c r="C161" s="52"/>
      <c r="D161" s="22" t="s">
        <v>353</v>
      </c>
      <c r="E161" s="59"/>
      <c r="F161" s="59"/>
      <c r="G161" s="59"/>
      <c r="H161" s="59"/>
      <c r="I161" s="59"/>
      <c r="J161" s="59"/>
      <c r="K161" s="59"/>
      <c r="L161" s="59"/>
      <c r="M161" s="59"/>
    </row>
    <row r="162" spans="1:13" ht="12" customHeight="1">
      <c r="A162" s="34"/>
      <c r="B162" s="43"/>
      <c r="C162" s="52"/>
      <c r="D162" s="22" t="s">
        <v>354</v>
      </c>
      <c r="E162" s="59"/>
      <c r="F162" s="59"/>
      <c r="G162" s="59"/>
      <c r="H162" s="59"/>
      <c r="I162" s="59"/>
      <c r="J162" s="59"/>
      <c r="K162" s="59"/>
      <c r="L162" s="59"/>
      <c r="M162" s="59"/>
    </row>
    <row r="163" spans="1:13" ht="12" customHeight="1">
      <c r="A163" s="34"/>
      <c r="B163" s="43"/>
      <c r="C163" s="52"/>
      <c r="D163" s="22" t="s">
        <v>355</v>
      </c>
      <c r="E163" s="59"/>
      <c r="F163" s="59"/>
      <c r="G163" s="59"/>
      <c r="H163" s="59"/>
      <c r="I163" s="59"/>
      <c r="J163" s="59"/>
      <c r="K163" s="59"/>
      <c r="L163" s="59"/>
      <c r="M163" s="59"/>
    </row>
    <row r="164" spans="1:32" ht="13.5">
      <c r="A164" s="213" t="s">
        <v>396</v>
      </c>
      <c r="B164" s="214" t="s">
        <v>41</v>
      </c>
      <c r="C164" s="215" t="s">
        <v>397</v>
      </c>
      <c r="D164" s="214"/>
      <c r="E164" s="216"/>
      <c r="F164" s="216"/>
      <c r="G164" s="216"/>
      <c r="AF164" s="22"/>
    </row>
    <row r="165" spans="1:32" ht="12" customHeight="1">
      <c r="A165" s="213"/>
      <c r="B165" s="214"/>
      <c r="C165" s="215" t="s">
        <v>398</v>
      </c>
      <c r="D165" s="214"/>
      <c r="E165" s="216"/>
      <c r="F165" s="216"/>
      <c r="G165" s="216"/>
      <c r="AF165" s="22"/>
    </row>
    <row r="166" spans="1:32" ht="12" customHeight="1">
      <c r="A166" s="213"/>
      <c r="B166" s="214" t="s">
        <v>53</v>
      </c>
      <c r="C166" s="215" t="s">
        <v>399</v>
      </c>
      <c r="D166" s="214"/>
      <c r="E166" s="216"/>
      <c r="F166" s="216"/>
      <c r="G166" s="216"/>
      <c r="AF166" s="22"/>
    </row>
    <row r="167" spans="1:32" ht="12" customHeight="1">
      <c r="A167" s="213"/>
      <c r="B167" s="214"/>
      <c r="C167" s="215" t="s">
        <v>400</v>
      </c>
      <c r="D167" s="214"/>
      <c r="E167" s="216"/>
      <c r="F167" s="216"/>
      <c r="G167" s="216"/>
      <c r="AF167" s="22"/>
    </row>
    <row r="168" spans="1:13" ht="9.75" customHeight="1">
      <c r="A168" s="213"/>
      <c r="B168" s="214" t="s">
        <v>56</v>
      </c>
      <c r="C168" s="215" t="s">
        <v>401</v>
      </c>
      <c r="D168" s="214"/>
      <c r="E168" s="216"/>
      <c r="F168" s="216"/>
      <c r="G168" s="216"/>
      <c r="H168" s="59"/>
      <c r="I168" s="59"/>
      <c r="J168" s="59"/>
      <c r="K168" s="59"/>
      <c r="L168" s="59"/>
      <c r="M168" s="59"/>
    </row>
    <row r="169" spans="1:13" ht="9.75" customHeight="1">
      <c r="A169" s="213"/>
      <c r="B169" s="214"/>
      <c r="C169" s="215" t="s">
        <v>402</v>
      </c>
      <c r="D169" s="214"/>
      <c r="E169" s="216"/>
      <c r="F169" s="216"/>
      <c r="G169" s="216"/>
      <c r="H169" s="59"/>
      <c r="I169" s="59"/>
      <c r="J169" s="59"/>
      <c r="K169" s="59"/>
      <c r="L169" s="59"/>
      <c r="M169" s="59"/>
    </row>
    <row r="170" spans="1:13" ht="9.75" customHeight="1">
      <c r="A170" s="213"/>
      <c r="B170" s="214" t="s">
        <v>29</v>
      </c>
      <c r="C170" s="215" t="s">
        <v>403</v>
      </c>
      <c r="D170" s="214"/>
      <c r="E170" s="216"/>
      <c r="F170" s="216"/>
      <c r="G170" s="216"/>
      <c r="H170" s="59"/>
      <c r="I170" s="59"/>
      <c r="J170" s="59"/>
      <c r="K170" s="59"/>
      <c r="L170" s="59"/>
      <c r="M170" s="59"/>
    </row>
    <row r="171" spans="1:13" ht="9.75" customHeight="1">
      <c r="A171" s="213"/>
      <c r="B171" s="214"/>
      <c r="C171" s="215" t="s">
        <v>404</v>
      </c>
      <c r="D171" s="214"/>
      <c r="E171" s="216"/>
      <c r="F171" s="216"/>
      <c r="G171" s="216"/>
      <c r="H171" s="59"/>
      <c r="I171" s="59"/>
      <c r="J171" s="59"/>
      <c r="K171" s="59"/>
      <c r="L171" s="59"/>
      <c r="M171" s="59"/>
    </row>
    <row r="172" spans="1:13" ht="9.75" customHeight="1">
      <c r="A172" s="213"/>
      <c r="B172" s="214" t="s">
        <v>76</v>
      </c>
      <c r="C172" s="215" t="s">
        <v>405</v>
      </c>
      <c r="D172" s="214"/>
      <c r="E172" s="216"/>
      <c r="F172" s="216"/>
      <c r="G172" s="216"/>
      <c r="H172" s="59"/>
      <c r="I172" s="59"/>
      <c r="J172" s="59"/>
      <c r="K172" s="59"/>
      <c r="L172" s="59"/>
      <c r="M172" s="59"/>
    </row>
    <row r="173" spans="1:13" ht="9.75" customHeight="1">
      <c r="A173" s="213"/>
      <c r="B173" s="214"/>
      <c r="C173" s="215" t="s">
        <v>406</v>
      </c>
      <c r="D173" s="214"/>
      <c r="E173" s="216"/>
      <c r="F173" s="216"/>
      <c r="G173" s="216"/>
      <c r="H173" s="59"/>
      <c r="I173" s="59"/>
      <c r="J173" s="59"/>
      <c r="K173" s="59"/>
      <c r="L173" s="59"/>
      <c r="M173" s="59"/>
    </row>
    <row r="174" spans="1:13" ht="15.75" customHeight="1">
      <c r="A174" s="213"/>
      <c r="B174" s="214" t="s">
        <v>83</v>
      </c>
      <c r="C174" s="215" t="s">
        <v>407</v>
      </c>
      <c r="D174" s="214"/>
      <c r="E174" s="216"/>
      <c r="F174" s="216"/>
      <c r="G174" s="216"/>
      <c r="H174" s="59"/>
      <c r="I174" s="59"/>
      <c r="J174" s="59"/>
      <c r="K174" s="59"/>
      <c r="L174" s="59"/>
      <c r="M174" s="59"/>
    </row>
    <row r="175" spans="1:13" ht="9.75" customHeight="1">
      <c r="A175" s="213"/>
      <c r="B175" s="214"/>
      <c r="C175" s="215" t="s">
        <v>408</v>
      </c>
      <c r="D175" s="214"/>
      <c r="E175" s="216"/>
      <c r="F175" s="216"/>
      <c r="G175" s="216"/>
      <c r="H175" s="59"/>
      <c r="I175" s="59"/>
      <c r="J175" s="59"/>
      <c r="K175" s="59"/>
      <c r="L175" s="59"/>
      <c r="M175" s="59"/>
    </row>
    <row r="176" spans="1:13" ht="9.75" customHeight="1">
      <c r="A176" s="213"/>
      <c r="B176" s="214"/>
      <c r="C176" s="215" t="s">
        <v>409</v>
      </c>
      <c r="D176" s="214"/>
      <c r="E176" s="216"/>
      <c r="F176" s="216"/>
      <c r="G176" s="216"/>
      <c r="H176" s="59"/>
      <c r="I176" s="59"/>
      <c r="J176" s="59"/>
      <c r="K176" s="59"/>
      <c r="L176" s="59"/>
      <c r="M176" s="59"/>
    </row>
    <row r="177" spans="1:13" ht="9.75" customHeight="1">
      <c r="A177" s="213"/>
      <c r="B177" s="214" t="s">
        <v>86</v>
      </c>
      <c r="C177" s="215" t="s">
        <v>410</v>
      </c>
      <c r="D177" s="214"/>
      <c r="E177" s="216"/>
      <c r="F177" s="216"/>
      <c r="G177" s="216"/>
      <c r="H177" s="59"/>
      <c r="I177" s="59"/>
      <c r="J177" s="59"/>
      <c r="K177" s="59"/>
      <c r="L177" s="59"/>
      <c r="M177" s="59"/>
    </row>
    <row r="178" spans="1:13" ht="9.75" customHeight="1">
      <c r="A178" s="213"/>
      <c r="B178" s="214"/>
      <c r="C178" s="215" t="s">
        <v>411</v>
      </c>
      <c r="D178" s="214"/>
      <c r="E178" s="216"/>
      <c r="F178" s="216"/>
      <c r="G178" s="216"/>
      <c r="H178" s="59"/>
      <c r="I178" s="59"/>
      <c r="J178" s="59"/>
      <c r="K178" s="59"/>
      <c r="L178" s="59"/>
      <c r="M178" s="59"/>
    </row>
    <row r="179" spans="1:13" ht="9.75" customHeight="1">
      <c r="A179" s="213"/>
      <c r="B179" s="214"/>
      <c r="C179" s="215" t="s">
        <v>412</v>
      </c>
      <c r="D179" s="214"/>
      <c r="E179" s="216"/>
      <c r="F179" s="216"/>
      <c r="G179" s="216"/>
      <c r="H179" s="59"/>
      <c r="I179" s="59"/>
      <c r="J179" s="59"/>
      <c r="K179" s="59"/>
      <c r="L179" s="59"/>
      <c r="M179" s="59"/>
    </row>
    <row r="180" spans="1:13" s="22" customFormat="1" ht="15.75" customHeight="1">
      <c r="A180" s="213"/>
      <c r="B180" s="214"/>
      <c r="C180" s="215" t="s">
        <v>413</v>
      </c>
      <c r="D180" s="214"/>
      <c r="E180" s="216"/>
      <c r="F180" s="216"/>
      <c r="G180" s="216"/>
      <c r="H180" s="58"/>
      <c r="I180" s="58"/>
      <c r="J180" s="58"/>
      <c r="K180" s="58"/>
      <c r="L180" s="58"/>
      <c r="M180" s="58"/>
    </row>
    <row r="181" spans="1:13" s="22" customFormat="1" ht="9.75" customHeight="1">
      <c r="A181" s="213"/>
      <c r="B181" s="214" t="s">
        <v>340</v>
      </c>
      <c r="C181" s="215" t="s">
        <v>414</v>
      </c>
      <c r="D181" s="214"/>
      <c r="E181" s="216"/>
      <c r="F181" s="216"/>
      <c r="G181" s="216"/>
      <c r="H181" s="58"/>
      <c r="I181" s="58"/>
      <c r="J181" s="58"/>
      <c r="K181" s="58"/>
      <c r="L181" s="58"/>
      <c r="M181" s="58"/>
    </row>
    <row r="182" spans="1:13" s="22" customFormat="1" ht="9.75" customHeight="1">
      <c r="A182" s="213"/>
      <c r="B182" s="214"/>
      <c r="C182" s="215" t="s">
        <v>415</v>
      </c>
      <c r="D182" s="214"/>
      <c r="E182" s="216"/>
      <c r="F182" s="216"/>
      <c r="G182" s="216"/>
      <c r="H182" s="58"/>
      <c r="I182" s="58"/>
      <c r="J182" s="58"/>
      <c r="K182" s="58"/>
      <c r="L182" s="58"/>
      <c r="M182" s="58"/>
    </row>
    <row r="183" spans="1:13" s="22" customFormat="1" ht="9.75" customHeight="1">
      <c r="A183" s="213"/>
      <c r="B183" s="214"/>
      <c r="C183" s="215" t="s">
        <v>416</v>
      </c>
      <c r="D183" s="214"/>
      <c r="E183" s="216"/>
      <c r="F183" s="216"/>
      <c r="G183" s="216"/>
      <c r="H183" s="58"/>
      <c r="I183" s="58"/>
      <c r="J183" s="58"/>
      <c r="K183" s="58"/>
      <c r="L183" s="58"/>
      <c r="M183" s="58"/>
    </row>
    <row r="184" spans="1:13" s="22" customFormat="1" ht="9.75" customHeight="1">
      <c r="A184" s="213"/>
      <c r="B184" s="214"/>
      <c r="C184" s="215"/>
      <c r="D184" s="214"/>
      <c r="E184" s="216"/>
      <c r="F184" s="216"/>
      <c r="G184" s="216"/>
      <c r="H184" s="58"/>
      <c r="I184" s="58"/>
      <c r="J184" s="58"/>
      <c r="K184" s="58"/>
      <c r="L184" s="58"/>
      <c r="M184" s="58"/>
    </row>
    <row r="185" spans="1:13" s="22" customFormat="1" ht="9.75" customHeight="1">
      <c r="A185" s="22" t="s">
        <v>153</v>
      </c>
      <c r="B185" s="5"/>
      <c r="C185" s="5"/>
      <c r="D185" s="5"/>
      <c r="E185" s="5"/>
      <c r="F185" s="5"/>
      <c r="G185" s="5"/>
      <c r="H185" s="58"/>
      <c r="I185" s="58"/>
      <c r="J185" s="58"/>
      <c r="K185" s="58"/>
      <c r="L185" s="58"/>
      <c r="M185" s="58"/>
    </row>
    <row r="186" spans="1:13" s="22" customFormat="1" ht="9.75" customHeight="1">
      <c r="A186" s="22" t="s">
        <v>154</v>
      </c>
      <c r="B186" s="5"/>
      <c r="C186" s="5"/>
      <c r="D186" s="5"/>
      <c r="E186" s="5"/>
      <c r="F186" s="5"/>
      <c r="G186" s="5"/>
      <c r="H186" s="58"/>
      <c r="I186" s="58"/>
      <c r="J186" s="58"/>
      <c r="K186" s="58"/>
      <c r="L186" s="58"/>
      <c r="M186" s="58"/>
    </row>
    <row r="187" spans="1:13" s="22" customFormat="1" ht="9.75" customHeight="1">
      <c r="A187" s="175" t="s">
        <v>381</v>
      </c>
      <c r="B187" s="5"/>
      <c r="C187" s="5"/>
      <c r="D187" s="5"/>
      <c r="E187" s="5"/>
      <c r="F187" s="5"/>
      <c r="G187" s="5"/>
      <c r="H187" s="58"/>
      <c r="I187" s="58"/>
      <c r="J187" s="58"/>
      <c r="K187" s="58"/>
      <c r="L187" s="58"/>
      <c r="M187" s="58"/>
    </row>
    <row r="188" spans="1:13" s="22" customFormat="1" ht="9.75" customHeight="1">
      <c r="A188" s="22" t="s">
        <v>155</v>
      </c>
      <c r="B188" s="5"/>
      <c r="C188" s="5"/>
      <c r="D188" s="5"/>
      <c r="E188" s="5"/>
      <c r="F188" s="5"/>
      <c r="G188" s="5"/>
      <c r="H188" s="58"/>
      <c r="I188" s="58"/>
      <c r="J188" s="58"/>
      <c r="K188" s="58"/>
      <c r="L188" s="58"/>
      <c r="M188" s="58"/>
    </row>
    <row r="189" spans="1:13" s="22" customFormat="1" ht="9.75" customHeight="1">
      <c r="A189" s="60"/>
      <c r="B189" s="61"/>
      <c r="C189" s="62"/>
      <c r="D189" s="58"/>
      <c r="E189" s="59"/>
      <c r="F189" s="59"/>
      <c r="G189" s="59"/>
      <c r="H189" s="58"/>
      <c r="I189" s="58"/>
      <c r="J189" s="58"/>
      <c r="K189" s="58"/>
      <c r="L189" s="58"/>
      <c r="M189" s="58"/>
    </row>
    <row r="190" spans="1:13" s="22" customFormat="1" ht="9.75" customHeight="1">
      <c r="A190" s="60"/>
      <c r="B190" s="61"/>
      <c r="C190" s="62"/>
      <c r="D190" s="58"/>
      <c r="E190" s="59"/>
      <c r="F190" s="59"/>
      <c r="G190" s="59"/>
      <c r="H190" s="58"/>
      <c r="I190" s="58"/>
      <c r="J190" s="58"/>
      <c r="K190" s="58"/>
      <c r="L190" s="58"/>
      <c r="M190" s="58"/>
    </row>
    <row r="191" spans="1:13" s="22" customFormat="1" ht="9.75" customHeight="1">
      <c r="A191" s="60"/>
      <c r="B191" s="61"/>
      <c r="C191" s="62"/>
      <c r="D191" s="58"/>
      <c r="E191" s="59"/>
      <c r="F191" s="59"/>
      <c r="G191" s="59"/>
      <c r="H191" s="58"/>
      <c r="I191" s="58"/>
      <c r="J191" s="58"/>
      <c r="K191" s="58"/>
      <c r="L191" s="58"/>
      <c r="M191" s="58"/>
    </row>
    <row r="192" spans="1:13" s="22" customFormat="1" ht="9.75" customHeight="1">
      <c r="A192" s="60"/>
      <c r="B192" s="61"/>
      <c r="C192" s="62"/>
      <c r="D192" s="58"/>
      <c r="E192" s="59"/>
      <c r="F192" s="59"/>
      <c r="G192" s="59"/>
      <c r="H192" s="58"/>
      <c r="I192" s="58"/>
      <c r="J192" s="58"/>
      <c r="K192" s="58"/>
      <c r="L192" s="58"/>
      <c r="M192" s="58"/>
    </row>
    <row r="193" spans="1:13" s="22" customFormat="1" ht="9.75" customHeight="1">
      <c r="A193" s="60"/>
      <c r="B193" s="61"/>
      <c r="C193" s="62"/>
      <c r="D193" s="58"/>
      <c r="E193" s="59"/>
      <c r="F193" s="59"/>
      <c r="G193" s="59"/>
      <c r="H193" s="58"/>
      <c r="I193" s="58"/>
      <c r="J193" s="58"/>
      <c r="K193" s="58"/>
      <c r="L193" s="58"/>
      <c r="M193" s="58"/>
    </row>
    <row r="194" spans="1:13" s="22" customFormat="1" ht="9.75" customHeight="1">
      <c r="A194" s="60"/>
      <c r="B194" s="61"/>
      <c r="C194" s="62"/>
      <c r="D194" s="58"/>
      <c r="E194" s="59"/>
      <c r="F194" s="59"/>
      <c r="G194" s="59"/>
      <c r="H194" s="58"/>
      <c r="I194" s="58"/>
      <c r="J194" s="58"/>
      <c r="K194" s="58"/>
      <c r="L194" s="58"/>
      <c r="M194" s="58"/>
    </row>
    <row r="195" spans="1:13" s="22" customFormat="1" ht="9.75" customHeight="1">
      <c r="A195" s="60"/>
      <c r="B195" s="61"/>
      <c r="C195" s="62"/>
      <c r="D195" s="58"/>
      <c r="E195" s="59"/>
      <c r="F195" s="59"/>
      <c r="G195" s="59"/>
      <c r="H195" s="58"/>
      <c r="I195" s="58"/>
      <c r="J195" s="58"/>
      <c r="K195" s="58"/>
      <c r="L195" s="58"/>
      <c r="M195" s="58"/>
    </row>
    <row r="196" spans="1:13" s="22" customFormat="1" ht="9.75" customHeight="1">
      <c r="A196" s="60"/>
      <c r="B196" s="61"/>
      <c r="C196" s="62"/>
      <c r="D196" s="58"/>
      <c r="E196" s="59"/>
      <c r="F196" s="59"/>
      <c r="G196" s="59"/>
      <c r="H196" s="58"/>
      <c r="I196" s="58"/>
      <c r="J196" s="58"/>
      <c r="K196" s="58"/>
      <c r="L196" s="58"/>
      <c r="M196" s="58"/>
    </row>
    <row r="197" spans="1:13" s="22" customFormat="1" ht="9.75" customHeight="1">
      <c r="A197" s="60"/>
      <c r="B197" s="61"/>
      <c r="C197" s="62"/>
      <c r="D197" s="58"/>
      <c r="E197" s="59"/>
      <c r="F197" s="59"/>
      <c r="G197" s="59"/>
      <c r="H197" s="58"/>
      <c r="I197" s="58"/>
      <c r="J197" s="58"/>
      <c r="K197" s="58"/>
      <c r="L197" s="58"/>
      <c r="M197" s="58"/>
    </row>
    <row r="198" spans="1:13" s="22" customFormat="1" ht="9.75" customHeight="1">
      <c r="A198" s="60"/>
      <c r="B198" s="61"/>
      <c r="C198" s="62"/>
      <c r="D198" s="58"/>
      <c r="E198" s="59"/>
      <c r="F198" s="59"/>
      <c r="G198" s="59"/>
      <c r="H198" s="58"/>
      <c r="I198" s="58"/>
      <c r="J198" s="58"/>
      <c r="K198" s="58"/>
      <c r="L198" s="58"/>
      <c r="M198" s="58"/>
    </row>
    <row r="199" spans="1:7" s="22" customFormat="1" ht="9.75" customHeight="1">
      <c r="A199" s="60"/>
      <c r="B199" s="61"/>
      <c r="C199" s="62"/>
      <c r="D199" s="58"/>
      <c r="E199" s="59"/>
      <c r="F199" s="59"/>
      <c r="G199" s="59"/>
    </row>
    <row r="200" spans="1:7" s="22" customFormat="1" ht="9.75" customHeight="1">
      <c r="A200" s="60"/>
      <c r="B200" s="61"/>
      <c r="C200" s="62"/>
      <c r="D200" s="58"/>
      <c r="E200" s="59"/>
      <c r="F200" s="59"/>
      <c r="G200" s="59"/>
    </row>
    <row r="201" spans="1:7" s="22" customFormat="1" ht="9.75" customHeight="1">
      <c r="A201" s="63"/>
      <c r="B201" s="64"/>
      <c r="C201" s="62"/>
      <c r="D201" s="58"/>
      <c r="E201" s="58"/>
      <c r="F201" s="58"/>
      <c r="G201" s="58"/>
    </row>
    <row r="202" spans="1:7" s="22" customFormat="1" ht="9.75" customHeight="1">
      <c r="A202" s="63"/>
      <c r="B202" s="61"/>
      <c r="C202" s="62"/>
      <c r="D202" s="58"/>
      <c r="E202" s="58"/>
      <c r="F202" s="58"/>
      <c r="G202" s="58"/>
    </row>
    <row r="203" spans="1:7" s="22" customFormat="1" ht="9.75" customHeight="1">
      <c r="A203" s="63"/>
      <c r="B203" s="61"/>
      <c r="C203" s="62"/>
      <c r="D203" s="58"/>
      <c r="E203" s="58"/>
      <c r="F203" s="58"/>
      <c r="G203" s="58"/>
    </row>
    <row r="204" spans="1:7" s="22" customFormat="1" ht="9.75" customHeight="1">
      <c r="A204" s="63"/>
      <c r="B204" s="61"/>
      <c r="C204" s="62"/>
      <c r="D204" s="58"/>
      <c r="E204" s="58"/>
      <c r="F204" s="58"/>
      <c r="G204" s="58"/>
    </row>
    <row r="205" spans="1:7" s="22" customFormat="1" ht="9.75" customHeight="1">
      <c r="A205" s="63"/>
      <c r="B205" s="61"/>
      <c r="C205" s="62"/>
      <c r="D205" s="58"/>
      <c r="E205" s="58"/>
      <c r="F205" s="58"/>
      <c r="G205" s="58"/>
    </row>
    <row r="206" spans="1:7" s="22" customFormat="1" ht="9.75" customHeight="1">
      <c r="A206" s="63"/>
      <c r="B206" s="61"/>
      <c r="C206" s="62"/>
      <c r="D206" s="58"/>
      <c r="E206" s="58"/>
      <c r="F206" s="58"/>
      <c r="G206" s="58"/>
    </row>
    <row r="207" spans="1:7" s="22" customFormat="1" ht="9.75" customHeight="1">
      <c r="A207" s="63"/>
      <c r="B207" s="61"/>
      <c r="C207" s="61"/>
      <c r="D207" s="58"/>
      <c r="E207" s="58"/>
      <c r="F207" s="58"/>
      <c r="G207" s="58"/>
    </row>
    <row r="208" spans="1:7" s="22" customFormat="1" ht="9.75" customHeight="1">
      <c r="A208" s="63"/>
      <c r="B208" s="61"/>
      <c r="C208" s="61"/>
      <c r="D208" s="58"/>
      <c r="E208" s="58"/>
      <c r="F208" s="58"/>
      <c r="G208" s="58"/>
    </row>
    <row r="209" spans="1:7" s="22" customFormat="1" ht="9.75" customHeight="1">
      <c r="A209" s="63"/>
      <c r="B209" s="61"/>
      <c r="C209" s="61"/>
      <c r="D209" s="58"/>
      <c r="E209" s="58"/>
      <c r="F209" s="58"/>
      <c r="G209" s="58"/>
    </row>
    <row r="210" spans="1:7" s="22" customFormat="1" ht="9.75" customHeight="1">
      <c r="A210" s="63"/>
      <c r="B210" s="61"/>
      <c r="C210" s="61"/>
      <c r="D210" s="58"/>
      <c r="E210" s="58"/>
      <c r="F210" s="58"/>
      <c r="G210" s="58"/>
    </row>
    <row r="211" spans="1:7" s="22" customFormat="1" ht="9.75" customHeight="1">
      <c r="A211" s="63"/>
      <c r="B211" s="61"/>
      <c r="C211" s="61"/>
      <c r="D211" s="58"/>
      <c r="E211" s="58"/>
      <c r="F211" s="58"/>
      <c r="G211" s="58"/>
    </row>
    <row r="212" spans="1:7" s="22" customFormat="1" ht="9.75" customHeight="1">
      <c r="A212" s="63"/>
      <c r="B212" s="61"/>
      <c r="C212" s="61"/>
      <c r="D212" s="58"/>
      <c r="E212" s="58"/>
      <c r="F212" s="58"/>
      <c r="G212" s="58"/>
    </row>
    <row r="213" spans="1:7" s="22" customFormat="1" ht="9.75" customHeight="1">
      <c r="A213" s="63"/>
      <c r="B213" s="61"/>
      <c r="C213" s="61"/>
      <c r="D213" s="58"/>
      <c r="E213" s="58"/>
      <c r="F213" s="58"/>
      <c r="G213" s="58"/>
    </row>
    <row r="214" spans="1:7" s="22" customFormat="1" ht="9.75" customHeight="1">
      <c r="A214" s="63"/>
      <c r="B214" s="61"/>
      <c r="C214" s="61"/>
      <c r="D214" s="58"/>
      <c r="E214" s="58"/>
      <c r="F214" s="58"/>
      <c r="G214" s="58"/>
    </row>
    <row r="215" spans="1:7" s="22" customFormat="1" ht="9.75" customHeight="1">
      <c r="A215" s="63"/>
      <c r="B215" s="61"/>
      <c r="C215" s="61"/>
      <c r="D215" s="58"/>
      <c r="E215" s="58"/>
      <c r="F215" s="58"/>
      <c r="G215" s="58"/>
    </row>
    <row r="216" spans="1:7" s="22" customFormat="1" ht="9.75" customHeight="1">
      <c r="A216" s="63"/>
      <c r="B216" s="61"/>
      <c r="C216" s="61"/>
      <c r="D216" s="58"/>
      <c r="E216" s="58"/>
      <c r="F216" s="58"/>
      <c r="G216" s="58"/>
    </row>
    <row r="217" spans="1:7" s="22" customFormat="1" ht="9.75" customHeight="1">
      <c r="A217" s="63"/>
      <c r="B217" s="61"/>
      <c r="C217" s="61"/>
      <c r="D217" s="58"/>
      <c r="E217" s="58"/>
      <c r="F217" s="58"/>
      <c r="G217" s="58"/>
    </row>
    <row r="218" spans="1:7" s="22" customFormat="1" ht="9.75" customHeight="1">
      <c r="A218" s="63"/>
      <c r="B218" s="61"/>
      <c r="C218" s="61"/>
      <c r="D218" s="58"/>
      <c r="E218" s="58"/>
      <c r="F218" s="58"/>
      <c r="G218" s="58"/>
    </row>
    <row r="219" spans="1:3" s="22" customFormat="1" ht="9.75" customHeight="1">
      <c r="A219" s="34"/>
      <c r="B219" s="43"/>
      <c r="C219" s="43"/>
    </row>
    <row r="220" spans="1:3" s="22" customFormat="1" ht="9.75" customHeight="1">
      <c r="A220" s="34"/>
      <c r="B220" s="43"/>
      <c r="C220" s="43"/>
    </row>
    <row r="221" spans="1:3" s="22" customFormat="1" ht="9.75" customHeight="1">
      <c r="A221" s="34"/>
      <c r="B221" s="43"/>
      <c r="C221" s="43"/>
    </row>
    <row r="222" spans="1:3" s="22" customFormat="1" ht="9.75" customHeight="1">
      <c r="A222" s="34"/>
      <c r="B222" s="43"/>
      <c r="C222" s="43"/>
    </row>
    <row r="223" spans="1:3" s="22" customFormat="1" ht="9.75" customHeight="1">
      <c r="A223" s="34"/>
      <c r="B223" s="43"/>
      <c r="C223" s="43"/>
    </row>
    <row r="224" spans="1:3" s="22" customFormat="1" ht="9.75" customHeight="1">
      <c r="A224" s="34"/>
      <c r="B224" s="43"/>
      <c r="C224" s="43"/>
    </row>
    <row r="225" spans="1:3" s="22" customFormat="1" ht="9.75" customHeight="1">
      <c r="A225" s="34"/>
      <c r="B225" s="43"/>
      <c r="C225" s="43"/>
    </row>
    <row r="226" spans="1:3" s="22" customFormat="1" ht="9.75" customHeight="1">
      <c r="A226" s="34"/>
      <c r="B226" s="43"/>
      <c r="C226" s="43"/>
    </row>
    <row r="227" spans="1:3" s="22" customFormat="1" ht="9.75" customHeight="1">
      <c r="A227" s="34"/>
      <c r="B227" s="43"/>
      <c r="C227" s="43"/>
    </row>
    <row r="228" spans="1:7" ht="9.75" customHeight="1">
      <c r="A228" s="34"/>
      <c r="B228" s="43"/>
      <c r="C228" s="43"/>
      <c r="D228" s="22"/>
      <c r="E228" s="22"/>
      <c r="F228" s="22"/>
      <c r="G228" s="22"/>
    </row>
    <row r="229" spans="1:7" ht="9.75" customHeight="1">
      <c r="A229" s="34"/>
      <c r="B229" s="43"/>
      <c r="C229" s="43"/>
      <c r="D229" s="22"/>
      <c r="E229" s="22"/>
      <c r="F229" s="22"/>
      <c r="G229" s="22"/>
    </row>
    <row r="230" spans="1:7" ht="9.75" customHeight="1">
      <c r="A230" s="34"/>
      <c r="B230" s="43"/>
      <c r="C230" s="43"/>
      <c r="D230" s="22"/>
      <c r="E230" s="22"/>
      <c r="F230" s="22"/>
      <c r="G230" s="22"/>
    </row>
    <row r="231" spans="1:7" ht="9.75" customHeight="1">
      <c r="A231" s="34"/>
      <c r="B231" s="43"/>
      <c r="C231" s="43"/>
      <c r="D231" s="22"/>
      <c r="E231" s="22"/>
      <c r="F231" s="22"/>
      <c r="G231" s="22"/>
    </row>
    <row r="232" spans="1:7" ht="9.75" customHeight="1">
      <c r="A232" s="34"/>
      <c r="B232" s="43"/>
      <c r="C232" s="43"/>
      <c r="D232" s="22"/>
      <c r="E232" s="22"/>
      <c r="F232" s="22"/>
      <c r="G232" s="22"/>
    </row>
    <row r="233" spans="1:7" ht="9.75" customHeight="1">
      <c r="A233" s="34"/>
      <c r="B233" s="43"/>
      <c r="C233" s="43"/>
      <c r="D233" s="22"/>
      <c r="E233" s="22"/>
      <c r="F233" s="22"/>
      <c r="G233" s="22"/>
    </row>
    <row r="234" spans="1:7" ht="9.75" customHeight="1">
      <c r="A234" s="34"/>
      <c r="B234" s="43"/>
      <c r="C234" s="43"/>
      <c r="D234" s="22"/>
      <c r="E234" s="22"/>
      <c r="F234" s="22"/>
      <c r="G234" s="22"/>
    </row>
    <row r="235" spans="1:7" ht="9.75" customHeight="1">
      <c r="A235" s="34"/>
      <c r="B235" s="43"/>
      <c r="C235" s="43"/>
      <c r="D235" s="22"/>
      <c r="E235" s="22"/>
      <c r="F235" s="22"/>
      <c r="G235" s="22"/>
    </row>
    <row r="236" spans="1:7" ht="9.75" customHeight="1">
      <c r="A236" s="34"/>
      <c r="B236" s="43"/>
      <c r="C236" s="43"/>
      <c r="D236" s="22"/>
      <c r="E236" s="22"/>
      <c r="F236" s="22"/>
      <c r="G236" s="22"/>
    </row>
    <row r="237" spans="1:7" ht="9.75" customHeight="1">
      <c r="A237" s="34"/>
      <c r="B237" s="43"/>
      <c r="C237" s="43"/>
      <c r="D237" s="22"/>
      <c r="E237" s="22"/>
      <c r="F237" s="22"/>
      <c r="G237" s="22"/>
    </row>
    <row r="238" spans="1:7" ht="9.75" customHeight="1">
      <c r="A238" s="34"/>
      <c r="B238" s="43"/>
      <c r="C238" s="43"/>
      <c r="D238" s="22"/>
      <c r="E238" s="22"/>
      <c r="F238" s="22"/>
      <c r="G238" s="22"/>
    </row>
    <row r="239" spans="1:7" ht="9.75" customHeight="1">
      <c r="A239" s="34"/>
      <c r="B239" s="43"/>
      <c r="C239" s="43"/>
      <c r="D239" s="22"/>
      <c r="E239" s="22"/>
      <c r="F239" s="22"/>
      <c r="G239" s="22"/>
    </row>
    <row r="240" spans="1:7" ht="9.75" customHeight="1">
      <c r="A240" s="34"/>
      <c r="B240" s="43"/>
      <c r="C240" s="43"/>
      <c r="D240" s="22"/>
      <c r="E240" s="22"/>
      <c r="F240" s="22"/>
      <c r="G240" s="22"/>
    </row>
    <row r="241" spans="1:7" ht="9.75" customHeight="1">
      <c r="A241" s="34"/>
      <c r="B241" s="43"/>
      <c r="C241" s="43"/>
      <c r="D241" s="22"/>
      <c r="E241" s="22"/>
      <c r="F241" s="22"/>
      <c r="G241" s="22"/>
    </row>
    <row r="242" spans="1:7" ht="9.75" customHeight="1">
      <c r="A242" s="34"/>
      <c r="B242" s="43"/>
      <c r="C242" s="43"/>
      <c r="D242" s="22"/>
      <c r="E242" s="22"/>
      <c r="F242" s="22"/>
      <c r="G242" s="22"/>
    </row>
    <row r="243" spans="1:7" ht="9.75" customHeight="1">
      <c r="A243" s="34"/>
      <c r="B243" s="43"/>
      <c r="C243" s="43"/>
      <c r="D243" s="22"/>
      <c r="E243" s="22"/>
      <c r="F243" s="22"/>
      <c r="G243" s="22"/>
    </row>
    <row r="244" spans="1:7" ht="9.75" customHeight="1">
      <c r="A244" s="34"/>
      <c r="B244" s="43"/>
      <c r="C244" s="43"/>
      <c r="D244" s="22"/>
      <c r="E244" s="22"/>
      <c r="F244" s="22"/>
      <c r="G244" s="22"/>
    </row>
    <row r="245" spans="1:7" ht="9.75" customHeight="1">
      <c r="A245" s="34"/>
      <c r="B245" s="43"/>
      <c r="C245" s="43"/>
      <c r="D245" s="22"/>
      <c r="E245" s="22"/>
      <c r="F245" s="22"/>
      <c r="G245" s="22"/>
    </row>
    <row r="246" spans="1:7" ht="9.75" customHeight="1">
      <c r="A246" s="34"/>
      <c r="B246" s="43"/>
      <c r="C246" s="43"/>
      <c r="D246" s="22"/>
      <c r="E246" s="22"/>
      <c r="F246" s="22"/>
      <c r="G246" s="22"/>
    </row>
    <row r="247" spans="1:7" ht="9.75" customHeight="1">
      <c r="A247" s="34"/>
      <c r="B247" s="43"/>
      <c r="C247" s="43"/>
      <c r="D247" s="22"/>
      <c r="E247" s="22"/>
      <c r="F247" s="22"/>
      <c r="G247" s="22"/>
    </row>
    <row r="248" spans="2:3" ht="9.75" customHeight="1">
      <c r="B248" s="44"/>
      <c r="C248" s="44"/>
    </row>
    <row r="249" spans="2:3" ht="9.75" customHeight="1">
      <c r="B249" s="44"/>
      <c r="C249" s="44"/>
    </row>
    <row r="250" spans="2:3" ht="9.75" customHeight="1">
      <c r="B250" s="44"/>
      <c r="C250" s="44"/>
    </row>
    <row r="251" spans="2:3" ht="9.75" customHeight="1">
      <c r="B251" s="44"/>
      <c r="C251" s="44"/>
    </row>
    <row r="252" spans="2:3" ht="9.75" customHeight="1">
      <c r="B252" s="44"/>
      <c r="C252" s="44"/>
    </row>
    <row r="253" spans="2:3" ht="9.75" customHeight="1">
      <c r="B253" s="44"/>
      <c r="C253" s="44"/>
    </row>
    <row r="254" spans="2:3" ht="9.75" customHeight="1">
      <c r="B254" s="44"/>
      <c r="C254" s="44"/>
    </row>
    <row r="255" spans="2:3" ht="9.75" customHeight="1">
      <c r="B255" s="44"/>
      <c r="C255" s="44"/>
    </row>
    <row r="256" spans="2:3" ht="9.75" customHeight="1">
      <c r="B256" s="44"/>
      <c r="C256" s="44"/>
    </row>
    <row r="257" spans="2:3" ht="9.75" customHeight="1">
      <c r="B257" s="44"/>
      <c r="C257" s="44"/>
    </row>
    <row r="258" spans="2:3" ht="9.75" customHeight="1">
      <c r="B258" s="44"/>
      <c r="C258" s="44"/>
    </row>
    <row r="259" spans="2:3" ht="9.75" customHeight="1">
      <c r="B259" s="44"/>
      <c r="C259" s="44"/>
    </row>
    <row r="260" spans="2:3" ht="9.75" customHeight="1">
      <c r="B260" s="44"/>
      <c r="C260" s="44"/>
    </row>
    <row r="261" spans="2:3" ht="9.75" customHeight="1">
      <c r="B261" s="44"/>
      <c r="C261" s="44"/>
    </row>
    <row r="262" spans="2:3" ht="9.75" customHeight="1">
      <c r="B262" s="44"/>
      <c r="C262" s="44"/>
    </row>
    <row r="263" spans="2:3" ht="9.75" customHeight="1">
      <c r="B263" s="44"/>
      <c r="C263" s="44"/>
    </row>
    <row r="264" spans="2:3" ht="9.75" customHeight="1">
      <c r="B264" s="44"/>
      <c r="C264" s="44"/>
    </row>
    <row r="265" spans="2:3" ht="9.75" customHeight="1">
      <c r="B265" s="44"/>
      <c r="C265" s="44"/>
    </row>
    <row r="266" spans="2:3" ht="9.75" customHeight="1">
      <c r="B266" s="44"/>
      <c r="C266" s="44"/>
    </row>
    <row r="267" spans="2:3" ht="9.75" customHeight="1">
      <c r="B267" s="44"/>
      <c r="C267" s="44"/>
    </row>
    <row r="268" spans="2:3" ht="9.75" customHeight="1">
      <c r="B268" s="44"/>
      <c r="C268" s="44"/>
    </row>
    <row r="269" spans="2:3" ht="9.75" customHeight="1">
      <c r="B269" s="44"/>
      <c r="C269" s="44"/>
    </row>
    <row r="270" spans="2:3" ht="9.75" customHeight="1">
      <c r="B270" s="44"/>
      <c r="C270" s="44"/>
    </row>
    <row r="271" spans="2:3" ht="9.75" customHeight="1">
      <c r="B271" s="44"/>
      <c r="C271" s="44"/>
    </row>
    <row r="272" spans="2:3" ht="9.75" customHeight="1">
      <c r="B272" s="44"/>
      <c r="C272" s="44"/>
    </row>
    <row r="273" spans="2:3" ht="9.75" customHeight="1">
      <c r="B273" s="44"/>
      <c r="C273" s="44"/>
    </row>
    <row r="274" spans="2:3" ht="9.75" customHeight="1">
      <c r="B274" s="44"/>
      <c r="C274" s="44"/>
    </row>
    <row r="275" spans="2:3" ht="9.75" customHeight="1">
      <c r="B275" s="44"/>
      <c r="C275" s="44"/>
    </row>
    <row r="276" spans="2:3" ht="9.75" customHeight="1">
      <c r="B276" s="44"/>
      <c r="C276" s="44"/>
    </row>
    <row r="277" spans="2:3" ht="9.75" customHeight="1">
      <c r="B277" s="44"/>
      <c r="C277" s="44"/>
    </row>
    <row r="278" spans="2:3" ht="9.75" customHeight="1">
      <c r="B278" s="44"/>
      <c r="C278" s="44"/>
    </row>
    <row r="279" spans="2:3" ht="9.75" customHeight="1">
      <c r="B279" s="44"/>
      <c r="C279" s="44"/>
    </row>
    <row r="280" spans="2:3" ht="9.75" customHeight="1">
      <c r="B280" s="44"/>
      <c r="C280" s="44"/>
    </row>
    <row r="281" spans="2:3" ht="9.75" customHeight="1">
      <c r="B281" s="44"/>
      <c r="C281" s="44"/>
    </row>
    <row r="282" spans="2:3" ht="9.75" customHeight="1">
      <c r="B282" s="44"/>
      <c r="C282" s="44"/>
    </row>
    <row r="283" spans="2:3" ht="9.75" customHeight="1">
      <c r="B283" s="44"/>
      <c r="C283" s="44"/>
    </row>
    <row r="284" spans="2:3" ht="9.75" customHeight="1">
      <c r="B284" s="44"/>
      <c r="C284" s="44"/>
    </row>
    <row r="285" spans="2:3" ht="9.75" customHeight="1">
      <c r="B285" s="44"/>
      <c r="C285" s="44"/>
    </row>
    <row r="286" spans="2:3" ht="9.75" customHeight="1">
      <c r="B286" s="44"/>
      <c r="C286" s="44"/>
    </row>
    <row r="287" spans="2:3" ht="9.75" customHeight="1">
      <c r="B287" s="44"/>
      <c r="C287" s="44"/>
    </row>
    <row r="288" spans="2:3" ht="9.75" customHeight="1">
      <c r="B288" s="44"/>
      <c r="C288" s="44"/>
    </row>
    <row r="289" spans="2:3" ht="9.75" customHeight="1">
      <c r="B289" s="44"/>
      <c r="C289" s="44"/>
    </row>
    <row r="290" spans="2:3" ht="9.75" customHeight="1">
      <c r="B290" s="44"/>
      <c r="C290" s="44"/>
    </row>
    <row r="291" spans="2:3" ht="9.75" customHeight="1">
      <c r="B291" s="44"/>
      <c r="C291" s="44"/>
    </row>
    <row r="292" spans="2:3" ht="9.75" customHeight="1">
      <c r="B292" s="44"/>
      <c r="C292" s="44"/>
    </row>
    <row r="293" spans="2:3" ht="9.75" customHeight="1">
      <c r="B293" s="44"/>
      <c r="C293" s="44"/>
    </row>
    <row r="294" spans="2:3" ht="9.75" customHeight="1">
      <c r="B294" s="44"/>
      <c r="C294" s="44"/>
    </row>
    <row r="295" spans="2:3" ht="9.75" customHeight="1">
      <c r="B295" s="44"/>
      <c r="C295" s="44"/>
    </row>
    <row r="296" spans="2:3" ht="9.75" customHeight="1">
      <c r="B296" s="44"/>
      <c r="C296" s="44"/>
    </row>
    <row r="297" spans="2:3" ht="9.75" customHeight="1">
      <c r="B297" s="44"/>
      <c r="C297" s="44"/>
    </row>
    <row r="298" spans="2:3" ht="9.75" customHeight="1">
      <c r="B298" s="44"/>
      <c r="C298" s="44"/>
    </row>
    <row r="299" spans="2:3" ht="9.75" customHeight="1">
      <c r="B299" s="44"/>
      <c r="C299" s="44"/>
    </row>
    <row r="300" spans="2:3" ht="9.75" customHeight="1">
      <c r="B300" s="44"/>
      <c r="C300" s="44"/>
    </row>
    <row r="301" spans="2:3" ht="9.75" customHeight="1">
      <c r="B301" s="44"/>
      <c r="C301" s="44"/>
    </row>
    <row r="302" spans="2:3" ht="9.75" customHeight="1">
      <c r="B302" s="44"/>
      <c r="C302" s="44"/>
    </row>
    <row r="303" spans="2:3" ht="9.75" customHeight="1">
      <c r="B303" s="44"/>
      <c r="C303" s="44"/>
    </row>
    <row r="304" spans="2:3" ht="9.75" customHeight="1">
      <c r="B304" s="44"/>
      <c r="C304" s="44"/>
    </row>
    <row r="305" spans="2:3" ht="9.75" customHeight="1">
      <c r="B305" s="44"/>
      <c r="C305" s="44"/>
    </row>
    <row r="306" spans="2:3" ht="9.75" customHeight="1">
      <c r="B306" s="44"/>
      <c r="C306" s="44"/>
    </row>
    <row r="307" spans="2:3" ht="9.75" customHeight="1">
      <c r="B307" s="44"/>
      <c r="C307" s="44"/>
    </row>
    <row r="308" spans="2:3" ht="9.75" customHeight="1">
      <c r="B308" s="44"/>
      <c r="C308" s="44"/>
    </row>
    <row r="309" spans="2:3" ht="9.75" customHeight="1">
      <c r="B309" s="44"/>
      <c r="C309" s="44"/>
    </row>
    <row r="310" spans="2:3" ht="9.75" customHeight="1">
      <c r="B310" s="44"/>
      <c r="C310" s="44"/>
    </row>
    <row r="311" spans="2:3" ht="9.75" customHeight="1">
      <c r="B311" s="44"/>
      <c r="C311" s="44"/>
    </row>
    <row r="312" spans="2:3" ht="9.75" customHeight="1">
      <c r="B312" s="44"/>
      <c r="C312" s="44"/>
    </row>
    <row r="313" spans="2:3" ht="9.75" customHeight="1">
      <c r="B313" s="44"/>
      <c r="C313" s="44"/>
    </row>
    <row r="314" spans="2:3" ht="9.75" customHeight="1">
      <c r="B314" s="44"/>
      <c r="C314" s="44"/>
    </row>
    <row r="315" spans="2:3" ht="9.75" customHeight="1">
      <c r="B315" s="44"/>
      <c r="C315" s="44"/>
    </row>
    <row r="316" spans="2:3" ht="9.75" customHeight="1">
      <c r="B316" s="44"/>
      <c r="C316" s="44"/>
    </row>
    <row r="317" spans="2:3" ht="9.75" customHeight="1">
      <c r="B317" s="44"/>
      <c r="C317" s="44"/>
    </row>
    <row r="318" spans="2:3" ht="9.75" customHeight="1">
      <c r="B318" s="44"/>
      <c r="C318" s="44"/>
    </row>
    <row r="319" spans="2:3" ht="9.75" customHeight="1">
      <c r="B319" s="44"/>
      <c r="C319" s="44"/>
    </row>
    <row r="320" spans="2:3" ht="9.75" customHeight="1">
      <c r="B320" s="44"/>
      <c r="C320" s="44"/>
    </row>
    <row r="321" spans="2:3" ht="9.75" customHeight="1">
      <c r="B321" s="44"/>
      <c r="C321" s="44"/>
    </row>
    <row r="322" spans="2:3" ht="9.75" customHeight="1">
      <c r="B322" s="44"/>
      <c r="C322" s="44"/>
    </row>
    <row r="323" spans="2:3" ht="9.75" customHeight="1">
      <c r="B323" s="44"/>
      <c r="C323" s="44"/>
    </row>
    <row r="324" spans="2:3" ht="9.75" customHeight="1">
      <c r="B324" s="44"/>
      <c r="C324" s="44"/>
    </row>
    <row r="325" spans="2:3" ht="9.75" customHeight="1">
      <c r="B325" s="44"/>
      <c r="C325" s="44"/>
    </row>
    <row r="326" spans="2:3" ht="9.75" customHeight="1">
      <c r="B326" s="44"/>
      <c r="C326" s="44"/>
    </row>
    <row r="327" spans="2:3" ht="9.75" customHeight="1">
      <c r="B327" s="44"/>
      <c r="C327" s="44"/>
    </row>
    <row r="328" spans="2:3" ht="9.75" customHeight="1">
      <c r="B328" s="44"/>
      <c r="C328" s="44"/>
    </row>
    <row r="329" spans="2:3" ht="9.75" customHeight="1">
      <c r="B329" s="44"/>
      <c r="C329" s="44"/>
    </row>
    <row r="330" spans="2:3" ht="9.75" customHeight="1">
      <c r="B330" s="44"/>
      <c r="C330" s="44"/>
    </row>
    <row r="331" spans="2:3" ht="9.75" customHeight="1">
      <c r="B331" s="44"/>
      <c r="C331" s="44"/>
    </row>
    <row r="332" spans="2:3" ht="9.75" customHeight="1">
      <c r="B332" s="44"/>
      <c r="C332" s="44"/>
    </row>
    <row r="333" spans="2:3" ht="9.75" customHeight="1">
      <c r="B333" s="44"/>
      <c r="C333" s="44"/>
    </row>
    <row r="334" spans="2:3" ht="9.75" customHeight="1">
      <c r="B334" s="44"/>
      <c r="C334" s="44"/>
    </row>
    <row r="335" spans="2:3" ht="9.75" customHeight="1">
      <c r="B335" s="44"/>
      <c r="C335" s="44"/>
    </row>
    <row r="336" spans="2:3" ht="9.75" customHeight="1">
      <c r="B336" s="44"/>
      <c r="C336" s="44"/>
    </row>
    <row r="337" spans="2:3" ht="9.75" customHeight="1">
      <c r="B337" s="44"/>
      <c r="C337" s="44"/>
    </row>
    <row r="338" spans="2:3" ht="9.75" customHeight="1">
      <c r="B338" s="44"/>
      <c r="C338" s="44"/>
    </row>
    <row r="339" spans="2:3" ht="9.75" customHeight="1">
      <c r="B339" s="44"/>
      <c r="C339" s="44"/>
    </row>
    <row r="340" spans="2:3" ht="9.75" customHeight="1">
      <c r="B340" s="44"/>
      <c r="C340" s="44"/>
    </row>
    <row r="341" spans="2:3" ht="9.75" customHeight="1">
      <c r="B341" s="44"/>
      <c r="C341" s="44"/>
    </row>
    <row r="342" spans="2:3" ht="9.75" customHeight="1">
      <c r="B342" s="44"/>
      <c r="C342" s="44"/>
    </row>
    <row r="343" spans="2:3" ht="9.75" customHeight="1">
      <c r="B343" s="44"/>
      <c r="C343" s="44"/>
    </row>
    <row r="344" spans="2:3" ht="9.75" customHeight="1">
      <c r="B344" s="44"/>
      <c r="C344" s="44"/>
    </row>
    <row r="345" spans="2:3" ht="9.75" customHeight="1">
      <c r="B345" s="44"/>
      <c r="C345" s="44"/>
    </row>
    <row r="346" spans="2:3" ht="9.75" customHeight="1">
      <c r="B346" s="44"/>
      <c r="C346" s="44"/>
    </row>
    <row r="347" spans="2:3" ht="9.75" customHeight="1">
      <c r="B347" s="44"/>
      <c r="C347" s="44"/>
    </row>
    <row r="348" spans="2:3" ht="9.75" customHeight="1">
      <c r="B348" s="44"/>
      <c r="C348" s="44"/>
    </row>
    <row r="349" spans="2:3" ht="9.75" customHeight="1">
      <c r="B349" s="44"/>
      <c r="C349" s="44"/>
    </row>
    <row r="350" spans="2:3" ht="9.75" customHeight="1">
      <c r="B350" s="44"/>
      <c r="C350" s="44"/>
    </row>
    <row r="351" spans="2:3" ht="9.75" customHeight="1">
      <c r="B351" s="44"/>
      <c r="C351" s="44"/>
    </row>
    <row r="352" spans="2:3" ht="9.75" customHeight="1">
      <c r="B352" s="44"/>
      <c r="C352" s="44"/>
    </row>
    <row r="353" spans="2:3" ht="9.75" customHeight="1">
      <c r="B353" s="44"/>
      <c r="C353" s="44"/>
    </row>
    <row r="354" spans="2:3" ht="9.75" customHeight="1">
      <c r="B354" s="44"/>
      <c r="C354" s="44"/>
    </row>
    <row r="355" spans="2:3" ht="9.75" customHeight="1">
      <c r="B355" s="44"/>
      <c r="C355" s="44"/>
    </row>
    <row r="356" spans="2:3" ht="9.75" customHeight="1">
      <c r="B356" s="44"/>
      <c r="C356" s="44"/>
    </row>
    <row r="357" spans="2:3" ht="9.75" customHeight="1">
      <c r="B357" s="44"/>
      <c r="C357" s="44"/>
    </row>
    <row r="358" spans="2:3" ht="9.75" customHeight="1">
      <c r="B358" s="44"/>
      <c r="C358" s="44"/>
    </row>
    <row r="359" spans="2:3" ht="9.75" customHeight="1">
      <c r="B359" s="44"/>
      <c r="C359" s="44"/>
    </row>
    <row r="360" spans="2:3" ht="9.75" customHeight="1">
      <c r="B360" s="44"/>
      <c r="C360" s="44"/>
    </row>
    <row r="361" spans="2:3" ht="9.75" customHeight="1">
      <c r="B361" s="44"/>
      <c r="C361" s="44"/>
    </row>
    <row r="362" spans="2:3" ht="9.75" customHeight="1">
      <c r="B362" s="44"/>
      <c r="C362" s="44"/>
    </row>
    <row r="363" spans="2:3" ht="9.75" customHeight="1">
      <c r="B363" s="44"/>
      <c r="C363" s="44"/>
    </row>
    <row r="364" spans="2:3" ht="9.75" customHeight="1">
      <c r="B364" s="44"/>
      <c r="C364" s="44"/>
    </row>
    <row r="365" spans="2:3" ht="9.75" customHeight="1">
      <c r="B365" s="44"/>
      <c r="C365" s="44"/>
    </row>
    <row r="366" spans="2:3" ht="9.75" customHeight="1">
      <c r="B366" s="44"/>
      <c r="C366" s="44"/>
    </row>
    <row r="367" spans="2:3" ht="9.75" customHeight="1">
      <c r="B367" s="44"/>
      <c r="C367" s="44"/>
    </row>
    <row r="368" spans="2:3" ht="9.75" customHeight="1">
      <c r="B368" s="44"/>
      <c r="C368" s="44"/>
    </row>
    <row r="369" spans="2:3" ht="9.75" customHeight="1">
      <c r="B369" s="44"/>
      <c r="C369" s="44"/>
    </row>
    <row r="370" spans="2:3" ht="9.75" customHeight="1">
      <c r="B370" s="44"/>
      <c r="C370" s="44"/>
    </row>
    <row r="371" spans="2:3" ht="9.75" customHeight="1">
      <c r="B371" s="44"/>
      <c r="C371" s="44"/>
    </row>
    <row r="372" spans="2:3" ht="9.75" customHeight="1">
      <c r="B372" s="44"/>
      <c r="C372" s="44"/>
    </row>
    <row r="373" spans="2:3" ht="9.75" customHeight="1">
      <c r="B373" s="44"/>
      <c r="C373" s="44"/>
    </row>
    <row r="374" spans="2:3" ht="9.75" customHeight="1">
      <c r="B374" s="44"/>
      <c r="C374" s="44"/>
    </row>
    <row r="375" spans="2:3" ht="9.75" customHeight="1">
      <c r="B375" s="44"/>
      <c r="C375" s="44"/>
    </row>
    <row r="376" spans="2:3" ht="9.75" customHeight="1">
      <c r="B376" s="44"/>
      <c r="C376" s="44"/>
    </row>
    <row r="377" spans="2:3" ht="9.75" customHeight="1">
      <c r="B377" s="44"/>
      <c r="C377" s="44"/>
    </row>
    <row r="378" spans="2:3" ht="9.75" customHeight="1">
      <c r="B378" s="44"/>
      <c r="C378" s="44"/>
    </row>
    <row r="379" spans="2:3" ht="9.75" customHeight="1">
      <c r="B379" s="44"/>
      <c r="C379" s="44"/>
    </row>
    <row r="380" spans="2:3" ht="9.75" customHeight="1">
      <c r="B380" s="44"/>
      <c r="C380" s="44"/>
    </row>
    <row r="381" spans="2:3" ht="9.75" customHeight="1">
      <c r="B381" s="44"/>
      <c r="C381" s="44"/>
    </row>
    <row r="382" spans="2:3" ht="9.75" customHeight="1">
      <c r="B382" s="44"/>
      <c r="C382" s="44"/>
    </row>
    <row r="383" spans="2:3" ht="9.75" customHeight="1">
      <c r="B383" s="44"/>
      <c r="C383" s="44"/>
    </row>
    <row r="384" spans="2:3" ht="9.75" customHeight="1">
      <c r="B384" s="44"/>
      <c r="C384" s="44"/>
    </row>
    <row r="385" spans="2:3" ht="9.75" customHeight="1">
      <c r="B385" s="44"/>
      <c r="C385" s="44"/>
    </row>
    <row r="386" spans="2:3" ht="9.75" customHeight="1">
      <c r="B386" s="44"/>
      <c r="C386" s="44"/>
    </row>
    <row r="387" spans="2:3" ht="9.75" customHeight="1">
      <c r="B387" s="44"/>
      <c r="C387" s="44"/>
    </row>
    <row r="388" spans="2:3" ht="9.75" customHeight="1">
      <c r="B388" s="44"/>
      <c r="C388" s="44"/>
    </row>
    <row r="389" spans="2:3" ht="9.75" customHeight="1">
      <c r="B389" s="44"/>
      <c r="C389" s="44"/>
    </row>
    <row r="390" spans="2:3" ht="9.75" customHeight="1">
      <c r="B390" s="44"/>
      <c r="C390" s="44"/>
    </row>
    <row r="391" spans="2:3" ht="9.75" customHeight="1">
      <c r="B391" s="44"/>
      <c r="C391" s="44"/>
    </row>
    <row r="392" spans="2:3" ht="9.75" customHeight="1">
      <c r="B392" s="44"/>
      <c r="C392" s="44"/>
    </row>
    <row r="393" spans="2:3" ht="9.75" customHeight="1">
      <c r="B393" s="44"/>
      <c r="C393" s="44"/>
    </row>
    <row r="394" spans="2:3" ht="9.75" customHeight="1">
      <c r="B394" s="44"/>
      <c r="C394" s="44"/>
    </row>
    <row r="395" spans="2:3" ht="9.75" customHeight="1">
      <c r="B395" s="44"/>
      <c r="C395" s="44"/>
    </row>
    <row r="396" spans="2:3" ht="9.75" customHeight="1">
      <c r="B396" s="44"/>
      <c r="C396" s="44"/>
    </row>
    <row r="397" spans="2:3" ht="9.75" customHeight="1">
      <c r="B397" s="44"/>
      <c r="C397" s="44"/>
    </row>
    <row r="398" spans="2:3" ht="9.75" customHeight="1">
      <c r="B398" s="44"/>
      <c r="C398" s="44"/>
    </row>
    <row r="399" spans="2:3" ht="9.75" customHeight="1">
      <c r="B399" s="44"/>
      <c r="C399" s="44"/>
    </row>
    <row r="400" spans="2:3" ht="9.75" customHeight="1">
      <c r="B400" s="44"/>
      <c r="C400" s="44"/>
    </row>
    <row r="401" spans="2:3" ht="9.75" customHeight="1">
      <c r="B401" s="44"/>
      <c r="C401" s="44"/>
    </row>
    <row r="402" spans="2:3" ht="9.75" customHeight="1">
      <c r="B402" s="44"/>
      <c r="C402" s="44"/>
    </row>
    <row r="403" spans="2:3" ht="9.75" customHeight="1">
      <c r="B403" s="44"/>
      <c r="C403" s="44"/>
    </row>
    <row r="404" spans="2:3" ht="9.75" customHeight="1">
      <c r="B404" s="44"/>
      <c r="C404" s="44"/>
    </row>
    <row r="405" spans="2:3" ht="9.75" customHeight="1">
      <c r="B405" s="44"/>
      <c r="C405" s="44"/>
    </row>
    <row r="406" spans="2:3" ht="9.75" customHeight="1">
      <c r="B406" s="44"/>
      <c r="C406" s="44"/>
    </row>
    <row r="407" spans="2:3" ht="9.75" customHeight="1">
      <c r="B407" s="44"/>
      <c r="C407" s="44"/>
    </row>
    <row r="408" spans="2:3" ht="9.75" customHeight="1">
      <c r="B408" s="44"/>
      <c r="C408" s="44"/>
    </row>
    <row r="409" spans="2:3" ht="9.75" customHeight="1">
      <c r="B409" s="44"/>
      <c r="C409" s="44"/>
    </row>
    <row r="410" spans="2:3" ht="9.75" customHeight="1">
      <c r="B410" s="44"/>
      <c r="C410" s="44"/>
    </row>
    <row r="411" spans="2:3" ht="9.75" customHeight="1">
      <c r="B411" s="44"/>
      <c r="C411" s="44"/>
    </row>
    <row r="412" spans="2:3" ht="9.75" customHeight="1">
      <c r="B412" s="44"/>
      <c r="C412" s="44"/>
    </row>
    <row r="413" spans="2:3" ht="9.75" customHeight="1">
      <c r="B413" s="44"/>
      <c r="C413" s="44"/>
    </row>
    <row r="414" spans="2:3" ht="9.75" customHeight="1">
      <c r="B414" s="44"/>
      <c r="C414" s="44"/>
    </row>
    <row r="415" spans="2:3" ht="9.75" customHeight="1">
      <c r="B415" s="44"/>
      <c r="C415" s="44"/>
    </row>
    <row r="416" spans="2:3" ht="9.75" customHeight="1">
      <c r="B416" s="44"/>
      <c r="C416" s="44"/>
    </row>
    <row r="417" spans="2:3" ht="9.75" customHeight="1">
      <c r="B417" s="44"/>
      <c r="C417" s="44"/>
    </row>
    <row r="418" spans="2:3" ht="9.75" customHeight="1">
      <c r="B418" s="44"/>
      <c r="C418" s="44"/>
    </row>
    <row r="419" spans="2:3" ht="9.75" customHeight="1">
      <c r="B419" s="44"/>
      <c r="C419" s="44"/>
    </row>
    <row r="420" spans="2:3" ht="9.75" customHeight="1">
      <c r="B420" s="44"/>
      <c r="C420" s="44"/>
    </row>
    <row r="421" spans="2:3" ht="9.75" customHeight="1">
      <c r="B421" s="44"/>
      <c r="C421" s="44"/>
    </row>
    <row r="422" spans="2:3" ht="9.75" customHeight="1">
      <c r="B422" s="44"/>
      <c r="C422" s="44"/>
    </row>
    <row r="423" spans="2:3" ht="9.75" customHeight="1">
      <c r="B423" s="44"/>
      <c r="C423" s="44"/>
    </row>
    <row r="424" spans="2:3" ht="9.75" customHeight="1">
      <c r="B424" s="44"/>
      <c r="C424" s="44"/>
    </row>
    <row r="425" spans="2:3" ht="9.75" customHeight="1">
      <c r="B425" s="44"/>
      <c r="C425" s="44"/>
    </row>
    <row r="426" spans="2:3" ht="9.75" customHeight="1">
      <c r="B426" s="44"/>
      <c r="C426" s="44"/>
    </row>
    <row r="427" spans="2:3" ht="9.75" customHeight="1">
      <c r="B427" s="44"/>
      <c r="C427" s="44"/>
    </row>
    <row r="428" spans="2:3" ht="9.75" customHeight="1">
      <c r="B428" s="44"/>
      <c r="C428" s="44"/>
    </row>
    <row r="429" spans="2:3" ht="9.75" customHeight="1">
      <c r="B429" s="44"/>
      <c r="C429" s="44"/>
    </row>
  </sheetData>
  <sheetProtection/>
  <hyperlinks>
    <hyperlink ref="N1" location="Übersicht!A1" display="zurück zur Übersicht"/>
  </hyperlinks>
  <printOptions/>
  <pageMargins left="0.5511811023622047" right="0.4330708661417323" top="0.984251968503937" bottom="0.984251968503937" header="0.5118110236220472" footer="0.5118110236220472"/>
  <pageSetup horizontalDpi="600" verticalDpi="600" orientation="portrait" paperSize="9" scale="99" r:id="rId1"/>
  <rowBreaks count="3" manualBreakCount="3">
    <brk id="48" max="13" man="1"/>
    <brk id="94" max="13" man="1"/>
    <brk id="13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81"/>
  <sheetViews>
    <sheetView showGridLines="0" zoomScalePageLayoutView="39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" defaultRowHeight="9.75" customHeight="1"/>
  <cols>
    <col min="1" max="1" width="0.82421875" style="76" customWidth="1"/>
    <col min="2" max="2" width="7.83203125" style="76" customWidth="1"/>
    <col min="3" max="35" width="5.66015625" style="72" customWidth="1"/>
    <col min="36" max="36" width="5" style="72" bestFit="1" customWidth="1"/>
    <col min="37" max="37" width="3.33203125" style="72" bestFit="1" customWidth="1"/>
    <col min="38" max="38" width="5.66015625" style="72" bestFit="1" customWidth="1"/>
    <col min="39" max="16384" width="12" style="72" customWidth="1"/>
  </cols>
  <sheetData>
    <row r="1" spans="1:35" s="68" customFormat="1" ht="18">
      <c r="A1" s="91"/>
      <c r="B1" s="91" t="str">
        <f>"Kanton "&amp;Übersicht!C5</f>
        <v>Kanton Zürich</v>
      </c>
      <c r="C1" s="67"/>
      <c r="D1" s="67"/>
      <c r="AI1" s="131" t="s">
        <v>171</v>
      </c>
    </row>
    <row r="2" spans="1:7" ht="3.75" customHeight="1">
      <c r="A2" s="70"/>
      <c r="B2" s="70"/>
      <c r="C2" s="71"/>
      <c r="D2" s="71"/>
      <c r="E2" s="71"/>
      <c r="F2" s="68"/>
      <c r="G2" s="68"/>
    </row>
    <row r="3" spans="1:32" s="75" customFormat="1" ht="13.5" customHeight="1">
      <c r="A3" s="105"/>
      <c r="B3" s="105" t="s">
        <v>178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</row>
    <row r="4" ht="3.75" customHeight="1">
      <c r="AF4" s="77"/>
    </row>
    <row r="5" spans="1:38" s="81" customFormat="1" ht="18" customHeight="1">
      <c r="A5" s="134"/>
      <c r="B5" s="134"/>
      <c r="C5" s="80">
        <v>1971</v>
      </c>
      <c r="D5" s="78"/>
      <c r="E5" s="132"/>
      <c r="F5" s="78">
        <v>1975</v>
      </c>
      <c r="G5" s="78"/>
      <c r="H5" s="132"/>
      <c r="I5" s="78">
        <v>1979</v>
      </c>
      <c r="J5" s="78"/>
      <c r="K5" s="132"/>
      <c r="L5" s="78">
        <v>1983</v>
      </c>
      <c r="M5" s="78"/>
      <c r="N5" s="132"/>
      <c r="O5" s="78">
        <v>1987</v>
      </c>
      <c r="P5" s="78"/>
      <c r="Q5" s="132"/>
      <c r="R5" s="78">
        <v>1991</v>
      </c>
      <c r="S5" s="78"/>
      <c r="T5" s="132"/>
      <c r="U5" s="78">
        <v>1995</v>
      </c>
      <c r="V5" s="78"/>
      <c r="W5" s="132"/>
      <c r="X5" s="78">
        <v>1999</v>
      </c>
      <c r="Y5" s="78"/>
      <c r="Z5" s="132"/>
      <c r="AA5" s="78">
        <v>2003</v>
      </c>
      <c r="AB5" s="78"/>
      <c r="AC5" s="132"/>
      <c r="AD5" s="78">
        <v>2007</v>
      </c>
      <c r="AE5" s="78"/>
      <c r="AF5" s="78"/>
      <c r="AG5" s="80">
        <v>2011</v>
      </c>
      <c r="AH5" s="78"/>
      <c r="AI5" s="78"/>
      <c r="AJ5" s="80">
        <v>2015</v>
      </c>
      <c r="AK5" s="78"/>
      <c r="AL5" s="78"/>
    </row>
    <row r="6" spans="1:38" s="81" customFormat="1" ht="18" customHeight="1">
      <c r="A6" s="151"/>
      <c r="B6" s="151" t="s">
        <v>357</v>
      </c>
      <c r="C6" s="79" t="s">
        <v>5</v>
      </c>
      <c r="D6" s="79" t="s">
        <v>6</v>
      </c>
      <c r="E6" s="79" t="s">
        <v>179</v>
      </c>
      <c r="F6" s="132" t="s">
        <v>5</v>
      </c>
      <c r="G6" s="79" t="s">
        <v>6</v>
      </c>
      <c r="H6" s="79" t="s">
        <v>179</v>
      </c>
      <c r="I6" s="132" t="s">
        <v>5</v>
      </c>
      <c r="J6" s="79" t="s">
        <v>6</v>
      </c>
      <c r="K6" s="79" t="s">
        <v>179</v>
      </c>
      <c r="L6" s="132" t="s">
        <v>5</v>
      </c>
      <c r="M6" s="79" t="s">
        <v>6</v>
      </c>
      <c r="N6" s="79" t="s">
        <v>179</v>
      </c>
      <c r="O6" s="132" t="s">
        <v>5</v>
      </c>
      <c r="P6" s="79" t="s">
        <v>6</v>
      </c>
      <c r="Q6" s="79" t="s">
        <v>179</v>
      </c>
      <c r="R6" s="132" t="s">
        <v>5</v>
      </c>
      <c r="S6" s="79" t="s">
        <v>6</v>
      </c>
      <c r="T6" s="79" t="s">
        <v>179</v>
      </c>
      <c r="U6" s="132" t="s">
        <v>5</v>
      </c>
      <c r="V6" s="79" t="s">
        <v>6</v>
      </c>
      <c r="W6" s="79" t="s">
        <v>179</v>
      </c>
      <c r="X6" s="132" t="s">
        <v>5</v>
      </c>
      <c r="Y6" s="79" t="s">
        <v>6</v>
      </c>
      <c r="Z6" s="79" t="s">
        <v>179</v>
      </c>
      <c r="AA6" s="132" t="s">
        <v>5</v>
      </c>
      <c r="AB6" s="79" t="s">
        <v>6</v>
      </c>
      <c r="AC6" s="79" t="s">
        <v>179</v>
      </c>
      <c r="AD6" s="132" t="s">
        <v>5</v>
      </c>
      <c r="AE6" s="79" t="s">
        <v>6</v>
      </c>
      <c r="AF6" s="80" t="s">
        <v>179</v>
      </c>
      <c r="AG6" s="79" t="s">
        <v>5</v>
      </c>
      <c r="AH6" s="79" t="s">
        <v>6</v>
      </c>
      <c r="AI6" s="80" t="s">
        <v>179</v>
      </c>
      <c r="AJ6" s="79" t="s">
        <v>5</v>
      </c>
      <c r="AK6" s="79" t="s">
        <v>6</v>
      </c>
      <c r="AL6" s="80" t="s">
        <v>179</v>
      </c>
    </row>
    <row r="7" spans="1:37" s="81" customFormat="1" ht="6.75" customHeight="1">
      <c r="A7" s="133"/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J7" s="134"/>
      <c r="AK7" s="134"/>
    </row>
    <row r="8" spans="1:38" s="68" customFormat="1" ht="13.5">
      <c r="A8" s="84">
        <v>1</v>
      </c>
      <c r="B8" s="84" t="s">
        <v>1</v>
      </c>
      <c r="C8" s="135">
        <v>1</v>
      </c>
      <c r="D8" s="135">
        <v>5</v>
      </c>
      <c r="E8" s="136">
        <f aca="true" t="shared" si="0" ref="E8:E14">IF(OR(ISNUMBER(C8),ISNUMBER(D8)),100/SUM(C8:D8)*C8,"")</f>
        <v>16.666666666666668</v>
      </c>
      <c r="F8" s="135">
        <v>1</v>
      </c>
      <c r="G8" s="135">
        <v>6</v>
      </c>
      <c r="H8" s="136">
        <f>IF(OR(ISNUMBER(F8),ISNUMBER(G8)),100/SUM(F8:G8)*F8,"")</f>
        <v>14.285714285714286</v>
      </c>
      <c r="I8" s="135">
        <v>2</v>
      </c>
      <c r="J8" s="135">
        <v>7</v>
      </c>
      <c r="K8" s="136">
        <f>IF(OR(ISNUMBER(I8),ISNUMBER(J8)),100/SUM(I8:J8)*I8,"")</f>
        <v>22.22222222222222</v>
      </c>
      <c r="L8" s="135">
        <v>2</v>
      </c>
      <c r="M8" s="135">
        <v>7</v>
      </c>
      <c r="N8" s="136">
        <f>IF(OR(ISNUMBER(L8),ISNUMBER(M8)),100/SUM(L8:M8)*L8,"")</f>
        <v>22.22222222222222</v>
      </c>
      <c r="O8" s="135">
        <v>2</v>
      </c>
      <c r="P8" s="135">
        <v>6</v>
      </c>
      <c r="Q8" s="136">
        <f>IF(OR(ISNUMBER(O8),ISNUMBER(P8)),100/SUM(O8:P8)*O8,"")</f>
        <v>25</v>
      </c>
      <c r="R8" s="135">
        <v>3</v>
      </c>
      <c r="S8" s="135">
        <v>4</v>
      </c>
      <c r="T8" s="136">
        <f>IF(OR(ISNUMBER(R8),ISNUMBER(S8)),100/SUM(R8:S8)*R8,"")</f>
        <v>42.85714285714286</v>
      </c>
      <c r="U8" s="135">
        <v>3</v>
      </c>
      <c r="V8" s="135">
        <v>3</v>
      </c>
      <c r="W8" s="136">
        <f>IF(OR(ISNUMBER(U8),ISNUMBER(V8)),100/SUM(U8:V8)*U8,"")</f>
        <v>50</v>
      </c>
      <c r="X8" s="135">
        <v>2</v>
      </c>
      <c r="Y8" s="135">
        <v>4</v>
      </c>
      <c r="Z8" s="136">
        <f>IF(OR(ISNUMBER(X8),ISNUMBER(Y8)),100/SUM(X8:Y8)*X8,"")</f>
        <v>33.333333333333336</v>
      </c>
      <c r="AA8" s="135">
        <v>1</v>
      </c>
      <c r="AB8" s="135">
        <v>4</v>
      </c>
      <c r="AC8" s="136">
        <f>IF(OR(ISNUMBER(AA8),ISNUMBER(AB8)),100/SUM(AA8:AB8)*AA8,"")</f>
        <v>20</v>
      </c>
      <c r="AD8" s="135">
        <v>1</v>
      </c>
      <c r="AE8" s="135">
        <v>3</v>
      </c>
      <c r="AF8" s="136">
        <f>IF(OR(ISNUMBER(AD8),ISNUMBER(AE8)),100/SUM(AD8:AE8)*AD8,"")</f>
        <v>25</v>
      </c>
      <c r="AG8" s="135">
        <v>1</v>
      </c>
      <c r="AH8" s="135">
        <v>3</v>
      </c>
      <c r="AI8" s="136">
        <f>IF(OR(ISNUMBER(AG8),ISNUMBER(AH8)),100/SUM(AG8:AH8)*AG8,"")</f>
        <v>25</v>
      </c>
      <c r="AJ8" s="209">
        <v>2</v>
      </c>
      <c r="AK8" s="209">
        <v>3</v>
      </c>
      <c r="AL8" s="136">
        <v>40</v>
      </c>
    </row>
    <row r="9" spans="1:38" s="68" customFormat="1" ht="13.5">
      <c r="A9" s="84">
        <v>2</v>
      </c>
      <c r="B9" s="84" t="s">
        <v>2</v>
      </c>
      <c r="C9" s="135"/>
      <c r="D9" s="135">
        <v>3</v>
      </c>
      <c r="E9" s="136">
        <f t="shared" si="0"/>
        <v>0</v>
      </c>
      <c r="F9" s="135">
        <v>1</v>
      </c>
      <c r="G9" s="135">
        <v>3</v>
      </c>
      <c r="H9" s="136">
        <f aca="true" t="shared" si="1" ref="H9:H24">IF(OR(ISNUMBER(F9),ISNUMBER(G9)),100/SUM(F9:G9)*F9,"")</f>
        <v>25</v>
      </c>
      <c r="I9" s="135"/>
      <c r="J9" s="135">
        <v>3</v>
      </c>
      <c r="K9" s="136">
        <f aca="true" t="shared" si="2" ref="K9:K24">IF(OR(ISNUMBER(I9),ISNUMBER(J9)),100/SUM(I9:J9)*I9,"")</f>
        <v>0</v>
      </c>
      <c r="L9" s="135"/>
      <c r="M9" s="135">
        <v>3</v>
      </c>
      <c r="N9" s="136">
        <f aca="true" t="shared" si="3" ref="N9:N24">IF(OR(ISNUMBER(L9),ISNUMBER(M9)),100/SUM(L9:M9)*L9,"")</f>
        <v>0</v>
      </c>
      <c r="O9" s="135"/>
      <c r="P9" s="135">
        <v>2</v>
      </c>
      <c r="Q9" s="136">
        <f aca="true" t="shared" si="4" ref="Q9:Q24">IF(OR(ISNUMBER(O9),ISNUMBER(P9)),100/SUM(O9:P9)*O9,"")</f>
        <v>0</v>
      </c>
      <c r="R9" s="135"/>
      <c r="S9" s="135">
        <v>2</v>
      </c>
      <c r="T9" s="136">
        <f aca="true" t="shared" si="5" ref="T9:T24">IF(OR(ISNUMBER(R9),ISNUMBER(S9)),100/SUM(R9:S9)*R9,"")</f>
        <v>0</v>
      </c>
      <c r="U9" s="135">
        <v>1</v>
      </c>
      <c r="V9" s="135">
        <v>1</v>
      </c>
      <c r="W9" s="136">
        <f aca="true" t="shared" si="6" ref="W9:W24">IF(OR(ISNUMBER(U9),ISNUMBER(V9)),100/SUM(U9:V9)*U9,"")</f>
        <v>50</v>
      </c>
      <c r="X9" s="135">
        <v>2</v>
      </c>
      <c r="Y9" s="135"/>
      <c r="Z9" s="136">
        <f aca="true" t="shared" si="7" ref="Z9:Z24">IF(OR(ISNUMBER(X9),ISNUMBER(Y9)),100/SUM(X9:Y9)*X9,"")</f>
        <v>100</v>
      </c>
      <c r="AA9" s="135">
        <v>2</v>
      </c>
      <c r="AB9" s="135"/>
      <c r="AC9" s="136">
        <f aca="true" t="shared" si="8" ref="AC9:AC24">IF(OR(ISNUMBER(AA9),ISNUMBER(AB9)),100/SUM(AA9:AB9)*AA9,"")</f>
        <v>100</v>
      </c>
      <c r="AD9" s="135">
        <v>2</v>
      </c>
      <c r="AE9" s="135">
        <v>1</v>
      </c>
      <c r="AF9" s="136">
        <f aca="true" t="shared" si="9" ref="AF9:AF24">IF(OR(ISNUMBER(AD9),ISNUMBER(AE9)),100/SUM(AD9:AE9)*AD9,"")</f>
        <v>66.66666666666667</v>
      </c>
      <c r="AG9" s="135">
        <v>2</v>
      </c>
      <c r="AH9" s="135"/>
      <c r="AI9" s="136">
        <f aca="true" t="shared" si="10" ref="AI9:AI24">IF(OR(ISNUMBER(AG9),ISNUMBER(AH9)),100/SUM(AG9:AH9)*AG9,"")</f>
        <v>100</v>
      </c>
      <c r="AJ9" s="209">
        <v>2</v>
      </c>
      <c r="AK9" s="209"/>
      <c r="AL9" s="136">
        <v>100</v>
      </c>
    </row>
    <row r="10" spans="1:38" s="68" customFormat="1" ht="13.5">
      <c r="A10" s="84">
        <v>3</v>
      </c>
      <c r="B10" s="84" t="s">
        <v>7</v>
      </c>
      <c r="C10" s="135">
        <v>2</v>
      </c>
      <c r="D10" s="135">
        <v>6</v>
      </c>
      <c r="E10" s="136">
        <f t="shared" si="0"/>
        <v>25</v>
      </c>
      <c r="F10" s="135">
        <v>3</v>
      </c>
      <c r="G10" s="135">
        <v>6</v>
      </c>
      <c r="H10" s="136">
        <f t="shared" si="1"/>
        <v>33.33333333333333</v>
      </c>
      <c r="I10" s="135">
        <v>3</v>
      </c>
      <c r="J10" s="135">
        <v>7</v>
      </c>
      <c r="K10" s="136">
        <f t="shared" si="2"/>
        <v>30</v>
      </c>
      <c r="L10" s="135">
        <v>2</v>
      </c>
      <c r="M10" s="135">
        <v>6</v>
      </c>
      <c r="N10" s="136">
        <f t="shared" si="3"/>
        <v>25</v>
      </c>
      <c r="O10" s="135">
        <v>2</v>
      </c>
      <c r="P10" s="135">
        <v>4</v>
      </c>
      <c r="Q10" s="136">
        <f t="shared" si="4"/>
        <v>33.333333333333336</v>
      </c>
      <c r="R10" s="135">
        <v>2</v>
      </c>
      <c r="S10" s="135">
        <v>5</v>
      </c>
      <c r="T10" s="136">
        <f t="shared" si="5"/>
        <v>28.571428571428573</v>
      </c>
      <c r="U10" s="135">
        <v>6</v>
      </c>
      <c r="V10" s="135">
        <v>3</v>
      </c>
      <c r="W10" s="136">
        <f t="shared" si="6"/>
        <v>66.66666666666666</v>
      </c>
      <c r="X10" s="135">
        <v>8</v>
      </c>
      <c r="Y10" s="135">
        <v>2</v>
      </c>
      <c r="Z10" s="136">
        <f t="shared" si="7"/>
        <v>80</v>
      </c>
      <c r="AA10" s="135">
        <v>8</v>
      </c>
      <c r="AB10" s="135">
        <v>2</v>
      </c>
      <c r="AC10" s="136">
        <f t="shared" si="8"/>
        <v>80</v>
      </c>
      <c r="AD10" s="135">
        <v>4</v>
      </c>
      <c r="AE10" s="135">
        <v>3</v>
      </c>
      <c r="AF10" s="136">
        <f t="shared" si="9"/>
        <v>57.142857142857146</v>
      </c>
      <c r="AG10" s="135">
        <v>3</v>
      </c>
      <c r="AH10" s="135">
        <v>4</v>
      </c>
      <c r="AI10" s="136">
        <f t="shared" si="10"/>
        <v>42.85714285714286</v>
      </c>
      <c r="AJ10" s="209">
        <v>5</v>
      </c>
      <c r="AK10" s="209">
        <v>4</v>
      </c>
      <c r="AL10" s="136">
        <v>55.55555555555556</v>
      </c>
    </row>
    <row r="11" spans="1:38" s="68" customFormat="1" ht="13.5">
      <c r="A11" s="84">
        <v>4</v>
      </c>
      <c r="B11" s="84" t="s">
        <v>3</v>
      </c>
      <c r="C11" s="135"/>
      <c r="D11" s="135">
        <v>5</v>
      </c>
      <c r="E11" s="136">
        <f t="shared" si="0"/>
        <v>0</v>
      </c>
      <c r="F11" s="135"/>
      <c r="G11" s="135">
        <v>4</v>
      </c>
      <c r="H11" s="136">
        <f t="shared" si="1"/>
        <v>0</v>
      </c>
      <c r="I11" s="135"/>
      <c r="J11" s="135">
        <v>5</v>
      </c>
      <c r="K11" s="136">
        <f t="shared" si="2"/>
        <v>0</v>
      </c>
      <c r="L11" s="135"/>
      <c r="M11" s="135">
        <v>5</v>
      </c>
      <c r="N11" s="136">
        <f t="shared" si="3"/>
        <v>0</v>
      </c>
      <c r="O11" s="135"/>
      <c r="P11" s="135">
        <v>6</v>
      </c>
      <c r="Q11" s="136">
        <f t="shared" si="4"/>
        <v>0</v>
      </c>
      <c r="R11" s="135">
        <v>1</v>
      </c>
      <c r="S11" s="135">
        <v>7</v>
      </c>
      <c r="T11" s="136">
        <f t="shared" si="5"/>
        <v>12.5</v>
      </c>
      <c r="U11" s="135">
        <v>1</v>
      </c>
      <c r="V11" s="135">
        <v>8</v>
      </c>
      <c r="W11" s="136">
        <f t="shared" si="6"/>
        <v>11.11111111111111</v>
      </c>
      <c r="X11" s="135">
        <v>1</v>
      </c>
      <c r="Y11" s="135">
        <v>12</v>
      </c>
      <c r="Z11" s="136">
        <f t="shared" si="7"/>
        <v>7.6923076923076925</v>
      </c>
      <c r="AA11" s="135"/>
      <c r="AB11" s="135">
        <v>12</v>
      </c>
      <c r="AC11" s="136">
        <f t="shared" si="8"/>
        <v>0</v>
      </c>
      <c r="AD11" s="135">
        <v>1</v>
      </c>
      <c r="AE11" s="135">
        <v>11</v>
      </c>
      <c r="AF11" s="136">
        <f t="shared" si="9"/>
        <v>8.333333333333334</v>
      </c>
      <c r="AG11" s="135">
        <v>1</v>
      </c>
      <c r="AH11" s="135">
        <v>10</v>
      </c>
      <c r="AI11" s="136">
        <f t="shared" si="10"/>
        <v>9.090909090909092</v>
      </c>
      <c r="AJ11" s="209">
        <v>2</v>
      </c>
      <c r="AK11" s="209">
        <v>10</v>
      </c>
      <c r="AL11" s="136">
        <v>16.666666666666664</v>
      </c>
    </row>
    <row r="12" spans="1:38" s="68" customFormat="1" ht="13.5">
      <c r="A12" s="84">
        <v>6</v>
      </c>
      <c r="B12" s="84" t="s">
        <v>10</v>
      </c>
      <c r="C12" s="135"/>
      <c r="D12" s="135">
        <v>6</v>
      </c>
      <c r="E12" s="136">
        <f t="shared" si="0"/>
        <v>0</v>
      </c>
      <c r="F12" s="135"/>
      <c r="G12" s="135">
        <v>6</v>
      </c>
      <c r="H12" s="136">
        <f t="shared" si="1"/>
        <v>0</v>
      </c>
      <c r="I12" s="135"/>
      <c r="J12" s="135">
        <v>4</v>
      </c>
      <c r="K12" s="136">
        <f t="shared" si="2"/>
        <v>0</v>
      </c>
      <c r="L12" s="135">
        <v>2</v>
      </c>
      <c r="M12" s="135">
        <v>2</v>
      </c>
      <c r="N12" s="136">
        <f t="shared" si="3"/>
        <v>50</v>
      </c>
      <c r="O12" s="135">
        <v>2</v>
      </c>
      <c r="P12" s="135">
        <v>2</v>
      </c>
      <c r="Q12" s="136">
        <f t="shared" si="4"/>
        <v>50</v>
      </c>
      <c r="R12" s="135">
        <v>1</v>
      </c>
      <c r="S12" s="135">
        <v>1</v>
      </c>
      <c r="T12" s="136">
        <f t="shared" si="5"/>
        <v>50</v>
      </c>
      <c r="U12" s="135">
        <v>1</v>
      </c>
      <c r="V12" s="135">
        <v>1</v>
      </c>
      <c r="W12" s="136">
        <f t="shared" si="6"/>
        <v>50</v>
      </c>
      <c r="X12" s="135"/>
      <c r="Y12" s="135">
        <v>1</v>
      </c>
      <c r="Z12" s="136">
        <f t="shared" si="7"/>
        <v>0</v>
      </c>
      <c r="AA12" s="135"/>
      <c r="AB12" s="135"/>
      <c r="AC12" s="136">
        <f t="shared" si="8"/>
      </c>
      <c r="AD12" s="135"/>
      <c r="AE12" s="135"/>
      <c r="AF12" s="136">
        <f t="shared" si="9"/>
      </c>
      <c r="AG12" s="135"/>
      <c r="AH12" s="135"/>
      <c r="AI12" s="136">
        <f t="shared" si="10"/>
      </c>
      <c r="AJ12" s="209"/>
      <c r="AK12" s="209"/>
      <c r="AL12" s="136"/>
    </row>
    <row r="13" spans="1:38" s="68" customFormat="1" ht="13.5">
      <c r="A13" s="84">
        <v>7</v>
      </c>
      <c r="B13" s="84" t="s">
        <v>11</v>
      </c>
      <c r="C13" s="135"/>
      <c r="D13" s="135">
        <v>2</v>
      </c>
      <c r="E13" s="136">
        <f t="shared" si="0"/>
        <v>0</v>
      </c>
      <c r="F13" s="135"/>
      <c r="G13" s="135">
        <v>2</v>
      </c>
      <c r="H13" s="136">
        <f t="shared" si="1"/>
        <v>0</v>
      </c>
      <c r="I13" s="135"/>
      <c r="J13" s="135">
        <v>2</v>
      </c>
      <c r="K13" s="136">
        <f t="shared" si="2"/>
        <v>0</v>
      </c>
      <c r="L13" s="135"/>
      <c r="M13" s="135">
        <v>2</v>
      </c>
      <c r="N13" s="136">
        <f t="shared" si="3"/>
        <v>0</v>
      </c>
      <c r="O13" s="135"/>
      <c r="P13" s="135">
        <v>2</v>
      </c>
      <c r="Q13" s="136">
        <f t="shared" si="4"/>
        <v>0</v>
      </c>
      <c r="R13" s="135"/>
      <c r="S13" s="135">
        <v>2</v>
      </c>
      <c r="T13" s="136">
        <f t="shared" si="5"/>
        <v>0</v>
      </c>
      <c r="U13" s="135"/>
      <c r="V13" s="135">
        <v>1</v>
      </c>
      <c r="W13" s="136">
        <f t="shared" si="6"/>
        <v>0</v>
      </c>
      <c r="X13" s="135"/>
      <c r="Y13" s="135">
        <v>1</v>
      </c>
      <c r="Z13" s="136">
        <f t="shared" si="7"/>
        <v>0</v>
      </c>
      <c r="AA13" s="135"/>
      <c r="AB13" s="135">
        <v>1</v>
      </c>
      <c r="AC13" s="136">
        <f t="shared" si="8"/>
        <v>0</v>
      </c>
      <c r="AD13" s="135"/>
      <c r="AE13" s="135">
        <v>1</v>
      </c>
      <c r="AF13" s="136">
        <f t="shared" si="9"/>
        <v>0</v>
      </c>
      <c r="AG13" s="135">
        <v>1</v>
      </c>
      <c r="AH13" s="135"/>
      <c r="AI13" s="136">
        <f t="shared" si="10"/>
        <v>100</v>
      </c>
      <c r="AJ13" s="209">
        <v>1</v>
      </c>
      <c r="AK13" s="209"/>
      <c r="AL13" s="136">
        <v>100</v>
      </c>
    </row>
    <row r="14" spans="1:38" s="68" customFormat="1" ht="13.5">
      <c r="A14" s="84">
        <v>8.1</v>
      </c>
      <c r="B14" s="84" t="s">
        <v>13</v>
      </c>
      <c r="C14" s="135"/>
      <c r="D14" s="135"/>
      <c r="E14" s="136">
        <f t="shared" si="0"/>
      </c>
      <c r="F14" s="135"/>
      <c r="G14" s="135"/>
      <c r="H14" s="136">
        <f t="shared" si="1"/>
      </c>
      <c r="I14" s="135"/>
      <c r="J14" s="135"/>
      <c r="K14" s="136">
        <f t="shared" si="2"/>
      </c>
      <c r="L14" s="135"/>
      <c r="M14" s="135"/>
      <c r="N14" s="136">
        <f t="shared" si="3"/>
      </c>
      <c r="O14" s="135"/>
      <c r="P14" s="135"/>
      <c r="Q14" s="136">
        <f t="shared" si="4"/>
      </c>
      <c r="R14" s="135"/>
      <c r="S14" s="135"/>
      <c r="T14" s="136">
        <f t="shared" si="5"/>
      </c>
      <c r="U14" s="135"/>
      <c r="V14" s="135"/>
      <c r="W14" s="136">
        <f t="shared" si="6"/>
      </c>
      <c r="X14" s="135"/>
      <c r="Y14" s="135"/>
      <c r="Z14" s="136">
        <f t="shared" si="7"/>
      </c>
      <c r="AA14" s="135"/>
      <c r="AB14" s="135"/>
      <c r="AC14" s="136">
        <f t="shared" si="8"/>
      </c>
      <c r="AD14" s="135">
        <v>2</v>
      </c>
      <c r="AE14" s="135">
        <v>1</v>
      </c>
      <c r="AF14" s="136">
        <f t="shared" si="9"/>
        <v>66.66666666666667</v>
      </c>
      <c r="AG14" s="135">
        <v>1</v>
      </c>
      <c r="AH14" s="135">
        <v>3</v>
      </c>
      <c r="AI14" s="136">
        <f t="shared" si="10"/>
        <v>25</v>
      </c>
      <c r="AJ14" s="209">
        <v>1</v>
      </c>
      <c r="AK14" s="209">
        <v>2</v>
      </c>
      <c r="AL14" s="136">
        <v>33.33333333333333</v>
      </c>
    </row>
    <row r="15" spans="1:38" s="68" customFormat="1" ht="13.5">
      <c r="A15" s="84"/>
      <c r="B15" s="84" t="s">
        <v>213</v>
      </c>
      <c r="C15" s="135"/>
      <c r="D15" s="135"/>
      <c r="E15" s="136"/>
      <c r="F15" s="135"/>
      <c r="G15" s="135"/>
      <c r="H15" s="136"/>
      <c r="I15" s="135"/>
      <c r="J15" s="135"/>
      <c r="K15" s="136"/>
      <c r="L15" s="135"/>
      <c r="M15" s="135"/>
      <c r="N15" s="136"/>
      <c r="O15" s="135"/>
      <c r="P15" s="135"/>
      <c r="Q15" s="136"/>
      <c r="R15" s="135"/>
      <c r="S15" s="135"/>
      <c r="T15" s="136"/>
      <c r="U15" s="135"/>
      <c r="V15" s="135"/>
      <c r="W15" s="136"/>
      <c r="X15" s="135"/>
      <c r="Y15" s="135"/>
      <c r="Z15" s="136"/>
      <c r="AA15" s="135"/>
      <c r="AB15" s="135"/>
      <c r="AC15" s="136"/>
      <c r="AD15" s="135"/>
      <c r="AE15" s="135"/>
      <c r="AF15" s="136"/>
      <c r="AG15" s="135">
        <v>1</v>
      </c>
      <c r="AH15" s="135">
        <v>1</v>
      </c>
      <c r="AI15" s="136">
        <f t="shared" si="10"/>
        <v>50</v>
      </c>
      <c r="AJ15" s="209">
        <v>1</v>
      </c>
      <c r="AK15" s="209"/>
      <c r="AL15" s="136">
        <v>100</v>
      </c>
    </row>
    <row r="16" spans="1:38" s="68" customFormat="1" ht="13.5">
      <c r="A16" s="84">
        <v>11</v>
      </c>
      <c r="B16" s="84" t="s">
        <v>15</v>
      </c>
      <c r="C16" s="135"/>
      <c r="D16" s="135"/>
      <c r="E16" s="136">
        <f aca="true" t="shared" si="11" ref="E16:E22">IF(OR(ISNUMBER(C16),ISNUMBER(D16)),100/SUM(C16:D16)*C16,"")</f>
      </c>
      <c r="F16" s="135"/>
      <c r="G16" s="135"/>
      <c r="H16" s="136">
        <f t="shared" si="1"/>
      </c>
      <c r="I16" s="135"/>
      <c r="J16" s="135">
        <v>1</v>
      </c>
      <c r="K16" s="136">
        <f t="shared" si="2"/>
        <v>0</v>
      </c>
      <c r="L16" s="135"/>
      <c r="M16" s="135">
        <v>1</v>
      </c>
      <c r="N16" s="136">
        <f t="shared" si="3"/>
        <v>0</v>
      </c>
      <c r="O16" s="135"/>
      <c r="P16" s="135">
        <v>1</v>
      </c>
      <c r="Q16" s="136">
        <f t="shared" si="4"/>
        <v>0</v>
      </c>
      <c r="R16" s="135"/>
      <c r="S16" s="135"/>
      <c r="T16" s="136">
        <f t="shared" si="5"/>
      </c>
      <c r="U16" s="135"/>
      <c r="V16" s="135"/>
      <c r="W16" s="136">
        <f t="shared" si="6"/>
      </c>
      <c r="X16" s="135"/>
      <c r="Y16" s="135"/>
      <c r="Z16" s="136">
        <f t="shared" si="7"/>
      </c>
      <c r="AA16" s="135"/>
      <c r="AB16" s="135"/>
      <c r="AC16" s="136">
        <f t="shared" si="8"/>
      </c>
      <c r="AD16" s="135"/>
      <c r="AE16" s="135"/>
      <c r="AF16" s="136">
        <f t="shared" si="9"/>
      </c>
      <c r="AG16" s="135"/>
      <c r="AH16" s="135"/>
      <c r="AI16" s="136">
        <f t="shared" si="10"/>
      </c>
      <c r="AJ16" s="209"/>
      <c r="AK16" s="209"/>
      <c r="AL16" s="136"/>
    </row>
    <row r="17" spans="1:38" s="68" customFormat="1" ht="13.5">
      <c r="A17" s="84">
        <v>12</v>
      </c>
      <c r="B17" s="84" t="s">
        <v>17</v>
      </c>
      <c r="C17" s="135"/>
      <c r="D17" s="135"/>
      <c r="E17" s="136">
        <f t="shared" si="11"/>
      </c>
      <c r="F17" s="135"/>
      <c r="G17" s="135"/>
      <c r="H17" s="136">
        <f t="shared" si="1"/>
      </c>
      <c r="I17" s="135"/>
      <c r="J17" s="135"/>
      <c r="K17" s="136">
        <f t="shared" si="2"/>
      </c>
      <c r="L17" s="135"/>
      <c r="M17" s="135"/>
      <c r="N17" s="136">
        <f t="shared" si="3"/>
      </c>
      <c r="O17" s="135"/>
      <c r="P17" s="135"/>
      <c r="Q17" s="136">
        <f t="shared" si="4"/>
      </c>
      <c r="R17" s="135">
        <v>1</v>
      </c>
      <c r="S17" s="135"/>
      <c r="T17" s="136">
        <f t="shared" si="5"/>
        <v>100</v>
      </c>
      <c r="U17" s="135">
        <v>1</v>
      </c>
      <c r="V17" s="135"/>
      <c r="W17" s="136">
        <f t="shared" si="6"/>
        <v>100</v>
      </c>
      <c r="X17" s="135"/>
      <c r="Y17" s="135"/>
      <c r="Z17" s="136">
        <f t="shared" si="7"/>
      </c>
      <c r="AA17" s="135"/>
      <c r="AB17" s="135"/>
      <c r="AC17" s="136">
        <f t="shared" si="8"/>
      </c>
      <c r="AD17" s="135"/>
      <c r="AE17" s="135"/>
      <c r="AF17" s="136">
        <f t="shared" si="9"/>
      </c>
      <c r="AG17" s="135"/>
      <c r="AH17" s="135"/>
      <c r="AI17" s="136">
        <f t="shared" si="10"/>
      </c>
      <c r="AJ17" s="135"/>
      <c r="AK17" s="135"/>
      <c r="AL17" s="136"/>
    </row>
    <row r="18" spans="1:38" s="68" customFormat="1" ht="13.5">
      <c r="A18" s="84">
        <v>13</v>
      </c>
      <c r="B18" s="84" t="s">
        <v>194</v>
      </c>
      <c r="C18" s="135"/>
      <c r="D18" s="135"/>
      <c r="E18" s="136">
        <f t="shared" si="11"/>
      </c>
      <c r="F18" s="135"/>
      <c r="G18" s="135"/>
      <c r="H18" s="136">
        <f t="shared" si="1"/>
      </c>
      <c r="I18" s="135"/>
      <c r="J18" s="135"/>
      <c r="K18" s="136">
        <f t="shared" si="2"/>
      </c>
      <c r="L18" s="135"/>
      <c r="M18" s="135">
        <v>1</v>
      </c>
      <c r="N18" s="136">
        <f t="shared" si="3"/>
        <v>0</v>
      </c>
      <c r="O18" s="135">
        <v>2</v>
      </c>
      <c r="P18" s="135">
        <v>1</v>
      </c>
      <c r="Q18" s="136">
        <f t="shared" si="4"/>
        <v>66.66666666666667</v>
      </c>
      <c r="R18" s="135">
        <v>1</v>
      </c>
      <c r="S18" s="135">
        <v>1</v>
      </c>
      <c r="T18" s="136">
        <f t="shared" si="5"/>
        <v>50</v>
      </c>
      <c r="U18" s="135">
        <v>1</v>
      </c>
      <c r="V18" s="135">
        <v>1</v>
      </c>
      <c r="W18" s="136">
        <f t="shared" si="6"/>
        <v>50</v>
      </c>
      <c r="X18" s="135">
        <v>1</v>
      </c>
      <c r="Y18" s="135"/>
      <c r="Z18" s="136">
        <f t="shared" si="7"/>
        <v>100</v>
      </c>
      <c r="AA18" s="135">
        <v>1</v>
      </c>
      <c r="AB18" s="135">
        <v>2</v>
      </c>
      <c r="AC18" s="136">
        <f t="shared" si="8"/>
        <v>33.333333333333336</v>
      </c>
      <c r="AD18" s="135">
        <v>2</v>
      </c>
      <c r="AE18" s="135">
        <v>2</v>
      </c>
      <c r="AF18" s="136">
        <f t="shared" si="9"/>
        <v>50</v>
      </c>
      <c r="AG18" s="135"/>
      <c r="AH18" s="135">
        <v>3</v>
      </c>
      <c r="AI18" s="136">
        <f t="shared" si="10"/>
        <v>0</v>
      </c>
      <c r="AJ18" s="209"/>
      <c r="AK18" s="209">
        <v>2</v>
      </c>
      <c r="AL18" s="136">
        <v>0</v>
      </c>
    </row>
    <row r="19" spans="1:38" s="68" customFormat="1" ht="13.5">
      <c r="A19" s="84">
        <v>14</v>
      </c>
      <c r="B19" s="84" t="s">
        <v>246</v>
      </c>
      <c r="C19" s="135"/>
      <c r="D19" s="135">
        <v>4</v>
      </c>
      <c r="E19" s="136">
        <f t="shared" si="11"/>
        <v>0</v>
      </c>
      <c r="F19" s="135"/>
      <c r="G19" s="135">
        <v>2</v>
      </c>
      <c r="H19" s="136">
        <f t="shared" si="1"/>
        <v>0</v>
      </c>
      <c r="I19" s="135"/>
      <c r="J19" s="135"/>
      <c r="K19" s="136">
        <f t="shared" si="2"/>
      </c>
      <c r="L19" s="135"/>
      <c r="M19" s="135"/>
      <c r="N19" s="136">
        <f t="shared" si="3"/>
      </c>
      <c r="O19" s="135"/>
      <c r="P19" s="135"/>
      <c r="Q19" s="136">
        <f t="shared" si="4"/>
      </c>
      <c r="R19" s="135"/>
      <c r="S19" s="135"/>
      <c r="T19" s="136">
        <f t="shared" si="5"/>
      </c>
      <c r="U19" s="135"/>
      <c r="V19" s="135"/>
      <c r="W19" s="136">
        <f t="shared" si="6"/>
      </c>
      <c r="X19" s="135"/>
      <c r="Y19" s="135"/>
      <c r="Z19" s="136">
        <f t="shared" si="7"/>
      </c>
      <c r="AA19" s="135"/>
      <c r="AB19" s="135"/>
      <c r="AC19" s="136">
        <f t="shared" si="8"/>
      </c>
      <c r="AD19" s="135"/>
      <c r="AE19" s="135"/>
      <c r="AF19" s="136">
        <f t="shared" si="9"/>
      </c>
      <c r="AG19" s="135"/>
      <c r="AH19" s="135"/>
      <c r="AI19" s="136">
        <f t="shared" si="10"/>
      </c>
      <c r="AJ19" s="135"/>
      <c r="AK19" s="135"/>
      <c r="AL19" s="136"/>
    </row>
    <row r="20" spans="1:38" s="68" customFormat="1" ht="13.5">
      <c r="A20" s="84">
        <v>15</v>
      </c>
      <c r="B20" s="84" t="s">
        <v>196</v>
      </c>
      <c r="C20" s="135"/>
      <c r="D20" s="135">
        <v>1</v>
      </c>
      <c r="E20" s="136">
        <f t="shared" si="11"/>
        <v>0</v>
      </c>
      <c r="F20" s="135"/>
      <c r="G20" s="135">
        <v>1</v>
      </c>
      <c r="H20" s="136">
        <f t="shared" si="1"/>
        <v>0</v>
      </c>
      <c r="I20" s="135"/>
      <c r="J20" s="135">
        <v>1</v>
      </c>
      <c r="K20" s="136">
        <f t="shared" si="2"/>
        <v>0</v>
      </c>
      <c r="L20" s="135"/>
      <c r="M20" s="135">
        <v>2</v>
      </c>
      <c r="N20" s="136">
        <f t="shared" si="3"/>
        <v>0</v>
      </c>
      <c r="O20" s="135"/>
      <c r="P20" s="135">
        <v>2</v>
      </c>
      <c r="Q20" s="136">
        <f t="shared" si="4"/>
        <v>0</v>
      </c>
      <c r="R20" s="135"/>
      <c r="S20" s="135">
        <v>2</v>
      </c>
      <c r="T20" s="136">
        <f t="shared" si="5"/>
        <v>0</v>
      </c>
      <c r="U20" s="135"/>
      <c r="V20" s="135">
        <v>1</v>
      </c>
      <c r="W20" s="136">
        <f t="shared" si="6"/>
        <v>0</v>
      </c>
      <c r="X20" s="135"/>
      <c r="Y20" s="135"/>
      <c r="Z20" s="136">
        <f t="shared" si="7"/>
      </c>
      <c r="AA20" s="135"/>
      <c r="AB20" s="135"/>
      <c r="AC20" s="136">
        <f t="shared" si="8"/>
      </c>
      <c r="AD20" s="135"/>
      <c r="AE20" s="135"/>
      <c r="AF20" s="136">
        <f t="shared" si="9"/>
      </c>
      <c r="AG20" s="135"/>
      <c r="AH20" s="135"/>
      <c r="AI20" s="136">
        <f t="shared" si="10"/>
      </c>
      <c r="AJ20" s="135"/>
      <c r="AK20" s="135"/>
      <c r="AL20" s="136"/>
    </row>
    <row r="21" spans="1:38" s="68" customFormat="1" ht="13.5">
      <c r="A21" s="84">
        <v>16</v>
      </c>
      <c r="B21" s="84" t="s">
        <v>22</v>
      </c>
      <c r="C21" s="135"/>
      <c r="D21" s="135"/>
      <c r="E21" s="136">
        <f t="shared" si="11"/>
      </c>
      <c r="F21" s="135"/>
      <c r="G21" s="135"/>
      <c r="H21" s="136">
        <f t="shared" si="1"/>
      </c>
      <c r="I21" s="135"/>
      <c r="J21" s="135"/>
      <c r="K21" s="136">
        <f t="shared" si="2"/>
      </c>
      <c r="L21" s="135"/>
      <c r="M21" s="135"/>
      <c r="N21" s="136">
        <f t="shared" si="3"/>
      </c>
      <c r="O21" s="135"/>
      <c r="P21" s="135"/>
      <c r="Q21" s="136">
        <f t="shared" si="4"/>
      </c>
      <c r="R21" s="135"/>
      <c r="S21" s="135"/>
      <c r="T21" s="136">
        <f t="shared" si="5"/>
      </c>
      <c r="U21" s="135"/>
      <c r="V21" s="135"/>
      <c r="W21" s="136">
        <f t="shared" si="6"/>
      </c>
      <c r="X21" s="135"/>
      <c r="Y21" s="135"/>
      <c r="Z21" s="136">
        <f t="shared" si="7"/>
      </c>
      <c r="AA21" s="135"/>
      <c r="AB21" s="135">
        <v>1</v>
      </c>
      <c r="AC21" s="136">
        <f t="shared" si="8"/>
        <v>0</v>
      </c>
      <c r="AD21" s="135"/>
      <c r="AE21" s="135"/>
      <c r="AF21" s="136">
        <f t="shared" si="9"/>
      </c>
      <c r="AG21" s="135"/>
      <c r="AH21" s="135"/>
      <c r="AI21" s="136">
        <f t="shared" si="10"/>
      </c>
      <c r="AJ21" s="135"/>
      <c r="AK21" s="135"/>
      <c r="AL21" s="136"/>
    </row>
    <row r="22" spans="1:38" s="68" customFormat="1" ht="13.5">
      <c r="A22" s="84">
        <v>17</v>
      </c>
      <c r="B22" s="84" t="s">
        <v>197</v>
      </c>
      <c r="C22" s="135"/>
      <c r="D22" s="135"/>
      <c r="E22" s="136">
        <f t="shared" si="11"/>
      </c>
      <c r="F22" s="135"/>
      <c r="G22" s="135"/>
      <c r="H22" s="136">
        <f t="shared" si="1"/>
      </c>
      <c r="I22" s="135"/>
      <c r="J22" s="135"/>
      <c r="K22" s="136">
        <f t="shared" si="2"/>
      </c>
      <c r="L22" s="135"/>
      <c r="M22" s="135"/>
      <c r="N22" s="136">
        <f t="shared" si="3"/>
      </c>
      <c r="O22" s="135"/>
      <c r="P22" s="135">
        <v>1</v>
      </c>
      <c r="Q22" s="136">
        <f t="shared" si="4"/>
        <v>0</v>
      </c>
      <c r="R22" s="135"/>
      <c r="S22" s="135">
        <v>2</v>
      </c>
      <c r="T22" s="136">
        <f t="shared" si="5"/>
        <v>0</v>
      </c>
      <c r="U22" s="135"/>
      <c r="V22" s="135">
        <v>1</v>
      </c>
      <c r="W22" s="136">
        <f t="shared" si="6"/>
        <v>0</v>
      </c>
      <c r="X22" s="135"/>
      <c r="Y22" s="135"/>
      <c r="Z22" s="136">
        <f t="shared" si="7"/>
      </c>
      <c r="AA22" s="135"/>
      <c r="AB22" s="135"/>
      <c r="AC22" s="136">
        <f t="shared" si="8"/>
      </c>
      <c r="AD22" s="135"/>
      <c r="AE22" s="135"/>
      <c r="AF22" s="136">
        <f t="shared" si="9"/>
      </c>
      <c r="AG22" s="135"/>
      <c r="AH22" s="135"/>
      <c r="AI22" s="136">
        <f t="shared" si="10"/>
      </c>
      <c r="AJ22" s="135"/>
      <c r="AK22" s="135"/>
      <c r="AL22" s="136"/>
    </row>
    <row r="23" spans="1:38" s="140" customFormat="1" ht="6.75" customHeight="1">
      <c r="A23" s="139"/>
      <c r="B23" s="139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>
        <f t="shared" si="10"/>
      </c>
      <c r="AJ23" s="85"/>
      <c r="AK23" s="85"/>
      <c r="AL23" s="85">
        <f>IF(OR(ISNUMBER(AJ23),ISNUMBER(AK23)),100/SUM(AJ23:AK23)*AJ23,"")</f>
      </c>
    </row>
    <row r="24" spans="1:38" s="68" customFormat="1" ht="18" customHeight="1">
      <c r="A24" s="40"/>
      <c r="B24" s="40" t="s">
        <v>4</v>
      </c>
      <c r="C24" s="153">
        <v>3</v>
      </c>
      <c r="D24" s="153">
        <v>32</v>
      </c>
      <c r="E24" s="152">
        <f>IF(OR(ISNUMBER(C24),ISNUMBER(D24)),100/SUM(C24:D24)*C24,"")</f>
        <v>8.571428571428571</v>
      </c>
      <c r="F24" s="153">
        <v>5</v>
      </c>
      <c r="G24" s="153">
        <v>30</v>
      </c>
      <c r="H24" s="152">
        <f t="shared" si="1"/>
        <v>14.285714285714286</v>
      </c>
      <c r="I24" s="153">
        <v>5</v>
      </c>
      <c r="J24" s="153">
        <v>30</v>
      </c>
      <c r="K24" s="152">
        <f t="shared" si="2"/>
        <v>14.285714285714286</v>
      </c>
      <c r="L24" s="153">
        <v>6</v>
      </c>
      <c r="M24" s="153">
        <v>29</v>
      </c>
      <c r="N24" s="152">
        <f t="shared" si="3"/>
        <v>17.142857142857142</v>
      </c>
      <c r="O24" s="153">
        <v>8</v>
      </c>
      <c r="P24" s="153">
        <v>27</v>
      </c>
      <c r="Q24" s="152">
        <f t="shared" si="4"/>
        <v>22.857142857142858</v>
      </c>
      <c r="R24" s="153">
        <v>9</v>
      </c>
      <c r="S24" s="153">
        <v>26</v>
      </c>
      <c r="T24" s="152">
        <f t="shared" si="5"/>
        <v>25.714285714285715</v>
      </c>
      <c r="U24" s="153">
        <v>14</v>
      </c>
      <c r="V24" s="153">
        <v>20</v>
      </c>
      <c r="W24" s="152">
        <f t="shared" si="6"/>
        <v>41.1764705882353</v>
      </c>
      <c r="X24" s="153">
        <v>14</v>
      </c>
      <c r="Y24" s="153">
        <v>20</v>
      </c>
      <c r="Z24" s="152">
        <f t="shared" si="7"/>
        <v>41.1764705882353</v>
      </c>
      <c r="AA24" s="153">
        <v>12</v>
      </c>
      <c r="AB24" s="153">
        <v>22</v>
      </c>
      <c r="AC24" s="152">
        <f t="shared" si="8"/>
        <v>35.294117647058826</v>
      </c>
      <c r="AD24" s="153">
        <v>12</v>
      </c>
      <c r="AE24" s="153">
        <v>22</v>
      </c>
      <c r="AF24" s="152">
        <f t="shared" si="9"/>
        <v>35.294117647058826</v>
      </c>
      <c r="AG24" s="153">
        <f>SUM(AG8:AG22)</f>
        <v>10</v>
      </c>
      <c r="AH24" s="153">
        <f>SUM(AH8:AH22)</f>
        <v>24</v>
      </c>
      <c r="AI24" s="152">
        <f t="shared" si="10"/>
        <v>29.411764705882355</v>
      </c>
      <c r="AJ24" s="153">
        <f>SUM(AJ8:AJ22)</f>
        <v>14</v>
      </c>
      <c r="AK24" s="153">
        <f>SUM(AK8:AK22)</f>
        <v>21</v>
      </c>
      <c r="AL24" s="152">
        <f>IF(OR(ISNUMBER(AJ24),ISNUMBER(AK24)),100/SUM(AJ24:AK24)*AJ24,"")</f>
        <v>40</v>
      </c>
    </row>
    <row r="25" spans="1:32" s="68" customFormat="1" ht="7.5" customHeight="1">
      <c r="A25" s="141"/>
      <c r="B25" s="141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</row>
    <row r="26" spans="1:32" ht="11.25" customHeight="1">
      <c r="A26" s="144"/>
      <c r="B26" s="144"/>
      <c r="C26" s="104"/>
      <c r="D26" s="104"/>
      <c r="E26" s="104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</row>
    <row r="27" spans="1:51" ht="21.75" customHeight="1">
      <c r="A27" s="83"/>
      <c r="B27" s="83" t="s">
        <v>153</v>
      </c>
      <c r="AY27" s="83"/>
    </row>
    <row r="28" spans="1:51" ht="12" customHeight="1">
      <c r="A28" s="83"/>
      <c r="B28" s="83" t="s">
        <v>154</v>
      </c>
      <c r="AY28" s="83"/>
    </row>
    <row r="29" spans="1:51" ht="12" customHeight="1">
      <c r="A29" s="83"/>
      <c r="B29" s="175" t="s">
        <v>381</v>
      </c>
      <c r="AY29" s="83"/>
    </row>
    <row r="30" spans="1:51" ht="12" customHeight="1">
      <c r="A30" s="83"/>
      <c r="B30" s="83" t="s">
        <v>155</v>
      </c>
      <c r="AY30" s="83"/>
    </row>
    <row r="31" spans="1:32" ht="9.75" customHeight="1">
      <c r="A31" s="144"/>
      <c r="B31" s="144"/>
      <c r="C31" s="104"/>
      <c r="D31" s="104"/>
      <c r="E31" s="104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</row>
    <row r="32" ht="12.75"/>
    <row r="33" spans="1:32" ht="13.5">
      <c r="A33" s="144"/>
      <c r="B33" s="144"/>
      <c r="C33" s="104"/>
      <c r="D33" s="104"/>
      <c r="E33" s="104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</row>
    <row r="34" spans="1:32" ht="13.5">
      <c r="A34" s="144"/>
      <c r="B34" s="144"/>
      <c r="C34" s="104"/>
      <c r="D34" s="104"/>
      <c r="E34" s="104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</row>
    <row r="35" spans="1:32" s="83" customFormat="1" ht="12.75">
      <c r="A35" s="147"/>
      <c r="B35" s="147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</row>
    <row r="36" spans="1:32" s="83" customFormat="1" ht="12.75">
      <c r="A36" s="147"/>
      <c r="B36" s="147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</row>
    <row r="37" spans="1:32" s="83" customFormat="1" ht="12.75">
      <c r="A37" s="147"/>
      <c r="B37" s="147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</row>
    <row r="38" spans="1:32" s="83" customFormat="1" ht="12.75">
      <c r="A38" s="147"/>
      <c r="B38" s="147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</row>
    <row r="39" spans="1:32" s="83" customFormat="1" ht="12.75">
      <c r="A39" s="147"/>
      <c r="B39" s="147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</row>
    <row r="40" spans="1:32" s="83" customFormat="1" ht="12.75">
      <c r="A40" s="147"/>
      <c r="B40" s="147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</row>
    <row r="41" spans="1:32" s="83" customFormat="1" ht="12.75">
      <c r="A41" s="147"/>
      <c r="B41" s="147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</row>
    <row r="42" spans="1:32" s="83" customFormat="1" ht="12.75">
      <c r="A42" s="147"/>
      <c r="B42" s="147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</row>
    <row r="43" spans="1:32" s="83" customFormat="1" ht="12.75">
      <c r="A43" s="147"/>
      <c r="B43" s="147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</row>
    <row r="44" spans="1:32" s="83" customFormat="1" ht="12.75">
      <c r="A44" s="147"/>
      <c r="B44" s="147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</row>
    <row r="45" spans="1:32" s="83" customFormat="1" ht="12.75">
      <c r="A45" s="147"/>
      <c r="B45" s="147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</row>
    <row r="46" spans="1:32" s="83" customFormat="1" ht="12.75">
      <c r="A46" s="147"/>
      <c r="B46" s="147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</row>
    <row r="47" spans="1:32" s="83" customFormat="1" ht="12.75">
      <c r="A47" s="147"/>
      <c r="B47" s="147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</row>
    <row r="48" spans="1:32" s="83" customFormat="1" ht="12.75">
      <c r="A48" s="147"/>
      <c r="B48" s="147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</row>
    <row r="49" spans="1:32" s="83" customFormat="1" ht="12.75">
      <c r="A49" s="147"/>
      <c r="B49" s="147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</row>
    <row r="50" spans="1:32" s="83" customFormat="1" ht="12.75">
      <c r="A50" s="147"/>
      <c r="B50" s="147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</row>
    <row r="51" spans="1:32" s="83" customFormat="1" ht="12.75">
      <c r="A51" s="147"/>
      <c r="B51" s="14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</row>
    <row r="52" spans="1:32" s="83" customFormat="1" ht="12.75">
      <c r="A52" s="147"/>
      <c r="B52" s="147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</row>
    <row r="53" spans="1:2" s="83" customFormat="1" ht="12.75">
      <c r="A53" s="141"/>
      <c r="B53" s="141"/>
    </row>
    <row r="54" spans="1:2" s="83" customFormat="1" ht="12.75">
      <c r="A54" s="141"/>
      <c r="B54" s="141"/>
    </row>
    <row r="55" spans="1:2" s="83" customFormat="1" ht="12.75">
      <c r="A55" s="141"/>
      <c r="B55" s="141"/>
    </row>
    <row r="56" spans="1:2" s="83" customFormat="1" ht="12.75">
      <c r="A56" s="141"/>
      <c r="B56" s="141"/>
    </row>
    <row r="57" spans="1:2" s="83" customFormat="1" ht="12.75">
      <c r="A57" s="141"/>
      <c r="B57" s="141"/>
    </row>
    <row r="58" spans="1:2" s="83" customFormat="1" ht="12.75">
      <c r="A58" s="141"/>
      <c r="B58" s="141"/>
    </row>
    <row r="59" spans="1:2" s="83" customFormat="1" ht="12.75">
      <c r="A59" s="141"/>
      <c r="B59" s="141"/>
    </row>
    <row r="60" spans="1:2" s="83" customFormat="1" ht="12.75">
      <c r="A60" s="141"/>
      <c r="B60" s="141"/>
    </row>
    <row r="61" spans="1:2" s="83" customFormat="1" ht="12.75">
      <c r="A61" s="141"/>
      <c r="B61" s="141"/>
    </row>
    <row r="62" spans="1:2" s="83" customFormat="1" ht="12.75">
      <c r="A62" s="141"/>
      <c r="B62" s="141"/>
    </row>
    <row r="63" spans="1:2" s="83" customFormat="1" ht="12.75">
      <c r="A63" s="141"/>
      <c r="B63" s="141"/>
    </row>
    <row r="64" spans="1:2" s="83" customFormat="1" ht="12.75">
      <c r="A64" s="141"/>
      <c r="B64" s="141"/>
    </row>
    <row r="65" spans="1:2" s="83" customFormat="1" ht="12.75">
      <c r="A65" s="141"/>
      <c r="B65" s="141"/>
    </row>
    <row r="66" spans="1:2" s="83" customFormat="1" ht="12.75">
      <c r="A66" s="141"/>
      <c r="B66" s="141"/>
    </row>
    <row r="67" spans="1:2" s="83" customFormat="1" ht="12.75">
      <c r="A67" s="141"/>
      <c r="B67" s="141"/>
    </row>
    <row r="68" spans="1:2" s="83" customFormat="1" ht="12.75">
      <c r="A68" s="141"/>
      <c r="B68" s="141"/>
    </row>
    <row r="69" spans="1:2" s="83" customFormat="1" ht="12.75">
      <c r="A69" s="141"/>
      <c r="B69" s="141"/>
    </row>
    <row r="70" spans="1:2" s="83" customFormat="1" ht="12.75">
      <c r="A70" s="141"/>
      <c r="B70" s="141"/>
    </row>
    <row r="71" spans="1:2" s="83" customFormat="1" ht="12.75">
      <c r="A71" s="141"/>
      <c r="B71" s="141"/>
    </row>
    <row r="72" spans="1:2" s="83" customFormat="1" ht="12.75">
      <c r="A72" s="141"/>
      <c r="B72" s="141"/>
    </row>
    <row r="73" spans="1:2" s="83" customFormat="1" ht="12.75">
      <c r="A73" s="141"/>
      <c r="B73" s="141"/>
    </row>
    <row r="74" spans="1:2" s="83" customFormat="1" ht="12.75">
      <c r="A74" s="141"/>
      <c r="B74" s="141"/>
    </row>
    <row r="75" spans="1:2" s="83" customFormat="1" ht="9.75" customHeight="1">
      <c r="A75" s="141"/>
      <c r="B75" s="141"/>
    </row>
    <row r="76" spans="1:2" s="83" customFormat="1" ht="9.75" customHeight="1">
      <c r="A76" s="141"/>
      <c r="B76" s="141"/>
    </row>
    <row r="77" spans="1:2" s="83" customFormat="1" ht="9.75" customHeight="1">
      <c r="A77" s="141"/>
      <c r="B77" s="141"/>
    </row>
    <row r="78" spans="1:2" s="83" customFormat="1" ht="9.75" customHeight="1">
      <c r="A78" s="141"/>
      <c r="B78" s="141"/>
    </row>
    <row r="79" spans="1:2" s="83" customFormat="1" ht="9.75" customHeight="1">
      <c r="A79" s="141"/>
      <c r="B79" s="141"/>
    </row>
    <row r="80" spans="1:2" s="83" customFormat="1" ht="9.75" customHeight="1">
      <c r="A80" s="141"/>
      <c r="B80" s="141"/>
    </row>
    <row r="81" spans="1:2" s="83" customFormat="1" ht="9.75" customHeight="1">
      <c r="A81" s="141"/>
      <c r="B81" s="141"/>
    </row>
  </sheetData>
  <sheetProtection/>
  <hyperlinks>
    <hyperlink ref="AI1" location="Übersicht!A1" display="zurück zur Übersicht"/>
  </hyperlinks>
  <printOptions/>
  <pageMargins left="0.2" right="0.19" top="0.66" bottom="0.46" header="0.5118110236220472" footer="0.3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32"/>
  <sheetViews>
    <sheetView showGridLines="0" zoomScalePageLayoutView="53" workbookViewId="0" topLeftCell="A1">
      <selection activeCell="A1" sqref="A1"/>
    </sheetView>
  </sheetViews>
  <sheetFormatPr defaultColWidth="12" defaultRowHeight="11.25"/>
  <cols>
    <col min="1" max="1" width="1.0078125" style="0" customWidth="1"/>
    <col min="2" max="2" width="7.83203125" style="0" customWidth="1"/>
    <col min="3" max="3" width="8.83203125" style="0" bestFit="1" customWidth="1"/>
  </cols>
  <sheetData>
    <row r="1" spans="2:14" s="2" customFormat="1" ht="18">
      <c r="B1" s="91" t="str">
        <f>"Kanton "&amp;Übersicht!C5</f>
        <v>Kanton Zürich</v>
      </c>
      <c r="C1" s="1"/>
      <c r="D1" s="1"/>
      <c r="E1" s="1"/>
      <c r="N1" s="88" t="s">
        <v>171</v>
      </c>
    </row>
    <row r="2" spans="2:5" s="5" customFormat="1" ht="3.75" customHeight="1">
      <c r="B2" s="3"/>
      <c r="C2" s="4"/>
      <c r="D2" s="4"/>
      <c r="E2" s="2"/>
    </row>
    <row r="3" spans="2:13" s="8" customFormat="1" ht="13.5" customHeight="1">
      <c r="B3" s="106" t="s">
        <v>202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3" s="5" customFormat="1" ht="3.75" customHeight="1">
      <c r="B4" s="9"/>
      <c r="M4" s="10"/>
    </row>
    <row r="5" spans="1:14" s="16" customFormat="1" ht="18" customHeight="1">
      <c r="A5" s="11"/>
      <c r="B5" s="186" t="s">
        <v>357</v>
      </c>
      <c r="C5" s="14">
        <v>1971</v>
      </c>
      <c r="D5" s="14">
        <v>1975</v>
      </c>
      <c r="E5" s="14">
        <v>1979</v>
      </c>
      <c r="F5" s="14">
        <v>1983</v>
      </c>
      <c r="G5" s="14">
        <v>1987</v>
      </c>
      <c r="H5" s="14">
        <v>1991</v>
      </c>
      <c r="I5" s="14">
        <v>1995</v>
      </c>
      <c r="J5" s="14">
        <v>1999</v>
      </c>
      <c r="K5" s="14">
        <v>2003</v>
      </c>
      <c r="L5" s="15">
        <v>2007</v>
      </c>
      <c r="M5" s="15">
        <v>2011</v>
      </c>
      <c r="N5" s="15">
        <v>2015</v>
      </c>
    </row>
    <row r="6" ht="6.75" customHeight="1"/>
    <row r="7" spans="1:15" s="2" customFormat="1" ht="13.5">
      <c r="A7" s="123">
        <v>1</v>
      </c>
      <c r="B7" s="26" t="s">
        <v>1</v>
      </c>
      <c r="C7" s="121">
        <v>2</v>
      </c>
      <c r="D7" s="121">
        <v>2</v>
      </c>
      <c r="E7" s="121">
        <v>2</v>
      </c>
      <c r="F7" s="121">
        <v>2</v>
      </c>
      <c r="G7" s="121">
        <v>3</v>
      </c>
      <c r="H7" s="121">
        <v>2</v>
      </c>
      <c r="I7" s="121">
        <v>2</v>
      </c>
      <c r="J7" s="121">
        <v>2</v>
      </c>
      <c r="K7" s="121">
        <v>3</v>
      </c>
      <c r="L7" s="121">
        <v>3</v>
      </c>
      <c r="M7" s="121">
        <v>2</v>
      </c>
      <c r="N7" s="121">
        <v>2</v>
      </c>
      <c r="O7" s="24"/>
    </row>
    <row r="8" spans="1:15" s="2" customFormat="1" ht="13.5">
      <c r="A8" s="123">
        <v>2</v>
      </c>
      <c r="B8" s="26" t="s">
        <v>2</v>
      </c>
      <c r="C8" s="121">
        <v>1</v>
      </c>
      <c r="D8" s="121">
        <v>2</v>
      </c>
      <c r="E8" s="121">
        <v>2</v>
      </c>
      <c r="F8" s="121">
        <v>1</v>
      </c>
      <c r="G8" s="121">
        <v>1</v>
      </c>
      <c r="H8" s="121">
        <v>2</v>
      </c>
      <c r="I8" s="121">
        <v>2</v>
      </c>
      <c r="J8" s="121">
        <v>2</v>
      </c>
      <c r="K8" s="121">
        <v>2</v>
      </c>
      <c r="L8" s="121">
        <v>2</v>
      </c>
      <c r="M8" s="121">
        <v>2</v>
      </c>
      <c r="N8" s="121">
        <v>2</v>
      </c>
      <c r="O8" s="24"/>
    </row>
    <row r="9" spans="1:15" s="2" customFormat="1" ht="13.5">
      <c r="A9" s="123">
        <v>3</v>
      </c>
      <c r="B9" s="26" t="s">
        <v>7</v>
      </c>
      <c r="C9" s="121">
        <v>2</v>
      </c>
      <c r="D9" s="121">
        <v>2</v>
      </c>
      <c r="E9" s="121">
        <v>2</v>
      </c>
      <c r="F9" s="121">
        <v>2</v>
      </c>
      <c r="G9" s="121">
        <v>2</v>
      </c>
      <c r="H9" s="121">
        <v>2</v>
      </c>
      <c r="I9" s="121">
        <v>1</v>
      </c>
      <c r="J9" s="121">
        <v>3</v>
      </c>
      <c r="K9" s="121">
        <v>3</v>
      </c>
      <c r="L9" s="121">
        <v>2</v>
      </c>
      <c r="M9" s="121">
        <v>3</v>
      </c>
      <c r="N9" s="121">
        <v>2</v>
      </c>
      <c r="O9" s="24"/>
    </row>
    <row r="10" spans="1:15" s="2" customFormat="1" ht="13.5">
      <c r="A10" s="123">
        <v>4</v>
      </c>
      <c r="B10" s="26" t="s">
        <v>3</v>
      </c>
      <c r="C10" s="121">
        <v>2</v>
      </c>
      <c r="D10" s="121">
        <v>1</v>
      </c>
      <c r="E10" s="121">
        <v>2</v>
      </c>
      <c r="F10" s="121">
        <v>2</v>
      </c>
      <c r="G10" s="121">
        <v>3</v>
      </c>
      <c r="H10" s="121">
        <v>3</v>
      </c>
      <c r="I10" s="121">
        <v>3</v>
      </c>
      <c r="J10" s="121">
        <v>3</v>
      </c>
      <c r="K10" s="121">
        <v>4</v>
      </c>
      <c r="L10" s="121">
        <v>4</v>
      </c>
      <c r="M10" s="121">
        <v>3</v>
      </c>
      <c r="N10" s="121">
        <v>2</v>
      </c>
      <c r="O10" s="24"/>
    </row>
    <row r="11" spans="1:15" s="2" customFormat="1" ht="13.5">
      <c r="A11" s="123">
        <v>5</v>
      </c>
      <c r="B11" s="26" t="s">
        <v>214</v>
      </c>
      <c r="C11" s="121"/>
      <c r="D11" s="121"/>
      <c r="E11" s="121"/>
      <c r="F11" s="121"/>
      <c r="G11" s="121"/>
      <c r="H11" s="121"/>
      <c r="I11" s="121">
        <v>1</v>
      </c>
      <c r="J11" s="121">
        <v>1</v>
      </c>
      <c r="K11" s="121"/>
      <c r="L11" s="121"/>
      <c r="M11" s="121"/>
      <c r="N11" s="121"/>
      <c r="O11" s="24"/>
    </row>
    <row r="12" spans="1:15" s="2" customFormat="1" ht="13.5">
      <c r="A12" s="123">
        <v>6</v>
      </c>
      <c r="B12" s="26" t="s">
        <v>10</v>
      </c>
      <c r="C12" s="121">
        <v>1</v>
      </c>
      <c r="D12" s="121">
        <v>1</v>
      </c>
      <c r="E12" s="121">
        <v>2</v>
      </c>
      <c r="F12" s="121">
        <v>1</v>
      </c>
      <c r="G12" s="121">
        <v>2</v>
      </c>
      <c r="H12" s="121">
        <v>2</v>
      </c>
      <c r="I12" s="121">
        <v>2</v>
      </c>
      <c r="J12" s="121">
        <v>2</v>
      </c>
      <c r="K12" s="121"/>
      <c r="L12" s="121"/>
      <c r="M12" s="121"/>
      <c r="N12" s="121"/>
      <c r="O12" s="24"/>
    </row>
    <row r="13" spans="1:15" s="2" customFormat="1" ht="13.5">
      <c r="A13" s="123"/>
      <c r="B13" s="26" t="s">
        <v>213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>
        <v>1</v>
      </c>
      <c r="N13" s="121">
        <v>1</v>
      </c>
      <c r="O13" s="24"/>
    </row>
    <row r="14" spans="1:15" s="2" customFormat="1" ht="13.5">
      <c r="A14" s="123">
        <v>7</v>
      </c>
      <c r="B14" s="26" t="s">
        <v>11</v>
      </c>
      <c r="C14" s="121">
        <v>1</v>
      </c>
      <c r="D14" s="121">
        <v>1</v>
      </c>
      <c r="E14" s="121">
        <v>1</v>
      </c>
      <c r="F14" s="121">
        <v>1</v>
      </c>
      <c r="G14" s="121">
        <v>1</v>
      </c>
      <c r="H14" s="121">
        <v>1</v>
      </c>
      <c r="I14" s="121">
        <v>2</v>
      </c>
      <c r="J14" s="121">
        <v>3</v>
      </c>
      <c r="K14" s="121">
        <v>3</v>
      </c>
      <c r="L14" s="121">
        <v>2</v>
      </c>
      <c r="M14" s="121">
        <v>2</v>
      </c>
      <c r="N14" s="121">
        <v>2</v>
      </c>
      <c r="O14" s="24"/>
    </row>
    <row r="15" spans="1:15" s="2" customFormat="1" ht="13.5">
      <c r="A15" s="123">
        <v>8</v>
      </c>
      <c r="B15" s="26" t="s">
        <v>12</v>
      </c>
      <c r="C15" s="121"/>
      <c r="D15" s="121"/>
      <c r="E15" s="121"/>
      <c r="F15" s="121"/>
      <c r="G15" s="121"/>
      <c r="H15" s="121"/>
      <c r="I15" s="121">
        <v>1</v>
      </c>
      <c r="J15" s="121">
        <v>1</v>
      </c>
      <c r="K15" s="121"/>
      <c r="L15" s="121">
        <v>1</v>
      </c>
      <c r="M15" s="121">
        <v>1</v>
      </c>
      <c r="N15" s="121"/>
      <c r="O15" s="24"/>
    </row>
    <row r="16" spans="1:15" s="2" customFormat="1" ht="13.5">
      <c r="A16" s="123">
        <v>8.1</v>
      </c>
      <c r="B16" s="26" t="s">
        <v>13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>
        <v>1</v>
      </c>
      <c r="M16" s="121">
        <v>2</v>
      </c>
      <c r="N16" s="121">
        <v>3</v>
      </c>
      <c r="O16" s="24"/>
    </row>
    <row r="17" spans="1:15" s="2" customFormat="1" ht="13.5">
      <c r="A17" s="123">
        <v>9</v>
      </c>
      <c r="B17" s="26" t="s">
        <v>14</v>
      </c>
      <c r="C17" s="121">
        <v>1</v>
      </c>
      <c r="D17" s="121">
        <v>1</v>
      </c>
      <c r="E17" s="121">
        <v>1</v>
      </c>
      <c r="F17" s="121">
        <v>1</v>
      </c>
      <c r="G17" s="121">
        <v>1</v>
      </c>
      <c r="H17" s="121"/>
      <c r="I17" s="121"/>
      <c r="J17" s="121"/>
      <c r="K17" s="121"/>
      <c r="L17" s="121">
        <v>1</v>
      </c>
      <c r="M17" s="121">
        <v>1</v>
      </c>
      <c r="N17" s="121">
        <v>1</v>
      </c>
      <c r="O17" s="24"/>
    </row>
    <row r="18" spans="1:15" s="2" customFormat="1" ht="13.5">
      <c r="A18" s="123">
        <v>11</v>
      </c>
      <c r="B18" s="26" t="s">
        <v>15</v>
      </c>
      <c r="C18" s="121"/>
      <c r="D18" s="121">
        <v>1</v>
      </c>
      <c r="E18" s="121">
        <v>1</v>
      </c>
      <c r="F18" s="121">
        <v>1</v>
      </c>
      <c r="G18" s="121">
        <v>2</v>
      </c>
      <c r="H18" s="121"/>
      <c r="I18" s="121"/>
      <c r="J18" s="121"/>
      <c r="K18" s="121"/>
      <c r="L18" s="121"/>
      <c r="M18" s="121"/>
      <c r="N18" s="121"/>
      <c r="O18" s="24"/>
    </row>
    <row r="19" spans="1:15" s="2" customFormat="1" ht="13.5">
      <c r="A19" s="123">
        <v>12</v>
      </c>
      <c r="B19" s="26" t="s">
        <v>17</v>
      </c>
      <c r="C19" s="121"/>
      <c r="D19" s="121"/>
      <c r="E19" s="121"/>
      <c r="F19" s="121">
        <v>1</v>
      </c>
      <c r="G19" s="121"/>
      <c r="H19" s="121">
        <v>2</v>
      </c>
      <c r="I19" s="121">
        <v>2</v>
      </c>
      <c r="J19" s="121">
        <v>2</v>
      </c>
      <c r="K19" s="121">
        <v>3</v>
      </c>
      <c r="L19" s="121">
        <v>2</v>
      </c>
      <c r="M19" s="121"/>
      <c r="N19" s="121"/>
      <c r="O19" s="24"/>
    </row>
    <row r="20" spans="1:15" s="2" customFormat="1" ht="13.5">
      <c r="A20" s="123">
        <v>13</v>
      </c>
      <c r="B20" s="26" t="s">
        <v>194</v>
      </c>
      <c r="C20" s="121"/>
      <c r="D20" s="121"/>
      <c r="E20" s="121">
        <v>1</v>
      </c>
      <c r="F20" s="121">
        <v>1</v>
      </c>
      <c r="G20" s="121">
        <v>2</v>
      </c>
      <c r="H20" s="121">
        <v>2</v>
      </c>
      <c r="I20" s="121">
        <v>2</v>
      </c>
      <c r="J20" s="121">
        <v>1</v>
      </c>
      <c r="K20" s="121">
        <v>3</v>
      </c>
      <c r="L20" s="121">
        <v>5</v>
      </c>
      <c r="M20" s="121">
        <v>2</v>
      </c>
      <c r="N20" s="121">
        <v>3</v>
      </c>
      <c r="O20" s="24"/>
    </row>
    <row r="21" spans="1:15" s="2" customFormat="1" ht="13.5">
      <c r="A21" s="123">
        <v>14</v>
      </c>
      <c r="B21" s="26" t="s">
        <v>246</v>
      </c>
      <c r="C21" s="121">
        <v>1</v>
      </c>
      <c r="D21" s="121">
        <v>1</v>
      </c>
      <c r="E21" s="121">
        <v>1</v>
      </c>
      <c r="F21" s="121"/>
      <c r="G21" s="121">
        <v>1</v>
      </c>
      <c r="H21" s="121"/>
      <c r="I21" s="121"/>
      <c r="J21" s="121"/>
      <c r="K21" s="121"/>
      <c r="L21" s="121"/>
      <c r="M21" s="121"/>
      <c r="N21" s="121"/>
      <c r="O21" s="24"/>
    </row>
    <row r="22" spans="1:15" s="2" customFormat="1" ht="13.5">
      <c r="A22" s="123">
        <v>15</v>
      </c>
      <c r="B22" s="26" t="s">
        <v>196</v>
      </c>
      <c r="C22" s="121">
        <v>1</v>
      </c>
      <c r="D22" s="121">
        <v>1</v>
      </c>
      <c r="E22" s="121">
        <v>1</v>
      </c>
      <c r="F22" s="121">
        <v>1</v>
      </c>
      <c r="G22" s="121">
        <v>1</v>
      </c>
      <c r="H22" s="121">
        <v>2</v>
      </c>
      <c r="I22" s="121">
        <v>1</v>
      </c>
      <c r="J22" s="121">
        <v>1</v>
      </c>
      <c r="K22" s="121">
        <v>1</v>
      </c>
      <c r="L22" s="121">
        <v>1</v>
      </c>
      <c r="M22" s="121">
        <v>1</v>
      </c>
      <c r="N22" s="121">
        <v>1</v>
      </c>
      <c r="O22" s="24"/>
    </row>
    <row r="23" spans="1:15" s="2" customFormat="1" ht="13.5">
      <c r="A23" s="123">
        <v>16</v>
      </c>
      <c r="B23" s="26" t="s">
        <v>22</v>
      </c>
      <c r="C23" s="121"/>
      <c r="D23" s="121">
        <v>1</v>
      </c>
      <c r="E23" s="121">
        <v>1</v>
      </c>
      <c r="F23" s="121">
        <v>1</v>
      </c>
      <c r="G23" s="121">
        <v>1</v>
      </c>
      <c r="H23" s="121">
        <v>1</v>
      </c>
      <c r="I23" s="121">
        <v>2</v>
      </c>
      <c r="J23" s="121">
        <v>1</v>
      </c>
      <c r="K23" s="121">
        <v>1</v>
      </c>
      <c r="L23" s="121">
        <v>1</v>
      </c>
      <c r="M23" s="121">
        <v>2</v>
      </c>
      <c r="N23" s="121">
        <v>4</v>
      </c>
      <c r="O23" s="24"/>
    </row>
    <row r="24" spans="1:15" s="2" customFormat="1" ht="13.5">
      <c r="A24" s="123">
        <v>17</v>
      </c>
      <c r="B24" s="26" t="s">
        <v>197</v>
      </c>
      <c r="C24" s="121"/>
      <c r="D24" s="121"/>
      <c r="E24" s="121"/>
      <c r="F24" s="121"/>
      <c r="G24" s="121">
        <v>1</v>
      </c>
      <c r="H24" s="121">
        <v>1</v>
      </c>
      <c r="I24" s="121">
        <v>1</v>
      </c>
      <c r="J24" s="121">
        <v>1</v>
      </c>
      <c r="K24" s="121">
        <v>1</v>
      </c>
      <c r="L24" s="121">
        <v>1</v>
      </c>
      <c r="M24" s="121"/>
      <c r="N24" s="121"/>
      <c r="O24" s="24"/>
    </row>
    <row r="25" spans="1:15" s="2" customFormat="1" ht="13.5">
      <c r="A25" s="123">
        <v>35</v>
      </c>
      <c r="B25" s="26" t="s">
        <v>24</v>
      </c>
      <c r="C25" s="121">
        <v>6</v>
      </c>
      <c r="D25" s="121">
        <v>7</v>
      </c>
      <c r="E25" s="121">
        <v>6</v>
      </c>
      <c r="F25" s="121">
        <v>6</v>
      </c>
      <c r="G25" s="121">
        <v>9</v>
      </c>
      <c r="H25" s="121">
        <v>14</v>
      </c>
      <c r="I25" s="121">
        <v>5</v>
      </c>
      <c r="J25" s="121">
        <v>5</v>
      </c>
      <c r="K25" s="121">
        <v>8</v>
      </c>
      <c r="L25" s="121">
        <v>3</v>
      </c>
      <c r="M25" s="121">
        <v>8</v>
      </c>
      <c r="N25" s="121">
        <v>12</v>
      </c>
      <c r="O25" s="24"/>
    </row>
    <row r="26" spans="2:15" s="2" customFormat="1" ht="6.75" customHeight="1">
      <c r="B26" s="37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210"/>
      <c r="O26" s="24"/>
    </row>
    <row r="27" spans="1:15" s="2" customFormat="1" ht="21" customHeight="1">
      <c r="A27" s="122"/>
      <c r="B27" s="40" t="s">
        <v>4</v>
      </c>
      <c r="C27" s="154">
        <v>18</v>
      </c>
      <c r="D27" s="154">
        <v>21</v>
      </c>
      <c r="E27" s="154">
        <v>23</v>
      </c>
      <c r="F27" s="154">
        <v>21</v>
      </c>
      <c r="G27" s="154">
        <v>30</v>
      </c>
      <c r="H27" s="154">
        <v>34</v>
      </c>
      <c r="I27" s="154">
        <v>27</v>
      </c>
      <c r="J27" s="154">
        <v>28</v>
      </c>
      <c r="K27" s="154">
        <v>32</v>
      </c>
      <c r="L27" s="154">
        <v>29</v>
      </c>
      <c r="M27" s="154">
        <f>SUM(M7:M26)</f>
        <v>30</v>
      </c>
      <c r="N27" s="154">
        <f>SUM(N7:N26)</f>
        <v>35</v>
      </c>
      <c r="O27" s="24"/>
    </row>
    <row r="28" ht="12.75">
      <c r="N28" s="210"/>
    </row>
    <row r="29" spans="1:52" s="72" customFormat="1" ht="21.75" customHeight="1">
      <c r="A29" s="83"/>
      <c r="B29" s="83" t="s">
        <v>153</v>
      </c>
      <c r="N29" s="210"/>
      <c r="AZ29" s="83"/>
    </row>
    <row r="30" spans="1:52" s="72" customFormat="1" ht="12" customHeight="1">
      <c r="A30" s="83"/>
      <c r="B30" s="83" t="s">
        <v>154</v>
      </c>
      <c r="N30" s="210"/>
      <c r="AZ30" s="83"/>
    </row>
    <row r="31" spans="1:52" s="72" customFormat="1" ht="12" customHeight="1">
      <c r="A31" s="83"/>
      <c r="B31" s="175" t="s">
        <v>381</v>
      </c>
      <c r="N31" s="211"/>
      <c r="AZ31" s="83"/>
    </row>
    <row r="32" spans="1:52" s="72" customFormat="1" ht="12" customHeight="1">
      <c r="A32" s="83"/>
      <c r="B32" s="83" t="s">
        <v>155</v>
      </c>
      <c r="AZ32" s="83"/>
    </row>
  </sheetData>
  <sheetProtection/>
  <hyperlinks>
    <hyperlink ref="N1" location="Übersicht!A1" display="zurück zur Übersicht"/>
  </hyperlinks>
  <printOptions/>
  <pageMargins left="0.787401575" right="0.787401575" top="0.68" bottom="0.38" header="0.4921259845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33"/>
  <sheetViews>
    <sheetView showGridLines="0" zoomScalePageLayoutView="60" workbookViewId="0" topLeftCell="A1">
      <selection activeCell="A1" sqref="A1"/>
    </sheetView>
  </sheetViews>
  <sheetFormatPr defaultColWidth="12" defaultRowHeight="11.25"/>
  <cols>
    <col min="1" max="1" width="1.3359375" style="117" customWidth="1"/>
    <col min="2" max="2" width="12.33203125" style="117" customWidth="1"/>
    <col min="3" max="38" width="5.5" style="117" customWidth="1"/>
    <col min="39" max="16384" width="12" style="117" customWidth="1"/>
  </cols>
  <sheetData>
    <row r="1" spans="2:35" s="111" customFormat="1" ht="18">
      <c r="B1" s="109" t="str">
        <f>"Kanton "&amp;Übersicht!C5</f>
        <v>Kanton Zürich</v>
      </c>
      <c r="C1" s="110"/>
      <c r="D1" s="110"/>
      <c r="E1" s="110"/>
      <c r="F1" s="110"/>
      <c r="G1" s="110"/>
      <c r="AI1" s="88" t="s">
        <v>171</v>
      </c>
    </row>
    <row r="2" spans="2:7" s="114" customFormat="1" ht="3.75" customHeight="1">
      <c r="B2" s="112"/>
      <c r="C2" s="113"/>
      <c r="D2" s="113"/>
      <c r="E2" s="113"/>
      <c r="F2" s="111"/>
      <c r="G2" s="111"/>
    </row>
    <row r="3" spans="2:32" s="8" customFormat="1" ht="13.5" customHeight="1">
      <c r="B3" s="106" t="s">
        <v>189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2:32" s="114" customFormat="1" ht="3.75" customHeight="1">
      <c r="B4" s="115"/>
      <c r="AF4" s="116"/>
    </row>
    <row r="5" spans="1:38" s="16" customFormat="1" ht="18" customHeight="1">
      <c r="A5" s="65"/>
      <c r="B5" s="65"/>
      <c r="C5" s="15">
        <v>1971</v>
      </c>
      <c r="D5" s="11"/>
      <c r="E5" s="107"/>
      <c r="F5" s="11">
        <v>1975</v>
      </c>
      <c r="G5" s="11"/>
      <c r="H5" s="107"/>
      <c r="I5" s="11">
        <v>1979</v>
      </c>
      <c r="J5" s="11"/>
      <c r="K5" s="107"/>
      <c r="L5" s="11">
        <v>1983</v>
      </c>
      <c r="M5" s="11"/>
      <c r="N5" s="107"/>
      <c r="O5" s="11">
        <v>1987</v>
      </c>
      <c r="P5" s="11"/>
      <c r="Q5" s="107"/>
      <c r="R5" s="11">
        <v>1991</v>
      </c>
      <c r="S5" s="11"/>
      <c r="T5" s="107"/>
      <c r="U5" s="11">
        <v>1995</v>
      </c>
      <c r="V5" s="11"/>
      <c r="W5" s="107"/>
      <c r="X5" s="11">
        <v>1999</v>
      </c>
      <c r="Y5" s="11"/>
      <c r="Z5" s="107"/>
      <c r="AA5" s="11">
        <v>2003</v>
      </c>
      <c r="AB5" s="11"/>
      <c r="AC5" s="107"/>
      <c r="AD5" s="11">
        <v>2007</v>
      </c>
      <c r="AE5" s="11"/>
      <c r="AF5" s="11"/>
      <c r="AG5" s="15">
        <v>2011</v>
      </c>
      <c r="AH5" s="11"/>
      <c r="AI5" s="11"/>
      <c r="AJ5" s="15">
        <v>2015</v>
      </c>
      <c r="AK5" s="11"/>
      <c r="AL5" s="11"/>
    </row>
    <row r="6" spans="1:38" s="16" customFormat="1" ht="18" customHeight="1">
      <c r="A6" s="159"/>
      <c r="B6" s="195" t="s">
        <v>357</v>
      </c>
      <c r="C6" s="14" t="s">
        <v>5</v>
      </c>
      <c r="D6" s="14" t="s">
        <v>6</v>
      </c>
      <c r="E6" s="14" t="s">
        <v>179</v>
      </c>
      <c r="F6" s="107" t="s">
        <v>5</v>
      </c>
      <c r="G6" s="14" t="s">
        <v>6</v>
      </c>
      <c r="H6" s="14" t="s">
        <v>179</v>
      </c>
      <c r="I6" s="107" t="s">
        <v>5</v>
      </c>
      <c r="J6" s="14" t="s">
        <v>6</v>
      </c>
      <c r="K6" s="14" t="s">
        <v>179</v>
      </c>
      <c r="L6" s="107" t="s">
        <v>5</v>
      </c>
      <c r="M6" s="14" t="s">
        <v>6</v>
      </c>
      <c r="N6" s="14" t="s">
        <v>179</v>
      </c>
      <c r="O6" s="107" t="s">
        <v>5</v>
      </c>
      <c r="P6" s="14" t="s">
        <v>6</v>
      </c>
      <c r="Q6" s="14" t="s">
        <v>179</v>
      </c>
      <c r="R6" s="107" t="s">
        <v>5</v>
      </c>
      <c r="S6" s="14" t="s">
        <v>6</v>
      </c>
      <c r="T6" s="14" t="s">
        <v>179</v>
      </c>
      <c r="U6" s="107" t="s">
        <v>5</v>
      </c>
      <c r="V6" s="14" t="s">
        <v>6</v>
      </c>
      <c r="W6" s="14" t="s">
        <v>179</v>
      </c>
      <c r="X6" s="107" t="s">
        <v>5</v>
      </c>
      <c r="Y6" s="14" t="s">
        <v>6</v>
      </c>
      <c r="Z6" s="14" t="s">
        <v>179</v>
      </c>
      <c r="AA6" s="107" t="s">
        <v>5</v>
      </c>
      <c r="AB6" s="14" t="s">
        <v>6</v>
      </c>
      <c r="AC6" s="14" t="s">
        <v>179</v>
      </c>
      <c r="AD6" s="107" t="s">
        <v>5</v>
      </c>
      <c r="AE6" s="14" t="s">
        <v>6</v>
      </c>
      <c r="AF6" s="15" t="s">
        <v>179</v>
      </c>
      <c r="AG6" s="14" t="s">
        <v>5</v>
      </c>
      <c r="AH6" s="14" t="s">
        <v>6</v>
      </c>
      <c r="AI6" s="15" t="s">
        <v>179</v>
      </c>
      <c r="AJ6" s="14" t="s">
        <v>5</v>
      </c>
      <c r="AK6" s="14" t="s">
        <v>6</v>
      </c>
      <c r="AL6" s="15" t="s">
        <v>179</v>
      </c>
    </row>
    <row r="7" spans="1:38" s="16" customFormat="1" ht="6.75" customHeight="1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</row>
    <row r="8" spans="1:38" ht="12.75">
      <c r="A8" s="124">
        <v>1</v>
      </c>
      <c r="B8" s="183" t="s">
        <v>1</v>
      </c>
      <c r="C8" s="135">
        <v>12</v>
      </c>
      <c r="D8" s="135">
        <v>58</v>
      </c>
      <c r="E8" s="136">
        <f aca="true" t="shared" si="0" ref="E8:E26">IF(SUM(C8:D8)&gt;0,100/SUM(C8:D8)*C8,"")</f>
        <v>17.142857142857142</v>
      </c>
      <c r="F8" s="135">
        <v>10</v>
      </c>
      <c r="G8" s="135">
        <v>60</v>
      </c>
      <c r="H8" s="136">
        <f aca="true" t="shared" si="1" ref="H8:H26">IF(SUM(F8:G8)&gt;0,100/SUM(F8:G8)*F8,"")</f>
        <v>14.285714285714286</v>
      </c>
      <c r="I8" s="135">
        <v>14</v>
      </c>
      <c r="J8" s="135">
        <v>56</v>
      </c>
      <c r="K8" s="136">
        <f aca="true" t="shared" si="2" ref="K8:K26">IF(SUM(I8:J8)&gt;0,100/SUM(I8:J8)*I8,"")</f>
        <v>20</v>
      </c>
      <c r="L8" s="135">
        <v>14</v>
      </c>
      <c r="M8" s="135">
        <v>56</v>
      </c>
      <c r="N8" s="136">
        <f aca="true" t="shared" si="3" ref="N8:N26">IF(SUM(L8:M8)&gt;0,100/SUM(L8:M8)*L8,"")</f>
        <v>20</v>
      </c>
      <c r="O8" s="135">
        <v>23</v>
      </c>
      <c r="P8" s="135">
        <v>82</v>
      </c>
      <c r="Q8" s="136">
        <f aca="true" t="shared" si="4" ref="Q8:Q26">IF(SUM(O8:P8)&gt;0,100/SUM(O8:P8)*O8,"")</f>
        <v>21.904761904761905</v>
      </c>
      <c r="R8" s="135">
        <v>20</v>
      </c>
      <c r="S8" s="135">
        <v>50</v>
      </c>
      <c r="T8" s="136">
        <f aca="true" t="shared" si="5" ref="T8:T26">IF(SUM(R8:S8)&gt;0,100/SUM(R8:S8)*R8,"")</f>
        <v>28.571428571428573</v>
      </c>
      <c r="U8" s="135">
        <v>23</v>
      </c>
      <c r="V8" s="135">
        <v>45</v>
      </c>
      <c r="W8" s="136">
        <f aca="true" t="shared" si="6" ref="W8:W26">IF(SUM(U8:V8)&gt;0,100/SUM(U8:V8)*U8,"")</f>
        <v>33.82352941176471</v>
      </c>
      <c r="X8" s="135">
        <v>16</v>
      </c>
      <c r="Y8" s="135">
        <v>52</v>
      </c>
      <c r="Z8" s="136">
        <f aca="true" t="shared" si="7" ref="Z8:Z26">IF(SUM(X8:Y8)&gt;0,100/SUM(X8:Y8)*X8,"")</f>
        <v>23.529411764705884</v>
      </c>
      <c r="AA8" s="135">
        <v>34</v>
      </c>
      <c r="AB8" s="135">
        <v>68</v>
      </c>
      <c r="AC8" s="136">
        <f aca="true" t="shared" si="8" ref="AC8:AC26">IF(SUM(AA8:AB8)&gt;0,100/SUM(AA8:AB8)*AA8,"")</f>
        <v>33.33333333333333</v>
      </c>
      <c r="AD8" s="135">
        <v>19</v>
      </c>
      <c r="AE8" s="135">
        <v>53</v>
      </c>
      <c r="AF8" s="136">
        <f aca="true" t="shared" si="9" ref="AF8:AF26">IF(SUM(AD8:AE8)&gt;0,100/SUM(AD8:AE8)*AD8,"")</f>
        <v>26.38888888888889</v>
      </c>
      <c r="AG8" s="135">
        <v>18</v>
      </c>
      <c r="AH8" s="135">
        <v>50</v>
      </c>
      <c r="AI8" s="136">
        <f aca="true" t="shared" si="10" ref="AI8:AI28">IF(SUM(AG8:AH8)&gt;0,100/SUM(AG8:AH8)*AG8,"")</f>
        <v>26.47058823529412</v>
      </c>
      <c r="AJ8" s="135">
        <v>24</v>
      </c>
      <c r="AK8" s="135">
        <v>46</v>
      </c>
      <c r="AL8" s="136">
        <v>34.285714285714285</v>
      </c>
    </row>
    <row r="9" spans="1:38" s="2" customFormat="1" ht="13.5">
      <c r="A9" s="124">
        <v>2</v>
      </c>
      <c r="B9" s="26" t="s">
        <v>2</v>
      </c>
      <c r="C9" s="135">
        <v>5</v>
      </c>
      <c r="D9" s="135">
        <v>30</v>
      </c>
      <c r="E9" s="136">
        <f t="shared" si="0"/>
        <v>14.285714285714286</v>
      </c>
      <c r="F9" s="135">
        <v>9</v>
      </c>
      <c r="G9" s="135">
        <v>61</v>
      </c>
      <c r="H9" s="136">
        <f t="shared" si="1"/>
        <v>12.857142857142858</v>
      </c>
      <c r="I9" s="135">
        <v>6</v>
      </c>
      <c r="J9" s="135">
        <v>64</v>
      </c>
      <c r="K9" s="136">
        <f t="shared" si="2"/>
        <v>8.571428571428571</v>
      </c>
      <c r="L9" s="135">
        <v>6</v>
      </c>
      <c r="M9" s="135">
        <v>29</v>
      </c>
      <c r="N9" s="136">
        <f t="shared" si="3"/>
        <v>17.142857142857142</v>
      </c>
      <c r="O9" s="135">
        <v>9</v>
      </c>
      <c r="P9" s="135">
        <v>26</v>
      </c>
      <c r="Q9" s="136">
        <f t="shared" si="4"/>
        <v>25.714285714285715</v>
      </c>
      <c r="R9" s="135">
        <v>18</v>
      </c>
      <c r="S9" s="135">
        <v>39</v>
      </c>
      <c r="T9" s="136">
        <f t="shared" si="5"/>
        <v>31.57894736842105</v>
      </c>
      <c r="U9" s="135">
        <v>22</v>
      </c>
      <c r="V9" s="135">
        <v>46</v>
      </c>
      <c r="W9" s="136">
        <f t="shared" si="6"/>
        <v>32.352941176470594</v>
      </c>
      <c r="X9" s="135">
        <v>25</v>
      </c>
      <c r="Y9" s="135">
        <v>43</v>
      </c>
      <c r="Z9" s="136">
        <f t="shared" si="7"/>
        <v>36.76470588235294</v>
      </c>
      <c r="AA9" s="135">
        <v>24</v>
      </c>
      <c r="AB9" s="135">
        <v>44</v>
      </c>
      <c r="AC9" s="136">
        <f t="shared" si="8"/>
        <v>35.294117647058826</v>
      </c>
      <c r="AD9" s="135">
        <v>26</v>
      </c>
      <c r="AE9" s="135">
        <v>32</v>
      </c>
      <c r="AF9" s="136">
        <f t="shared" si="9"/>
        <v>44.82758620689655</v>
      </c>
      <c r="AG9" s="135">
        <v>29</v>
      </c>
      <c r="AH9" s="135">
        <v>39</v>
      </c>
      <c r="AI9" s="136">
        <f t="shared" si="10"/>
        <v>42.64705882352941</v>
      </c>
      <c r="AJ9" s="135">
        <v>25</v>
      </c>
      <c r="AK9" s="135">
        <v>45</v>
      </c>
      <c r="AL9" s="136">
        <v>35.714285714285715</v>
      </c>
    </row>
    <row r="10" spans="1:38" s="2" customFormat="1" ht="13.5">
      <c r="A10" s="124">
        <v>3</v>
      </c>
      <c r="B10" s="26" t="s">
        <v>7</v>
      </c>
      <c r="C10" s="135">
        <v>9</v>
      </c>
      <c r="D10" s="135">
        <v>61</v>
      </c>
      <c r="E10" s="136">
        <f t="shared" si="0"/>
        <v>12.857142857142858</v>
      </c>
      <c r="F10" s="135">
        <v>14</v>
      </c>
      <c r="G10" s="135">
        <v>56</v>
      </c>
      <c r="H10" s="136">
        <f t="shared" si="1"/>
        <v>20</v>
      </c>
      <c r="I10" s="135">
        <v>17</v>
      </c>
      <c r="J10" s="135">
        <v>53</v>
      </c>
      <c r="K10" s="136">
        <f t="shared" si="2"/>
        <v>24.285714285714285</v>
      </c>
      <c r="L10" s="135">
        <v>17</v>
      </c>
      <c r="M10" s="135">
        <v>53</v>
      </c>
      <c r="N10" s="136">
        <f t="shared" si="3"/>
        <v>24.285714285714285</v>
      </c>
      <c r="O10" s="135">
        <v>27</v>
      </c>
      <c r="P10" s="135">
        <v>43</v>
      </c>
      <c r="Q10" s="136">
        <f t="shared" si="4"/>
        <v>38.57142857142857</v>
      </c>
      <c r="R10" s="135">
        <v>35</v>
      </c>
      <c r="S10" s="135">
        <v>35</v>
      </c>
      <c r="T10" s="136">
        <f t="shared" si="5"/>
        <v>50</v>
      </c>
      <c r="U10" s="135">
        <v>19</v>
      </c>
      <c r="V10" s="135">
        <v>15</v>
      </c>
      <c r="W10" s="136">
        <f t="shared" si="6"/>
        <v>55.88235294117648</v>
      </c>
      <c r="X10" s="135">
        <v>49</v>
      </c>
      <c r="Y10" s="135">
        <v>53</v>
      </c>
      <c r="Z10" s="136">
        <f t="shared" si="7"/>
        <v>48.03921568627451</v>
      </c>
      <c r="AA10" s="135">
        <v>55</v>
      </c>
      <c r="AB10" s="135">
        <v>46</v>
      </c>
      <c r="AC10" s="136">
        <f t="shared" si="8"/>
        <v>54.45544554455446</v>
      </c>
      <c r="AD10" s="135">
        <v>34</v>
      </c>
      <c r="AE10" s="135">
        <v>32</v>
      </c>
      <c r="AF10" s="136">
        <f t="shared" si="9"/>
        <v>51.515151515151516</v>
      </c>
      <c r="AG10" s="135">
        <v>36</v>
      </c>
      <c r="AH10" s="135">
        <v>39</v>
      </c>
      <c r="AI10" s="136">
        <f t="shared" si="10"/>
        <v>48</v>
      </c>
      <c r="AJ10" s="135">
        <v>34</v>
      </c>
      <c r="AK10" s="135">
        <v>35</v>
      </c>
      <c r="AL10" s="136">
        <v>49.275362318840585</v>
      </c>
    </row>
    <row r="11" spans="1:38" s="2" customFormat="1" ht="13.5">
      <c r="A11" s="124">
        <v>4</v>
      </c>
      <c r="B11" s="26" t="s">
        <v>3</v>
      </c>
      <c r="C11" s="135">
        <v>8</v>
      </c>
      <c r="D11" s="135">
        <v>62</v>
      </c>
      <c r="E11" s="136">
        <f t="shared" si="0"/>
        <v>11.428571428571429</v>
      </c>
      <c r="F11" s="135">
        <v>3</v>
      </c>
      <c r="G11" s="135">
        <v>32</v>
      </c>
      <c r="H11" s="136">
        <f t="shared" si="1"/>
        <v>8.571428571428571</v>
      </c>
      <c r="I11" s="135">
        <v>13</v>
      </c>
      <c r="J11" s="135">
        <v>57</v>
      </c>
      <c r="K11" s="136">
        <f t="shared" si="2"/>
        <v>18.571428571428573</v>
      </c>
      <c r="L11" s="135">
        <v>7</v>
      </c>
      <c r="M11" s="135">
        <v>63</v>
      </c>
      <c r="N11" s="136">
        <f t="shared" si="3"/>
        <v>10</v>
      </c>
      <c r="O11" s="135">
        <v>13</v>
      </c>
      <c r="P11" s="135">
        <v>69</v>
      </c>
      <c r="Q11" s="136">
        <f t="shared" si="4"/>
        <v>15.853658536585366</v>
      </c>
      <c r="R11" s="135">
        <v>17</v>
      </c>
      <c r="S11" s="135">
        <v>88</v>
      </c>
      <c r="T11" s="136">
        <f t="shared" si="5"/>
        <v>16.19047619047619</v>
      </c>
      <c r="U11" s="135">
        <v>20</v>
      </c>
      <c r="V11" s="135">
        <v>82</v>
      </c>
      <c r="W11" s="136">
        <f t="shared" si="6"/>
        <v>19.6078431372549</v>
      </c>
      <c r="X11" s="135">
        <v>20</v>
      </c>
      <c r="Y11" s="135">
        <v>82</v>
      </c>
      <c r="Z11" s="136">
        <f t="shared" si="7"/>
        <v>19.6078431372549</v>
      </c>
      <c r="AA11" s="135">
        <v>19</v>
      </c>
      <c r="AB11" s="135">
        <v>93</v>
      </c>
      <c r="AC11" s="136">
        <f t="shared" si="8"/>
        <v>16.964285714285715</v>
      </c>
      <c r="AD11" s="135">
        <v>23</v>
      </c>
      <c r="AE11" s="135">
        <v>85</v>
      </c>
      <c r="AF11" s="136">
        <f t="shared" si="9"/>
        <v>21.296296296296298</v>
      </c>
      <c r="AG11" s="135">
        <v>20</v>
      </c>
      <c r="AH11" s="135">
        <v>65</v>
      </c>
      <c r="AI11" s="136">
        <f t="shared" si="10"/>
        <v>23.529411764705884</v>
      </c>
      <c r="AJ11" s="135">
        <v>14</v>
      </c>
      <c r="AK11" s="135">
        <v>52</v>
      </c>
      <c r="AL11" s="136">
        <v>21.21212121212121</v>
      </c>
    </row>
    <row r="12" spans="1:38" s="2" customFormat="1" ht="13.5">
      <c r="A12" s="124">
        <v>5</v>
      </c>
      <c r="B12" s="26" t="s">
        <v>214</v>
      </c>
      <c r="C12" s="135"/>
      <c r="D12" s="135"/>
      <c r="E12" s="136">
        <f t="shared" si="0"/>
      </c>
      <c r="F12" s="135"/>
      <c r="G12" s="135"/>
      <c r="H12" s="136">
        <f t="shared" si="1"/>
      </c>
      <c r="I12" s="135"/>
      <c r="J12" s="135"/>
      <c r="K12" s="136">
        <f t="shared" si="2"/>
      </c>
      <c r="L12" s="135"/>
      <c r="M12" s="135"/>
      <c r="N12" s="136">
        <f t="shared" si="3"/>
      </c>
      <c r="O12" s="135"/>
      <c r="P12" s="135"/>
      <c r="Q12" s="136">
        <f t="shared" si="4"/>
      </c>
      <c r="R12" s="135"/>
      <c r="S12" s="135"/>
      <c r="T12" s="136">
        <f t="shared" si="5"/>
      </c>
      <c r="U12" s="135">
        <v>6</v>
      </c>
      <c r="V12" s="135">
        <v>24</v>
      </c>
      <c r="W12" s="136">
        <f t="shared" si="6"/>
        <v>20</v>
      </c>
      <c r="X12" s="135">
        <v>5</v>
      </c>
      <c r="Y12" s="135">
        <v>17</v>
      </c>
      <c r="Z12" s="136">
        <f t="shared" si="7"/>
        <v>22.72727272727273</v>
      </c>
      <c r="AA12" s="135"/>
      <c r="AB12" s="135"/>
      <c r="AC12" s="136">
        <f t="shared" si="8"/>
      </c>
      <c r="AD12" s="135"/>
      <c r="AE12" s="135"/>
      <c r="AF12" s="136">
        <f t="shared" si="9"/>
      </c>
      <c r="AG12" s="135"/>
      <c r="AH12" s="135"/>
      <c r="AI12" s="136">
        <f t="shared" si="10"/>
      </c>
      <c r="AJ12" s="135"/>
      <c r="AK12" s="135"/>
      <c r="AL12" s="136"/>
    </row>
    <row r="13" spans="1:38" s="2" customFormat="1" ht="13.5">
      <c r="A13" s="124">
        <v>6</v>
      </c>
      <c r="B13" s="26" t="s">
        <v>10</v>
      </c>
      <c r="C13" s="135">
        <v>5</v>
      </c>
      <c r="D13" s="135">
        <v>30</v>
      </c>
      <c r="E13" s="136">
        <f t="shared" si="0"/>
        <v>14.285714285714286</v>
      </c>
      <c r="F13" s="135">
        <v>6</v>
      </c>
      <c r="G13" s="135">
        <v>29</v>
      </c>
      <c r="H13" s="136">
        <f t="shared" si="1"/>
        <v>17.142857142857142</v>
      </c>
      <c r="I13" s="135">
        <v>14</v>
      </c>
      <c r="J13" s="135">
        <v>56</v>
      </c>
      <c r="K13" s="136">
        <f t="shared" si="2"/>
        <v>20</v>
      </c>
      <c r="L13" s="135">
        <v>9</v>
      </c>
      <c r="M13" s="135">
        <v>26</v>
      </c>
      <c r="N13" s="136">
        <f t="shared" si="3"/>
        <v>25.714285714285715</v>
      </c>
      <c r="O13" s="135">
        <v>26</v>
      </c>
      <c r="P13" s="135">
        <v>44</v>
      </c>
      <c r="Q13" s="136">
        <f t="shared" si="4"/>
        <v>37.142857142857146</v>
      </c>
      <c r="R13" s="135">
        <v>28</v>
      </c>
      <c r="S13" s="135">
        <v>42</v>
      </c>
      <c r="T13" s="136">
        <f t="shared" si="5"/>
        <v>40</v>
      </c>
      <c r="U13" s="135">
        <v>26</v>
      </c>
      <c r="V13" s="135">
        <v>42</v>
      </c>
      <c r="W13" s="136">
        <f t="shared" si="6"/>
        <v>38.23529411764706</v>
      </c>
      <c r="X13" s="135">
        <v>14</v>
      </c>
      <c r="Y13" s="135">
        <v>37</v>
      </c>
      <c r="Z13" s="136">
        <f t="shared" si="7"/>
        <v>27.45098039215686</v>
      </c>
      <c r="AA13" s="135"/>
      <c r="AB13" s="135"/>
      <c r="AC13" s="136">
        <f t="shared" si="8"/>
      </c>
      <c r="AD13" s="135"/>
      <c r="AE13" s="135"/>
      <c r="AF13" s="136">
        <f t="shared" si="9"/>
      </c>
      <c r="AG13" s="135"/>
      <c r="AH13" s="135"/>
      <c r="AI13" s="136">
        <f t="shared" si="10"/>
      </c>
      <c r="AJ13" s="135"/>
      <c r="AK13" s="135"/>
      <c r="AL13" s="136"/>
    </row>
    <row r="14" spans="1:38" s="2" customFormat="1" ht="13.5">
      <c r="A14" s="124">
        <v>7</v>
      </c>
      <c r="B14" s="26" t="s">
        <v>11</v>
      </c>
      <c r="C14" s="135">
        <v>5</v>
      </c>
      <c r="D14" s="135">
        <v>30</v>
      </c>
      <c r="E14" s="136">
        <f t="shared" si="0"/>
        <v>14.285714285714286</v>
      </c>
      <c r="F14" s="135">
        <v>6</v>
      </c>
      <c r="G14" s="135">
        <v>29</v>
      </c>
      <c r="H14" s="136">
        <f t="shared" si="1"/>
        <v>17.142857142857142</v>
      </c>
      <c r="I14" s="135">
        <v>7</v>
      </c>
      <c r="J14" s="135">
        <v>28</v>
      </c>
      <c r="K14" s="136">
        <f t="shared" si="2"/>
        <v>20</v>
      </c>
      <c r="L14" s="135">
        <v>6</v>
      </c>
      <c r="M14" s="135">
        <v>29</v>
      </c>
      <c r="N14" s="136">
        <f t="shared" si="3"/>
        <v>17.142857142857142</v>
      </c>
      <c r="O14" s="135">
        <v>9</v>
      </c>
      <c r="P14" s="135">
        <v>26</v>
      </c>
      <c r="Q14" s="136">
        <f t="shared" si="4"/>
        <v>25.714285714285715</v>
      </c>
      <c r="R14" s="135">
        <v>11</v>
      </c>
      <c r="S14" s="135">
        <v>24</v>
      </c>
      <c r="T14" s="136">
        <f t="shared" si="5"/>
        <v>31.42857142857143</v>
      </c>
      <c r="U14" s="135">
        <v>29</v>
      </c>
      <c r="V14" s="135">
        <v>39</v>
      </c>
      <c r="W14" s="136">
        <f t="shared" si="6"/>
        <v>42.64705882352941</v>
      </c>
      <c r="X14" s="135">
        <v>44</v>
      </c>
      <c r="Y14" s="135">
        <v>58</v>
      </c>
      <c r="Z14" s="136">
        <f t="shared" si="7"/>
        <v>43.13725490196078</v>
      </c>
      <c r="AA14" s="135">
        <v>39</v>
      </c>
      <c r="AB14" s="135">
        <v>63</v>
      </c>
      <c r="AC14" s="136">
        <f t="shared" si="8"/>
        <v>38.23529411764706</v>
      </c>
      <c r="AD14" s="135">
        <v>30</v>
      </c>
      <c r="AE14" s="135">
        <v>38</v>
      </c>
      <c r="AF14" s="136">
        <f t="shared" si="9"/>
        <v>44.117647058823536</v>
      </c>
      <c r="AG14" s="135">
        <v>22</v>
      </c>
      <c r="AH14" s="135">
        <v>46</v>
      </c>
      <c r="AI14" s="136">
        <f t="shared" si="10"/>
        <v>32.352941176470594</v>
      </c>
      <c r="AJ14" s="135">
        <v>30</v>
      </c>
      <c r="AK14" s="135">
        <v>40</v>
      </c>
      <c r="AL14" s="136">
        <v>42.857142857142854</v>
      </c>
    </row>
    <row r="15" spans="1:38" s="2" customFormat="1" ht="13.5">
      <c r="A15" s="124">
        <v>8</v>
      </c>
      <c r="B15" s="26" t="s">
        <v>12</v>
      </c>
      <c r="C15" s="135"/>
      <c r="D15" s="135"/>
      <c r="E15" s="136">
        <f t="shared" si="0"/>
      </c>
      <c r="F15" s="135"/>
      <c r="G15" s="135"/>
      <c r="H15" s="136">
        <f t="shared" si="1"/>
      </c>
      <c r="I15" s="135"/>
      <c r="J15" s="135"/>
      <c r="K15" s="136">
        <f t="shared" si="2"/>
      </c>
      <c r="L15" s="135"/>
      <c r="M15" s="135"/>
      <c r="N15" s="136">
        <f t="shared" si="3"/>
      </c>
      <c r="O15" s="135"/>
      <c r="P15" s="135"/>
      <c r="Q15" s="136">
        <f t="shared" si="4"/>
      </c>
      <c r="R15" s="135"/>
      <c r="S15" s="135"/>
      <c r="T15" s="136">
        <f t="shared" si="5"/>
      </c>
      <c r="U15" s="135">
        <v>5</v>
      </c>
      <c r="V15" s="135">
        <v>12</v>
      </c>
      <c r="W15" s="136">
        <f t="shared" si="6"/>
        <v>29.411764705882355</v>
      </c>
      <c r="X15" s="135">
        <v>13</v>
      </c>
      <c r="Y15" s="135">
        <v>21</v>
      </c>
      <c r="Z15" s="136">
        <f t="shared" si="7"/>
        <v>38.23529411764706</v>
      </c>
      <c r="AA15" s="135"/>
      <c r="AB15" s="135"/>
      <c r="AC15" s="136">
        <f t="shared" si="8"/>
      </c>
      <c r="AD15" s="135">
        <v>15</v>
      </c>
      <c r="AE15" s="135">
        <v>19</v>
      </c>
      <c r="AF15" s="136">
        <f t="shared" si="9"/>
        <v>44.117647058823536</v>
      </c>
      <c r="AG15" s="135">
        <v>10</v>
      </c>
      <c r="AH15" s="135">
        <v>7</v>
      </c>
      <c r="AI15" s="136">
        <f t="shared" si="10"/>
        <v>58.82352941176471</v>
      </c>
      <c r="AJ15" s="135"/>
      <c r="AK15" s="135"/>
      <c r="AL15" s="136"/>
    </row>
    <row r="16" spans="1:39" s="2" customFormat="1" ht="13.5">
      <c r="A16" s="124">
        <v>8.1</v>
      </c>
      <c r="B16" s="26" t="s">
        <v>13</v>
      </c>
      <c r="C16" s="135"/>
      <c r="D16" s="135"/>
      <c r="E16" s="136">
        <f t="shared" si="0"/>
      </c>
      <c r="F16" s="135"/>
      <c r="G16" s="135"/>
      <c r="H16" s="136">
        <f t="shared" si="1"/>
      </c>
      <c r="I16" s="135"/>
      <c r="J16" s="135"/>
      <c r="K16" s="136">
        <f t="shared" si="2"/>
      </c>
      <c r="L16" s="135"/>
      <c r="M16" s="135"/>
      <c r="N16" s="136">
        <f t="shared" si="3"/>
      </c>
      <c r="O16" s="135"/>
      <c r="P16" s="135"/>
      <c r="Q16" s="136">
        <f t="shared" si="4"/>
      </c>
      <c r="R16" s="135"/>
      <c r="S16" s="135"/>
      <c r="T16" s="136">
        <f t="shared" si="5"/>
      </c>
      <c r="U16" s="135"/>
      <c r="V16" s="135"/>
      <c r="W16" s="136">
        <f t="shared" si="6"/>
      </c>
      <c r="X16" s="135"/>
      <c r="Y16" s="135"/>
      <c r="Z16" s="136">
        <f t="shared" si="7"/>
      </c>
      <c r="AA16" s="135"/>
      <c r="AB16" s="135"/>
      <c r="AC16" s="136">
        <f t="shared" si="8"/>
      </c>
      <c r="AD16" s="135">
        <v>16</v>
      </c>
      <c r="AE16" s="135">
        <v>18</v>
      </c>
      <c r="AF16" s="136">
        <f t="shared" si="9"/>
        <v>47.05882352941177</v>
      </c>
      <c r="AG16" s="135">
        <v>21</v>
      </c>
      <c r="AH16" s="135">
        <v>43</v>
      </c>
      <c r="AI16" s="136">
        <f t="shared" si="10"/>
        <v>32.8125</v>
      </c>
      <c r="AJ16" s="135">
        <v>31</v>
      </c>
      <c r="AK16" s="135">
        <v>74</v>
      </c>
      <c r="AL16" s="136">
        <v>29.523809523809526</v>
      </c>
      <c r="AM16" s="209"/>
    </row>
    <row r="17" spans="1:38" s="2" customFormat="1" ht="13.5">
      <c r="A17" s="124"/>
      <c r="B17" s="26" t="s">
        <v>213</v>
      </c>
      <c r="C17" s="135"/>
      <c r="D17" s="135"/>
      <c r="E17" s="136"/>
      <c r="F17" s="135"/>
      <c r="G17" s="135"/>
      <c r="H17" s="136"/>
      <c r="I17" s="135"/>
      <c r="J17" s="135"/>
      <c r="K17" s="136"/>
      <c r="L17" s="135"/>
      <c r="M17" s="135"/>
      <c r="N17" s="136"/>
      <c r="O17" s="135"/>
      <c r="P17" s="135"/>
      <c r="Q17" s="136"/>
      <c r="R17" s="135"/>
      <c r="S17" s="135"/>
      <c r="T17" s="136"/>
      <c r="U17" s="135"/>
      <c r="V17" s="135"/>
      <c r="W17" s="136"/>
      <c r="X17" s="135"/>
      <c r="Y17" s="135"/>
      <c r="Z17" s="136"/>
      <c r="AA17" s="135"/>
      <c r="AB17" s="135"/>
      <c r="AC17" s="136"/>
      <c r="AD17" s="135"/>
      <c r="AE17" s="135"/>
      <c r="AF17" s="136"/>
      <c r="AG17" s="135">
        <v>9</v>
      </c>
      <c r="AH17" s="135">
        <v>25</v>
      </c>
      <c r="AI17" s="136">
        <f t="shared" si="10"/>
        <v>26.47058823529412</v>
      </c>
      <c r="AJ17" s="135">
        <v>12</v>
      </c>
      <c r="AK17" s="135">
        <v>23</v>
      </c>
      <c r="AL17" s="136">
        <v>34.285714285714285</v>
      </c>
    </row>
    <row r="18" spans="1:38" s="2" customFormat="1" ht="13.5">
      <c r="A18" s="124">
        <v>9</v>
      </c>
      <c r="B18" s="26" t="s">
        <v>14</v>
      </c>
      <c r="C18" s="135">
        <v>5</v>
      </c>
      <c r="D18" s="135">
        <v>26</v>
      </c>
      <c r="E18" s="136">
        <f t="shared" si="0"/>
        <v>16.129032258064516</v>
      </c>
      <c r="F18" s="135">
        <v>4</v>
      </c>
      <c r="G18" s="135">
        <v>28</v>
      </c>
      <c r="H18" s="136">
        <f t="shared" si="1"/>
        <v>12.5</v>
      </c>
      <c r="I18" s="135">
        <v>13</v>
      </c>
      <c r="J18" s="135">
        <v>22</v>
      </c>
      <c r="K18" s="136">
        <f t="shared" si="2"/>
        <v>37.142857142857146</v>
      </c>
      <c r="L18" s="135">
        <v>7</v>
      </c>
      <c r="M18" s="135">
        <v>11</v>
      </c>
      <c r="N18" s="136">
        <f t="shared" si="3"/>
        <v>38.888888888888886</v>
      </c>
      <c r="O18" s="135">
        <v>7</v>
      </c>
      <c r="P18" s="135">
        <v>11</v>
      </c>
      <c r="Q18" s="136">
        <f t="shared" si="4"/>
        <v>38.888888888888886</v>
      </c>
      <c r="R18" s="135"/>
      <c r="S18" s="135"/>
      <c r="T18" s="136">
        <f t="shared" si="5"/>
      </c>
      <c r="U18" s="135"/>
      <c r="V18" s="135"/>
      <c r="W18" s="136">
        <f t="shared" si="6"/>
      </c>
      <c r="X18" s="135"/>
      <c r="Y18" s="135"/>
      <c r="Z18" s="136">
        <f t="shared" si="7"/>
      </c>
      <c r="AA18" s="135"/>
      <c r="AB18" s="135"/>
      <c r="AC18" s="136">
        <f t="shared" si="8"/>
      </c>
      <c r="AD18" s="135">
        <v>12</v>
      </c>
      <c r="AE18" s="135">
        <v>22</v>
      </c>
      <c r="AF18" s="136">
        <f t="shared" si="9"/>
        <v>35.294117647058826</v>
      </c>
      <c r="AG18" s="135">
        <v>11</v>
      </c>
      <c r="AH18" s="135">
        <v>22</v>
      </c>
      <c r="AI18" s="136">
        <f t="shared" si="10"/>
        <v>33.333333333333336</v>
      </c>
      <c r="AJ18" s="135">
        <v>6</v>
      </c>
      <c r="AK18" s="135">
        <v>25</v>
      </c>
      <c r="AL18" s="136">
        <v>19.35483870967742</v>
      </c>
    </row>
    <row r="19" spans="1:38" s="2" customFormat="1" ht="13.5">
      <c r="A19" s="124">
        <v>11</v>
      </c>
      <c r="B19" s="26" t="s">
        <v>15</v>
      </c>
      <c r="C19" s="135"/>
      <c r="D19" s="135"/>
      <c r="E19" s="136">
        <f t="shared" si="0"/>
      </c>
      <c r="F19" s="135">
        <v>10</v>
      </c>
      <c r="G19" s="135">
        <v>24</v>
      </c>
      <c r="H19" s="136">
        <f t="shared" si="1"/>
        <v>29.411764705882355</v>
      </c>
      <c r="I19" s="135">
        <v>17</v>
      </c>
      <c r="J19" s="135">
        <v>18</v>
      </c>
      <c r="K19" s="136">
        <f t="shared" si="2"/>
        <v>48.57142857142857</v>
      </c>
      <c r="L19" s="135">
        <v>17</v>
      </c>
      <c r="M19" s="135">
        <v>18</v>
      </c>
      <c r="N19" s="136">
        <f t="shared" si="3"/>
        <v>48.57142857142857</v>
      </c>
      <c r="O19" s="135">
        <v>40</v>
      </c>
      <c r="P19" s="135">
        <v>30</v>
      </c>
      <c r="Q19" s="136">
        <f t="shared" si="4"/>
        <v>57.142857142857146</v>
      </c>
      <c r="R19" s="135"/>
      <c r="S19" s="135"/>
      <c r="T19" s="136">
        <f t="shared" si="5"/>
      </c>
      <c r="U19" s="135"/>
      <c r="V19" s="135"/>
      <c r="W19" s="136">
        <f t="shared" si="6"/>
      </c>
      <c r="X19" s="135"/>
      <c r="Y19" s="135"/>
      <c r="Z19" s="136">
        <f t="shared" si="7"/>
      </c>
      <c r="AA19" s="135"/>
      <c r="AB19" s="135"/>
      <c r="AC19" s="136">
        <f t="shared" si="8"/>
      </c>
      <c r="AD19" s="135"/>
      <c r="AE19" s="135"/>
      <c r="AF19" s="136">
        <f t="shared" si="9"/>
      </c>
      <c r="AG19" s="135"/>
      <c r="AH19" s="135"/>
      <c r="AI19" s="136">
        <f t="shared" si="10"/>
      </c>
      <c r="AJ19" s="135"/>
      <c r="AK19" s="135"/>
      <c r="AL19" s="136"/>
    </row>
    <row r="20" spans="1:38" s="2" customFormat="1" ht="13.5">
      <c r="A20" s="124">
        <v>12</v>
      </c>
      <c r="B20" s="26" t="s">
        <v>17</v>
      </c>
      <c r="C20" s="135"/>
      <c r="D20" s="135"/>
      <c r="E20" s="136">
        <f t="shared" si="0"/>
      </c>
      <c r="F20" s="135"/>
      <c r="G20" s="135"/>
      <c r="H20" s="136">
        <f t="shared" si="1"/>
      </c>
      <c r="I20" s="135"/>
      <c r="J20" s="135"/>
      <c r="K20" s="136">
        <f t="shared" si="2"/>
      </c>
      <c r="L20" s="135">
        <v>7</v>
      </c>
      <c r="M20" s="135">
        <v>11</v>
      </c>
      <c r="N20" s="136">
        <f t="shared" si="3"/>
        <v>38.888888888888886</v>
      </c>
      <c r="O20" s="135"/>
      <c r="P20" s="135"/>
      <c r="Q20" s="136">
        <f t="shared" si="4"/>
      </c>
      <c r="R20" s="135">
        <v>52</v>
      </c>
      <c r="S20" s="135">
        <v>18</v>
      </c>
      <c r="T20" s="136">
        <f t="shared" si="5"/>
        <v>74.28571428571429</v>
      </c>
      <c r="U20" s="135">
        <v>49</v>
      </c>
      <c r="V20" s="135">
        <v>19</v>
      </c>
      <c r="W20" s="136">
        <f t="shared" si="6"/>
        <v>72.05882352941177</v>
      </c>
      <c r="X20" s="135">
        <v>50</v>
      </c>
      <c r="Y20" s="135">
        <v>18</v>
      </c>
      <c r="Z20" s="136">
        <f t="shared" si="7"/>
        <v>73.52941176470588</v>
      </c>
      <c r="AA20" s="135">
        <v>51</v>
      </c>
      <c r="AB20" s="135">
        <v>51</v>
      </c>
      <c r="AC20" s="136">
        <f t="shared" si="8"/>
        <v>50</v>
      </c>
      <c r="AD20" s="135">
        <v>32</v>
      </c>
      <c r="AE20" s="135">
        <v>36</v>
      </c>
      <c r="AF20" s="136">
        <f t="shared" si="9"/>
        <v>47.05882352941177</v>
      </c>
      <c r="AG20" s="135"/>
      <c r="AH20" s="135"/>
      <c r="AI20" s="136">
        <f t="shared" si="10"/>
      </c>
      <c r="AJ20" s="135"/>
      <c r="AK20" s="135"/>
      <c r="AL20" s="136"/>
    </row>
    <row r="21" spans="1:38" s="2" customFormat="1" ht="13.5">
      <c r="A21" s="124">
        <v>13</v>
      </c>
      <c r="B21" s="26" t="s">
        <v>194</v>
      </c>
      <c r="C21" s="135"/>
      <c r="D21" s="135"/>
      <c r="E21" s="136">
        <f t="shared" si="0"/>
      </c>
      <c r="F21" s="135"/>
      <c r="G21" s="135"/>
      <c r="H21" s="136">
        <f t="shared" si="1"/>
      </c>
      <c r="I21" s="135">
        <v>1</v>
      </c>
      <c r="J21" s="135">
        <v>11</v>
      </c>
      <c r="K21" s="136">
        <f t="shared" si="2"/>
        <v>8.333333333333334</v>
      </c>
      <c r="L21" s="135">
        <v>10</v>
      </c>
      <c r="M21" s="135">
        <v>25</v>
      </c>
      <c r="N21" s="136">
        <f t="shared" si="3"/>
        <v>28.571428571428573</v>
      </c>
      <c r="O21" s="135">
        <v>33</v>
      </c>
      <c r="P21" s="135">
        <v>37</v>
      </c>
      <c r="Q21" s="136">
        <f t="shared" si="4"/>
        <v>47.142857142857146</v>
      </c>
      <c r="R21" s="135">
        <v>36</v>
      </c>
      <c r="S21" s="135">
        <v>34</v>
      </c>
      <c r="T21" s="136">
        <f t="shared" si="5"/>
        <v>51.42857142857143</v>
      </c>
      <c r="U21" s="135">
        <v>31</v>
      </c>
      <c r="V21" s="135">
        <v>34</v>
      </c>
      <c r="W21" s="136">
        <f t="shared" si="6"/>
        <v>47.69230769230769</v>
      </c>
      <c r="X21" s="135">
        <v>17</v>
      </c>
      <c r="Y21" s="135">
        <v>17</v>
      </c>
      <c r="Z21" s="136">
        <f t="shared" si="7"/>
        <v>50</v>
      </c>
      <c r="AA21" s="135">
        <v>45</v>
      </c>
      <c r="AB21" s="135">
        <v>57</v>
      </c>
      <c r="AC21" s="136">
        <f t="shared" si="8"/>
        <v>44.11764705882353</v>
      </c>
      <c r="AD21" s="135">
        <v>71</v>
      </c>
      <c r="AE21" s="135">
        <v>81</v>
      </c>
      <c r="AF21" s="136">
        <f t="shared" si="9"/>
        <v>46.71052631578948</v>
      </c>
      <c r="AG21" s="135">
        <v>30</v>
      </c>
      <c r="AH21" s="135">
        <v>38</v>
      </c>
      <c r="AI21" s="136">
        <f t="shared" si="10"/>
        <v>44.117647058823536</v>
      </c>
      <c r="AJ21" s="135">
        <v>44</v>
      </c>
      <c r="AK21" s="135">
        <v>42</v>
      </c>
      <c r="AL21" s="136">
        <v>51.162790697674424</v>
      </c>
    </row>
    <row r="22" spans="1:38" s="2" customFormat="1" ht="13.5">
      <c r="A22" s="124">
        <v>14</v>
      </c>
      <c r="B22" s="26" t="s">
        <v>246</v>
      </c>
      <c r="C22" s="135">
        <v>1</v>
      </c>
      <c r="D22" s="135">
        <v>34</v>
      </c>
      <c r="E22" s="136">
        <f t="shared" si="0"/>
        <v>2.857142857142857</v>
      </c>
      <c r="F22" s="135">
        <v>3</v>
      </c>
      <c r="G22" s="135">
        <v>30</v>
      </c>
      <c r="H22" s="136">
        <f t="shared" si="1"/>
        <v>9.09090909090909</v>
      </c>
      <c r="I22" s="135">
        <v>6</v>
      </c>
      <c r="J22" s="135">
        <v>27</v>
      </c>
      <c r="K22" s="136">
        <f t="shared" si="2"/>
        <v>18.18181818181818</v>
      </c>
      <c r="L22" s="135"/>
      <c r="M22" s="135"/>
      <c r="N22" s="136">
        <f t="shared" si="3"/>
      </c>
      <c r="O22" s="135">
        <v>4</v>
      </c>
      <c r="P22" s="135">
        <v>18</v>
      </c>
      <c r="Q22" s="136">
        <f t="shared" si="4"/>
        <v>18.181818181818183</v>
      </c>
      <c r="R22" s="135"/>
      <c r="S22" s="135"/>
      <c r="T22" s="136">
        <f t="shared" si="5"/>
      </c>
      <c r="U22" s="135"/>
      <c r="V22" s="135"/>
      <c r="W22" s="136">
        <f t="shared" si="6"/>
      </c>
      <c r="X22" s="135"/>
      <c r="Y22" s="135"/>
      <c r="Z22" s="136">
        <f t="shared" si="7"/>
      </c>
      <c r="AA22" s="135"/>
      <c r="AB22" s="135"/>
      <c r="AC22" s="136">
        <f t="shared" si="8"/>
      </c>
      <c r="AD22" s="135"/>
      <c r="AE22" s="135"/>
      <c r="AF22" s="136">
        <f t="shared" si="9"/>
      </c>
      <c r="AG22" s="135"/>
      <c r="AH22" s="135"/>
      <c r="AI22" s="136">
        <f t="shared" si="10"/>
      </c>
      <c r="AJ22" s="135"/>
      <c r="AK22" s="135"/>
      <c r="AL22" s="136"/>
    </row>
    <row r="23" spans="1:38" s="2" customFormat="1" ht="13.5">
      <c r="A23" s="124">
        <v>15</v>
      </c>
      <c r="B23" s="26" t="s">
        <v>196</v>
      </c>
      <c r="C23" s="135">
        <v>5</v>
      </c>
      <c r="D23" s="135">
        <v>20</v>
      </c>
      <c r="E23" s="136">
        <f t="shared" si="0"/>
        <v>20</v>
      </c>
      <c r="F23" s="135">
        <v>5</v>
      </c>
      <c r="G23" s="135">
        <v>24</v>
      </c>
      <c r="H23" s="136">
        <f t="shared" si="1"/>
        <v>17.241379310344826</v>
      </c>
      <c r="I23" s="135">
        <v>5</v>
      </c>
      <c r="J23" s="135">
        <v>30</v>
      </c>
      <c r="K23" s="136">
        <f t="shared" si="2"/>
        <v>14.285714285714286</v>
      </c>
      <c r="L23" s="135">
        <v>8</v>
      </c>
      <c r="M23" s="135">
        <v>27</v>
      </c>
      <c r="N23" s="136">
        <f t="shared" si="3"/>
        <v>22.857142857142858</v>
      </c>
      <c r="O23" s="135">
        <v>6</v>
      </c>
      <c r="P23" s="135">
        <v>29</v>
      </c>
      <c r="Q23" s="136">
        <f t="shared" si="4"/>
        <v>17.142857142857142</v>
      </c>
      <c r="R23" s="135">
        <v>19</v>
      </c>
      <c r="S23" s="135">
        <v>35</v>
      </c>
      <c r="T23" s="136">
        <f t="shared" si="5"/>
        <v>35.18518518518518</v>
      </c>
      <c r="U23" s="135">
        <v>7</v>
      </c>
      <c r="V23" s="135">
        <v>27</v>
      </c>
      <c r="W23" s="136">
        <f t="shared" si="6"/>
        <v>20.58823529411765</v>
      </c>
      <c r="X23" s="135">
        <v>9</v>
      </c>
      <c r="Y23" s="135">
        <v>25</v>
      </c>
      <c r="Z23" s="136">
        <f t="shared" si="7"/>
        <v>26.47058823529412</v>
      </c>
      <c r="AA23" s="135">
        <v>9</v>
      </c>
      <c r="AB23" s="135">
        <v>25</v>
      </c>
      <c r="AC23" s="136">
        <f t="shared" si="8"/>
        <v>26.47058823529412</v>
      </c>
      <c r="AD23" s="135">
        <v>8</v>
      </c>
      <c r="AE23" s="135">
        <v>26</v>
      </c>
      <c r="AF23" s="136">
        <f t="shared" si="9"/>
        <v>23.529411764705884</v>
      </c>
      <c r="AG23" s="135">
        <v>8</v>
      </c>
      <c r="AH23" s="135">
        <v>26</v>
      </c>
      <c r="AI23" s="136">
        <f t="shared" si="10"/>
        <v>23.529411764705884</v>
      </c>
      <c r="AJ23" s="135">
        <v>3</v>
      </c>
      <c r="AK23" s="135">
        <v>15</v>
      </c>
      <c r="AL23" s="136">
        <v>16.666666666666664</v>
      </c>
    </row>
    <row r="24" spans="1:38" s="2" customFormat="1" ht="13.5">
      <c r="A24" s="124">
        <v>16</v>
      </c>
      <c r="B24" s="26" t="s">
        <v>22</v>
      </c>
      <c r="C24" s="135"/>
      <c r="D24" s="135"/>
      <c r="E24" s="136">
        <f t="shared" si="0"/>
      </c>
      <c r="F24" s="135">
        <v>5</v>
      </c>
      <c r="G24" s="135">
        <v>27</v>
      </c>
      <c r="H24" s="136">
        <f t="shared" si="1"/>
        <v>15.625</v>
      </c>
      <c r="I24" s="135">
        <v>6</v>
      </c>
      <c r="J24" s="135">
        <v>24</v>
      </c>
      <c r="K24" s="136">
        <f t="shared" si="2"/>
        <v>20</v>
      </c>
      <c r="L24" s="135">
        <v>2</v>
      </c>
      <c r="M24" s="135">
        <v>8</v>
      </c>
      <c r="N24" s="136">
        <f t="shared" si="3"/>
        <v>20</v>
      </c>
      <c r="O24" s="135"/>
      <c r="P24" s="135">
        <v>35</v>
      </c>
      <c r="Q24" s="136">
        <f t="shared" si="4"/>
        <v>0</v>
      </c>
      <c r="R24" s="135">
        <v>3</v>
      </c>
      <c r="S24" s="135">
        <v>22</v>
      </c>
      <c r="T24" s="136">
        <f t="shared" si="5"/>
        <v>12</v>
      </c>
      <c r="U24" s="135">
        <v>8</v>
      </c>
      <c r="V24" s="135">
        <v>51</v>
      </c>
      <c r="W24" s="136">
        <f t="shared" si="6"/>
        <v>13.559322033898304</v>
      </c>
      <c r="X24" s="135">
        <v>8</v>
      </c>
      <c r="Y24" s="135">
        <v>26</v>
      </c>
      <c r="Z24" s="136">
        <f t="shared" si="7"/>
        <v>23.529411764705884</v>
      </c>
      <c r="AA24" s="135">
        <v>4</v>
      </c>
      <c r="AB24" s="135">
        <v>30</v>
      </c>
      <c r="AC24" s="136">
        <f t="shared" si="8"/>
        <v>11.764705882352942</v>
      </c>
      <c r="AD24" s="135">
        <v>5</v>
      </c>
      <c r="AE24" s="135">
        <v>29</v>
      </c>
      <c r="AF24" s="136">
        <f t="shared" si="9"/>
        <v>14.705882352941178</v>
      </c>
      <c r="AG24" s="135">
        <v>21</v>
      </c>
      <c r="AH24" s="135">
        <v>47</v>
      </c>
      <c r="AI24" s="136">
        <f t="shared" si="10"/>
        <v>30.88235294117647</v>
      </c>
      <c r="AJ24" s="135">
        <v>26</v>
      </c>
      <c r="AK24" s="135">
        <v>60</v>
      </c>
      <c r="AL24" s="136">
        <v>30.23255813953488</v>
      </c>
    </row>
    <row r="25" spans="1:38" s="2" customFormat="1" ht="13.5">
      <c r="A25" s="124">
        <v>17</v>
      </c>
      <c r="B25" s="26" t="s">
        <v>197</v>
      </c>
      <c r="C25" s="135"/>
      <c r="D25" s="135"/>
      <c r="E25" s="136">
        <f t="shared" si="0"/>
      </c>
      <c r="F25" s="135"/>
      <c r="G25" s="135"/>
      <c r="H25" s="136">
        <f t="shared" si="1"/>
      </c>
      <c r="I25" s="135"/>
      <c r="J25" s="135"/>
      <c r="K25" s="136">
        <f t="shared" si="2"/>
      </c>
      <c r="L25" s="135"/>
      <c r="M25" s="135"/>
      <c r="N25" s="136">
        <f t="shared" si="3"/>
      </c>
      <c r="O25" s="135">
        <v>6</v>
      </c>
      <c r="P25" s="135">
        <v>29</v>
      </c>
      <c r="Q25" s="136">
        <f t="shared" si="4"/>
        <v>17.142857142857142</v>
      </c>
      <c r="R25" s="135">
        <v>3</v>
      </c>
      <c r="S25" s="135">
        <v>32</v>
      </c>
      <c r="T25" s="136">
        <f t="shared" si="5"/>
        <v>8.571428571428571</v>
      </c>
      <c r="U25" s="135">
        <v>4</v>
      </c>
      <c r="V25" s="135">
        <v>30</v>
      </c>
      <c r="W25" s="136">
        <f t="shared" si="6"/>
        <v>11.764705882352942</v>
      </c>
      <c r="X25" s="135">
        <v>6</v>
      </c>
      <c r="Y25" s="135">
        <v>28</v>
      </c>
      <c r="Z25" s="136">
        <f t="shared" si="7"/>
        <v>17.647058823529413</v>
      </c>
      <c r="AA25" s="135">
        <v>8</v>
      </c>
      <c r="AB25" s="135">
        <v>26</v>
      </c>
      <c r="AC25" s="136">
        <f t="shared" si="8"/>
        <v>23.529411764705884</v>
      </c>
      <c r="AD25" s="135">
        <v>6</v>
      </c>
      <c r="AE25" s="135">
        <v>21</v>
      </c>
      <c r="AF25" s="136">
        <f t="shared" si="9"/>
        <v>22.22222222222222</v>
      </c>
      <c r="AG25" s="135"/>
      <c r="AH25" s="135"/>
      <c r="AI25" s="136">
        <f t="shared" si="10"/>
      </c>
      <c r="AJ25" s="135"/>
      <c r="AK25" s="135"/>
      <c r="AL25" s="136"/>
    </row>
    <row r="26" spans="1:38" s="2" customFormat="1" ht="13.5">
      <c r="A26" s="124">
        <v>35</v>
      </c>
      <c r="B26" s="26" t="s">
        <v>24</v>
      </c>
      <c r="C26" s="135">
        <v>6</v>
      </c>
      <c r="D26" s="135">
        <v>65</v>
      </c>
      <c r="E26" s="136">
        <f t="shared" si="0"/>
        <v>8.450704225352112</v>
      </c>
      <c r="F26" s="135">
        <v>32</v>
      </c>
      <c r="G26" s="135">
        <v>98</v>
      </c>
      <c r="H26" s="136">
        <f t="shared" si="1"/>
        <v>24.615384615384617</v>
      </c>
      <c r="I26" s="135">
        <v>18</v>
      </c>
      <c r="J26" s="135">
        <v>73</v>
      </c>
      <c r="K26" s="136">
        <f t="shared" si="2"/>
        <v>19.78021978021978</v>
      </c>
      <c r="L26" s="135">
        <v>20</v>
      </c>
      <c r="M26" s="135">
        <v>83</v>
      </c>
      <c r="N26" s="136">
        <f t="shared" si="3"/>
        <v>19.41747572815534</v>
      </c>
      <c r="O26" s="135">
        <v>40</v>
      </c>
      <c r="P26" s="135">
        <v>93</v>
      </c>
      <c r="Q26" s="136">
        <f t="shared" si="4"/>
        <v>30.075187969924812</v>
      </c>
      <c r="R26" s="135">
        <v>48</v>
      </c>
      <c r="S26" s="135">
        <v>105</v>
      </c>
      <c r="T26" s="136">
        <f t="shared" si="5"/>
        <v>31.372549019607845</v>
      </c>
      <c r="U26" s="135">
        <v>28</v>
      </c>
      <c r="V26" s="135">
        <v>62</v>
      </c>
      <c r="W26" s="136">
        <f t="shared" si="6"/>
        <v>31.111111111111114</v>
      </c>
      <c r="X26" s="135">
        <v>43</v>
      </c>
      <c r="Y26" s="135">
        <v>96</v>
      </c>
      <c r="Z26" s="136">
        <f t="shared" si="7"/>
        <v>30.93525179856115</v>
      </c>
      <c r="AA26" s="135">
        <v>82</v>
      </c>
      <c r="AB26" s="135">
        <v>91</v>
      </c>
      <c r="AC26" s="136">
        <f t="shared" si="8"/>
        <v>47.39884393063584</v>
      </c>
      <c r="AD26" s="135">
        <v>6</v>
      </c>
      <c r="AE26" s="135">
        <v>9</v>
      </c>
      <c r="AF26" s="136">
        <f t="shared" si="9"/>
        <v>40</v>
      </c>
      <c r="AG26" s="135">
        <v>40</v>
      </c>
      <c r="AH26" s="135">
        <v>80</v>
      </c>
      <c r="AI26" s="136">
        <f t="shared" si="10"/>
        <v>33.333333333333336</v>
      </c>
      <c r="AJ26" s="135">
        <v>55</v>
      </c>
      <c r="AK26" s="135">
        <v>112</v>
      </c>
      <c r="AL26" s="136">
        <v>32.93413173652694</v>
      </c>
    </row>
    <row r="27" spans="2:38" s="2" customFormat="1" ht="6.75" customHeight="1">
      <c r="B27" s="2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>
        <f t="shared" si="10"/>
      </c>
      <c r="AJ27" s="85"/>
      <c r="AK27" s="85"/>
      <c r="AL27" s="85"/>
    </row>
    <row r="28" spans="1:38" s="2" customFormat="1" ht="18" customHeight="1">
      <c r="A28" s="40"/>
      <c r="B28" s="41" t="s">
        <v>4</v>
      </c>
      <c r="C28" s="153">
        <v>61</v>
      </c>
      <c r="D28" s="153">
        <v>416</v>
      </c>
      <c r="E28" s="152">
        <f>IF(SUM(C28:D28)&gt;0,100/SUM(C28:D28)*C28,"")</f>
        <v>12.788259958071277</v>
      </c>
      <c r="F28" s="153">
        <v>107</v>
      </c>
      <c r="G28" s="153">
        <v>498</v>
      </c>
      <c r="H28" s="152">
        <f>IF(SUM(F28:G28)&gt;0,100/SUM(F28:G28)*F28,"")</f>
        <v>17.68595041322314</v>
      </c>
      <c r="I28" s="153">
        <v>137</v>
      </c>
      <c r="J28" s="153">
        <v>519</v>
      </c>
      <c r="K28" s="152">
        <f>IF(SUM(I28:J28)&gt;0,100/SUM(I28:J28)*I28,"")</f>
        <v>20.884146341463413</v>
      </c>
      <c r="L28" s="153">
        <v>130</v>
      </c>
      <c r="M28" s="153">
        <v>439</v>
      </c>
      <c r="N28" s="152">
        <f>IF(SUM(L28:M28)&gt;0,100/SUM(L28:M28)*L28,"")</f>
        <v>22.847100175746924</v>
      </c>
      <c r="O28" s="153">
        <v>243</v>
      </c>
      <c r="P28" s="153">
        <v>572</v>
      </c>
      <c r="Q28" s="152">
        <f>IF(SUM(O28:P28)&gt;0,100/SUM(O28:P28)*O28,"")</f>
        <v>29.8159509202454</v>
      </c>
      <c r="R28" s="153">
        <v>290</v>
      </c>
      <c r="S28" s="153">
        <v>524</v>
      </c>
      <c r="T28" s="152">
        <f>IF(SUM(R28:S28)&gt;0,100/SUM(R28:S28)*R28,"")</f>
        <v>35.62653562653563</v>
      </c>
      <c r="U28" s="153">
        <v>277</v>
      </c>
      <c r="V28" s="153">
        <v>528</v>
      </c>
      <c r="W28" s="152">
        <f>IF(SUM(U28:V28)&gt;0,100/SUM(U28:V28)*U28,"")</f>
        <v>34.409937888198755</v>
      </c>
      <c r="X28" s="153">
        <v>319</v>
      </c>
      <c r="Y28" s="153">
        <v>573</v>
      </c>
      <c r="Z28" s="152">
        <f>IF(SUM(X28:Y28)&gt;0,100/SUM(X28:Y28)*X28,"")</f>
        <v>35.762331838565025</v>
      </c>
      <c r="AA28" s="153">
        <v>370</v>
      </c>
      <c r="AB28" s="153">
        <v>594</v>
      </c>
      <c r="AC28" s="152">
        <f>IF(SUM(AA28:AB28)&gt;0,100/SUM(AA28:AB28)*AA28,"")</f>
        <v>38.38174273858922</v>
      </c>
      <c r="AD28" s="153">
        <v>303</v>
      </c>
      <c r="AE28" s="153">
        <v>501</v>
      </c>
      <c r="AF28" s="152">
        <f>IF(SUM(AD28:AE28)&gt;0,100/SUM(AD28:AE28)*AD28,"")</f>
        <v>37.6865671641791</v>
      </c>
      <c r="AG28" s="153">
        <f>SUM(AG8:AG26)</f>
        <v>275</v>
      </c>
      <c r="AH28" s="153">
        <f>SUM(AH8:AH26)</f>
        <v>527</v>
      </c>
      <c r="AI28" s="152">
        <f t="shared" si="10"/>
        <v>34.28927680798005</v>
      </c>
      <c r="AJ28" s="153">
        <f>SUM(AJ8:AJ26)</f>
        <v>304</v>
      </c>
      <c r="AK28" s="153">
        <f>SUM(AK8:AK26)</f>
        <v>569</v>
      </c>
      <c r="AL28" s="152">
        <f>IF(SUM(AJ28:AK28)&gt;0,100/SUM(AJ28:AK28)*AJ28,"")</f>
        <v>34.822451317296675</v>
      </c>
    </row>
    <row r="30" spans="1:50" s="72" customFormat="1" ht="21.75" customHeight="1">
      <c r="A30" s="83"/>
      <c r="B30" s="83" t="s">
        <v>153</v>
      </c>
      <c r="AX30" s="83"/>
    </row>
    <row r="31" spans="1:50" s="72" customFormat="1" ht="12" customHeight="1">
      <c r="A31" s="83"/>
      <c r="B31" s="83" t="s">
        <v>154</v>
      </c>
      <c r="AX31" s="83"/>
    </row>
    <row r="32" spans="1:50" s="72" customFormat="1" ht="12" customHeight="1">
      <c r="A32" s="83"/>
      <c r="B32" s="175" t="s">
        <v>381</v>
      </c>
      <c r="AX32" s="83"/>
    </row>
    <row r="33" spans="1:50" s="72" customFormat="1" ht="12" customHeight="1">
      <c r="A33" s="83"/>
      <c r="B33" s="83" t="s">
        <v>155</v>
      </c>
      <c r="AX33" s="83"/>
    </row>
    <row r="34" s="108" customFormat="1" ht="11.25" customHeight="1"/>
  </sheetData>
  <sheetProtection/>
  <hyperlinks>
    <hyperlink ref="AI1" location="Übersicht!A1" display="zurück zur Übersicht"/>
  </hyperlinks>
  <printOptions/>
  <pageMargins left="0.2" right="0.19" top="0.69" bottom="0.54" header="0.4921259845" footer="0.23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19"/>
  <sheetViews>
    <sheetView showGridLines="0" zoomScalePageLayoutView="56" workbookViewId="0" topLeftCell="A1">
      <selection activeCell="A1" sqref="A1"/>
    </sheetView>
  </sheetViews>
  <sheetFormatPr defaultColWidth="12" defaultRowHeight="11.25"/>
  <cols>
    <col min="1" max="1" width="1.171875" style="108" customWidth="1"/>
    <col min="2" max="3" width="7.83203125" style="108" customWidth="1"/>
    <col min="4" max="25" width="6.16015625" style="108" customWidth="1"/>
    <col min="26" max="26" width="3.16015625" style="108" bestFit="1" customWidth="1"/>
    <col min="27" max="16384" width="12" style="108" customWidth="1"/>
  </cols>
  <sheetData>
    <row r="1" spans="2:25" s="68" customFormat="1" ht="18">
      <c r="B1" s="91" t="str">
        <f>"Kanton "&amp;Übersicht!C5</f>
        <v>Kanton Zürich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R1" s="69"/>
      <c r="S1" s="69"/>
      <c r="V1" s="69"/>
      <c r="W1" s="69"/>
      <c r="Y1" s="88" t="s">
        <v>171</v>
      </c>
    </row>
    <row r="2" spans="2:13" s="72" customFormat="1" ht="3.75" customHeight="1"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68"/>
    </row>
    <row r="3" spans="2:23" s="75" customFormat="1" ht="13.5" customHeight="1">
      <c r="B3" s="105" t="s">
        <v>187</v>
      </c>
      <c r="C3" s="73"/>
      <c r="D3" s="73"/>
      <c r="E3" s="73"/>
      <c r="F3" s="73"/>
      <c r="G3" s="73"/>
      <c r="H3" s="73"/>
      <c r="I3" s="73"/>
      <c r="J3" s="73"/>
      <c r="K3" s="73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2:23" s="72" customFormat="1" ht="3.75" customHeight="1">
      <c r="B4" s="76"/>
      <c r="R4" s="77"/>
      <c r="S4" s="77"/>
      <c r="T4" s="77"/>
      <c r="U4" s="77"/>
      <c r="W4" s="77"/>
    </row>
    <row r="5" spans="1:26" s="81" customFormat="1" ht="18" customHeight="1">
      <c r="A5" s="134"/>
      <c r="B5" s="134"/>
      <c r="C5" s="15">
        <v>1971</v>
      </c>
      <c r="D5" s="107"/>
      <c r="E5" s="11">
        <v>1975</v>
      </c>
      <c r="F5" s="11"/>
      <c r="G5" s="15">
        <v>1979</v>
      </c>
      <c r="H5" s="107"/>
      <c r="I5" s="15">
        <v>1983</v>
      </c>
      <c r="J5" s="107"/>
      <c r="K5" s="15">
        <v>1987</v>
      </c>
      <c r="L5" s="107"/>
      <c r="M5" s="15">
        <v>1991</v>
      </c>
      <c r="N5" s="107"/>
      <c r="O5" s="15">
        <v>1995</v>
      </c>
      <c r="P5" s="107"/>
      <c r="Q5" s="15">
        <v>1999</v>
      </c>
      <c r="R5" s="107"/>
      <c r="S5" s="15">
        <v>2003</v>
      </c>
      <c r="T5" s="107"/>
      <c r="U5" s="11">
        <v>2007</v>
      </c>
      <c r="V5" s="11"/>
      <c r="W5" s="15">
        <v>2011</v>
      </c>
      <c r="X5" s="11"/>
      <c r="Y5" s="15">
        <v>2015</v>
      </c>
      <c r="Z5" s="11"/>
    </row>
    <row r="6" spans="1:26" ht="12.75">
      <c r="A6" s="160"/>
      <c r="B6" s="185" t="s">
        <v>357</v>
      </c>
      <c r="C6" s="14" t="s">
        <v>5</v>
      </c>
      <c r="D6" s="14" t="s">
        <v>6</v>
      </c>
      <c r="E6" s="14" t="s">
        <v>5</v>
      </c>
      <c r="F6" s="14" t="s">
        <v>6</v>
      </c>
      <c r="G6" s="14" t="s">
        <v>5</v>
      </c>
      <c r="H6" s="14" t="s">
        <v>6</v>
      </c>
      <c r="I6" s="14" t="s">
        <v>5</v>
      </c>
      <c r="J6" s="14" t="s">
        <v>6</v>
      </c>
      <c r="K6" s="14" t="s">
        <v>5</v>
      </c>
      <c r="L6" s="14" t="s">
        <v>6</v>
      </c>
      <c r="M6" s="107" t="s">
        <v>5</v>
      </c>
      <c r="N6" s="14" t="s">
        <v>6</v>
      </c>
      <c r="O6" s="107" t="s">
        <v>5</v>
      </c>
      <c r="P6" s="14" t="s">
        <v>6</v>
      </c>
      <c r="Q6" s="107" t="s">
        <v>5</v>
      </c>
      <c r="R6" s="14" t="s">
        <v>6</v>
      </c>
      <c r="S6" s="107" t="s">
        <v>5</v>
      </c>
      <c r="T6" s="14" t="s">
        <v>6</v>
      </c>
      <c r="U6" s="107" t="s">
        <v>5</v>
      </c>
      <c r="V6" s="15" t="s">
        <v>6</v>
      </c>
      <c r="W6" s="14" t="s">
        <v>5</v>
      </c>
      <c r="X6" s="15" t="s">
        <v>6</v>
      </c>
      <c r="Y6" s="14" t="s">
        <v>5</v>
      </c>
      <c r="Z6" s="15" t="s">
        <v>6</v>
      </c>
    </row>
    <row r="7" spans="2:26" s="83" customFormat="1" ht="6.75" customHeight="1">
      <c r="B7" s="8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s="68" customFormat="1" ht="13.5">
      <c r="A8" s="83">
        <v>1</v>
      </c>
      <c r="B8" s="84" t="s">
        <v>1</v>
      </c>
      <c r="C8" s="135"/>
      <c r="D8" s="135">
        <v>1</v>
      </c>
      <c r="E8" s="135"/>
      <c r="F8" s="135">
        <v>1</v>
      </c>
      <c r="G8" s="135"/>
      <c r="H8" s="135"/>
      <c r="I8" s="135"/>
      <c r="J8" s="135">
        <v>1</v>
      </c>
      <c r="K8" s="135"/>
      <c r="L8" s="135">
        <v>1</v>
      </c>
      <c r="M8" s="135"/>
      <c r="N8" s="135">
        <v>1</v>
      </c>
      <c r="O8" s="135">
        <v>1</v>
      </c>
      <c r="P8" s="135"/>
      <c r="Q8" s="135">
        <v>1</v>
      </c>
      <c r="R8" s="135"/>
      <c r="S8" s="135">
        <v>1</v>
      </c>
      <c r="T8" s="135"/>
      <c r="U8" s="135"/>
      <c r="V8" s="135">
        <v>1</v>
      </c>
      <c r="W8" s="135"/>
      <c r="X8" s="135">
        <v>1</v>
      </c>
      <c r="Y8" s="135"/>
      <c r="Z8" s="135">
        <v>1</v>
      </c>
    </row>
    <row r="9" spans="1:26" s="68" customFormat="1" ht="13.5">
      <c r="A9" s="83">
        <v>3</v>
      </c>
      <c r="B9" s="84" t="s">
        <v>7</v>
      </c>
      <c r="C9" s="135"/>
      <c r="D9" s="135"/>
      <c r="E9" s="135"/>
      <c r="F9" s="135"/>
      <c r="G9" s="135">
        <v>1</v>
      </c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>
        <v>1</v>
      </c>
    </row>
    <row r="10" spans="1:26" s="68" customFormat="1" ht="13.5">
      <c r="A10" s="83">
        <v>4</v>
      </c>
      <c r="B10" s="84" t="s">
        <v>3</v>
      </c>
      <c r="C10" s="135"/>
      <c r="D10" s="135"/>
      <c r="E10" s="135"/>
      <c r="F10" s="135"/>
      <c r="G10" s="135"/>
      <c r="H10" s="135">
        <v>1</v>
      </c>
      <c r="I10" s="135"/>
      <c r="J10" s="135">
        <v>1</v>
      </c>
      <c r="K10" s="135"/>
      <c r="L10" s="135"/>
      <c r="M10" s="135"/>
      <c r="N10" s="135"/>
      <c r="O10" s="135"/>
      <c r="P10" s="135"/>
      <c r="Q10" s="135"/>
      <c r="R10" s="135">
        <v>1</v>
      </c>
      <c r="S10" s="135"/>
      <c r="T10" s="135">
        <v>1</v>
      </c>
      <c r="U10" s="135"/>
      <c r="V10" s="135"/>
      <c r="W10" s="135"/>
      <c r="X10" s="135"/>
      <c r="Y10" s="135"/>
      <c r="Z10" s="135"/>
    </row>
    <row r="11" spans="1:26" s="68" customFormat="1" ht="13.5">
      <c r="A11" s="83">
        <v>6</v>
      </c>
      <c r="B11" s="84" t="s">
        <v>10</v>
      </c>
      <c r="C11" s="135"/>
      <c r="D11" s="135">
        <v>1</v>
      </c>
      <c r="E11" s="135"/>
      <c r="F11" s="135">
        <v>1</v>
      </c>
      <c r="G11" s="135"/>
      <c r="H11" s="135"/>
      <c r="I11" s="135"/>
      <c r="J11" s="135"/>
      <c r="K11" s="135">
        <v>1</v>
      </c>
      <c r="L11" s="135"/>
      <c r="M11" s="135">
        <v>1</v>
      </c>
      <c r="N11" s="135"/>
      <c r="O11" s="135">
        <v>1</v>
      </c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1:26" ht="12.75">
      <c r="A12" s="83">
        <v>8.1</v>
      </c>
      <c r="B12" s="84" t="s">
        <v>13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>
        <v>1</v>
      </c>
      <c r="V12" s="135"/>
      <c r="W12" s="135">
        <v>1</v>
      </c>
      <c r="X12" s="135"/>
      <c r="Y12" s="135"/>
      <c r="Z12" s="135"/>
    </row>
    <row r="13" ht="6.75" customHeight="1"/>
    <row r="14" spans="1:26" ht="18.75" customHeight="1">
      <c r="A14" s="41"/>
      <c r="B14" s="41" t="s">
        <v>4</v>
      </c>
      <c r="C14" s="153">
        <v>0</v>
      </c>
      <c r="D14" s="153">
        <v>2</v>
      </c>
      <c r="E14" s="153">
        <v>0</v>
      </c>
      <c r="F14" s="153">
        <v>2</v>
      </c>
      <c r="G14" s="153">
        <v>1</v>
      </c>
      <c r="H14" s="153">
        <v>1</v>
      </c>
      <c r="I14" s="153">
        <v>0</v>
      </c>
      <c r="J14" s="153">
        <v>2</v>
      </c>
      <c r="K14" s="153">
        <v>1</v>
      </c>
      <c r="L14" s="153">
        <v>1</v>
      </c>
      <c r="M14" s="153">
        <v>1</v>
      </c>
      <c r="N14" s="153">
        <v>1</v>
      </c>
      <c r="O14" s="153">
        <v>2</v>
      </c>
      <c r="P14" s="153">
        <v>0</v>
      </c>
      <c r="Q14" s="153">
        <v>1</v>
      </c>
      <c r="R14" s="153">
        <v>1</v>
      </c>
      <c r="S14" s="153">
        <v>1</v>
      </c>
      <c r="T14" s="153">
        <v>1</v>
      </c>
      <c r="U14" s="153">
        <v>1</v>
      </c>
      <c r="V14" s="153">
        <v>1</v>
      </c>
      <c r="W14" s="153">
        <v>1</v>
      </c>
      <c r="X14" s="153">
        <v>1</v>
      </c>
      <c r="Y14" s="153">
        <v>0</v>
      </c>
      <c r="Z14" s="153">
        <v>2</v>
      </c>
    </row>
    <row r="16" spans="1:60" s="72" customFormat="1" ht="21.75" customHeight="1">
      <c r="A16" s="83"/>
      <c r="B16" s="83" t="s">
        <v>245</v>
      </c>
      <c r="BH16" s="83"/>
    </row>
    <row r="17" spans="1:60" s="72" customFormat="1" ht="12" customHeight="1">
      <c r="A17" s="83"/>
      <c r="B17" s="83" t="s">
        <v>154</v>
      </c>
      <c r="BH17" s="83"/>
    </row>
    <row r="18" spans="1:60" s="72" customFormat="1" ht="12" customHeight="1">
      <c r="A18" s="83"/>
      <c r="B18" s="175" t="s">
        <v>381</v>
      </c>
      <c r="BH18" s="83"/>
    </row>
    <row r="19" spans="1:60" s="72" customFormat="1" ht="12" customHeight="1">
      <c r="A19" s="83"/>
      <c r="B19" s="83" t="s">
        <v>155</v>
      </c>
      <c r="BH19" s="83"/>
    </row>
  </sheetData>
  <sheetProtection/>
  <hyperlinks>
    <hyperlink ref="Y1" location="Übersicht!A1" display="zurück zur Übersicht"/>
  </hyperlinks>
  <printOptions/>
  <pageMargins left="0.35" right="0.31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40"/>
  <sheetViews>
    <sheetView showGridLines="0" zoomScalePageLayoutView="83" workbookViewId="0" topLeftCell="A1">
      <selection activeCell="A1" sqref="A1"/>
    </sheetView>
  </sheetViews>
  <sheetFormatPr defaultColWidth="12" defaultRowHeight="11.25"/>
  <cols>
    <col min="1" max="1" width="1.5" style="108" customWidth="1"/>
    <col min="2" max="2" width="7.83203125" style="108" customWidth="1"/>
    <col min="3" max="19" width="6.33203125" style="108" customWidth="1"/>
    <col min="20" max="20" width="5" style="108" customWidth="1"/>
    <col min="21" max="16384" width="12" style="108" customWidth="1"/>
  </cols>
  <sheetData>
    <row r="1" spans="2:20" s="68" customFormat="1" ht="18">
      <c r="B1" s="91" t="s">
        <v>390</v>
      </c>
      <c r="C1" s="67"/>
      <c r="D1" s="67"/>
      <c r="E1" s="67"/>
      <c r="F1" s="67"/>
      <c r="G1" s="67"/>
      <c r="L1" s="69"/>
      <c r="M1" s="69"/>
      <c r="N1" s="69"/>
      <c r="O1" s="69"/>
      <c r="P1" s="69"/>
      <c r="Q1" s="69"/>
      <c r="T1" s="88" t="s">
        <v>171</v>
      </c>
    </row>
    <row r="2" spans="2:7" s="72" customFormat="1" ht="3.75" customHeight="1">
      <c r="B2" s="70"/>
      <c r="C2" s="71"/>
      <c r="D2" s="71"/>
      <c r="E2" s="68"/>
      <c r="F2" s="71"/>
      <c r="G2" s="68"/>
    </row>
    <row r="3" spans="2:19" s="75" customFormat="1" ht="13.5" customHeight="1">
      <c r="B3" s="105" t="s">
        <v>188</v>
      </c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2:19" s="72" customFormat="1" ht="3.75" customHeight="1">
      <c r="B4" s="76"/>
      <c r="L4" s="77"/>
      <c r="M4" s="77"/>
      <c r="N4" s="77"/>
      <c r="O4" s="77"/>
      <c r="P4" s="77"/>
      <c r="Q4" s="77"/>
      <c r="S4" s="77"/>
    </row>
    <row r="5" spans="1:20" s="81" customFormat="1" ht="18" customHeight="1">
      <c r="A5" s="134"/>
      <c r="B5" s="134"/>
      <c r="C5" s="15">
        <v>1983</v>
      </c>
      <c r="D5" s="107"/>
      <c r="E5" s="15">
        <v>1987</v>
      </c>
      <c r="F5" s="107"/>
      <c r="G5" s="15">
        <v>1991</v>
      </c>
      <c r="H5" s="107"/>
      <c r="I5" s="15">
        <v>1995</v>
      </c>
      <c r="J5" s="107"/>
      <c r="K5" s="15">
        <v>1999</v>
      </c>
      <c r="L5" s="107"/>
      <c r="M5" s="15">
        <v>2003</v>
      </c>
      <c r="N5" s="107"/>
      <c r="O5" s="15">
        <v>2007</v>
      </c>
      <c r="P5" s="107"/>
      <c r="Q5" s="11">
        <v>2011</v>
      </c>
      <c r="R5" s="107"/>
      <c r="S5" s="11">
        <v>2015</v>
      </c>
      <c r="T5" s="11"/>
    </row>
    <row r="6" spans="1:20" ht="12.75">
      <c r="A6" s="160"/>
      <c r="B6" s="102" t="s">
        <v>357</v>
      </c>
      <c r="C6" s="14" t="s">
        <v>5</v>
      </c>
      <c r="D6" s="14" t="s">
        <v>6</v>
      </c>
      <c r="E6" s="14" t="s">
        <v>5</v>
      </c>
      <c r="F6" s="14" t="s">
        <v>6</v>
      </c>
      <c r="G6" s="107" t="s">
        <v>5</v>
      </c>
      <c r="H6" s="14" t="s">
        <v>6</v>
      </c>
      <c r="I6" s="107" t="s">
        <v>5</v>
      </c>
      <c r="J6" s="14" t="s">
        <v>6</v>
      </c>
      <c r="K6" s="107" t="s">
        <v>5</v>
      </c>
      <c r="L6" s="14" t="s">
        <v>6</v>
      </c>
      <c r="M6" s="107" t="s">
        <v>5</v>
      </c>
      <c r="N6" s="14" t="s">
        <v>6</v>
      </c>
      <c r="O6" s="107" t="s">
        <v>5</v>
      </c>
      <c r="P6" s="14" t="s">
        <v>6</v>
      </c>
      <c r="Q6" s="107" t="s">
        <v>5</v>
      </c>
      <c r="R6" s="14" t="s">
        <v>6</v>
      </c>
      <c r="S6" s="107" t="s">
        <v>5</v>
      </c>
      <c r="T6" s="15" t="s">
        <v>6</v>
      </c>
    </row>
    <row r="7" spans="2:20" s="83" customFormat="1" ht="6.75" customHeight="1">
      <c r="B7" s="82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</row>
    <row r="8" spans="1:20" s="68" customFormat="1" ht="13.5">
      <c r="A8" s="83">
        <v>1</v>
      </c>
      <c r="B8" s="84" t="s">
        <v>1</v>
      </c>
      <c r="C8" s="135"/>
      <c r="D8" s="135">
        <v>2</v>
      </c>
      <c r="E8" s="135"/>
      <c r="F8" s="135">
        <v>2</v>
      </c>
      <c r="G8" s="135"/>
      <c r="H8" s="135">
        <v>2</v>
      </c>
      <c r="I8" s="135"/>
      <c r="J8" s="135">
        <v>2</v>
      </c>
      <c r="K8" s="135">
        <v>1</v>
      </c>
      <c r="L8" s="135">
        <v>1</v>
      </c>
      <c r="M8" s="135">
        <v>1</v>
      </c>
      <c r="N8" s="135">
        <v>1</v>
      </c>
      <c r="O8" s="135">
        <v>1</v>
      </c>
      <c r="P8" s="135">
        <v>1</v>
      </c>
      <c r="Q8" s="135">
        <v>1</v>
      </c>
      <c r="R8" s="135">
        <v>1</v>
      </c>
      <c r="S8" s="135">
        <v>1</v>
      </c>
      <c r="T8" s="135">
        <v>1</v>
      </c>
    </row>
    <row r="9" spans="1:20" s="68" customFormat="1" ht="13.5">
      <c r="A9" s="83">
        <v>2</v>
      </c>
      <c r="B9" s="84" t="s">
        <v>2</v>
      </c>
      <c r="C9" s="135"/>
      <c r="D9" s="135">
        <v>1</v>
      </c>
      <c r="E9" s="135"/>
      <c r="F9" s="135">
        <v>1</v>
      </c>
      <c r="G9" s="135"/>
      <c r="H9" s="135">
        <v>1</v>
      </c>
      <c r="I9" s="135"/>
      <c r="J9" s="135">
        <v>1</v>
      </c>
      <c r="K9" s="135"/>
      <c r="L9" s="135">
        <v>1</v>
      </c>
      <c r="M9" s="135"/>
      <c r="N9" s="135"/>
      <c r="O9" s="135"/>
      <c r="P9" s="135">
        <v>1</v>
      </c>
      <c r="Q9" s="135"/>
      <c r="R9" s="135"/>
      <c r="S9" s="135">
        <v>1</v>
      </c>
      <c r="T9" s="135"/>
    </row>
    <row r="10" spans="1:20" s="68" customFormat="1" ht="13.5">
      <c r="A10" s="83">
        <v>3</v>
      </c>
      <c r="B10" s="84" t="s">
        <v>7</v>
      </c>
      <c r="C10" s="135">
        <v>1</v>
      </c>
      <c r="D10" s="135"/>
      <c r="E10" s="135">
        <v>1</v>
      </c>
      <c r="F10" s="135"/>
      <c r="G10" s="135">
        <v>1</v>
      </c>
      <c r="H10" s="135">
        <v>1</v>
      </c>
      <c r="I10" s="135"/>
      <c r="J10" s="135">
        <v>1</v>
      </c>
      <c r="K10" s="135"/>
      <c r="L10" s="135">
        <v>1</v>
      </c>
      <c r="M10" s="135">
        <v>1</v>
      </c>
      <c r="N10" s="135">
        <v>1</v>
      </c>
      <c r="O10" s="135">
        <v>1</v>
      </c>
      <c r="P10" s="135">
        <v>1</v>
      </c>
      <c r="Q10" s="135">
        <v>1</v>
      </c>
      <c r="R10" s="135">
        <v>1</v>
      </c>
      <c r="S10" s="135">
        <v>1</v>
      </c>
      <c r="T10" s="135">
        <v>1</v>
      </c>
    </row>
    <row r="11" spans="1:20" s="68" customFormat="1" ht="13.5">
      <c r="A11" s="83">
        <v>4</v>
      </c>
      <c r="B11" s="84" t="s">
        <v>3</v>
      </c>
      <c r="C11" s="135"/>
      <c r="D11" s="135">
        <v>2</v>
      </c>
      <c r="E11" s="135"/>
      <c r="F11" s="135">
        <v>2</v>
      </c>
      <c r="G11" s="135"/>
      <c r="H11" s="135">
        <v>1</v>
      </c>
      <c r="I11" s="135">
        <v>1</v>
      </c>
      <c r="J11" s="135">
        <v>1</v>
      </c>
      <c r="K11" s="135">
        <v>1</v>
      </c>
      <c r="L11" s="135">
        <v>1</v>
      </c>
      <c r="M11" s="135">
        <v>1</v>
      </c>
      <c r="N11" s="135">
        <v>1</v>
      </c>
      <c r="O11" s="135">
        <v>1</v>
      </c>
      <c r="P11" s="135">
        <v>1</v>
      </c>
      <c r="Q11" s="135"/>
      <c r="R11" s="135">
        <v>2</v>
      </c>
      <c r="S11" s="135"/>
      <c r="T11" s="135">
        <v>2</v>
      </c>
    </row>
    <row r="12" spans="1:20" s="68" customFormat="1" ht="13.5">
      <c r="A12" s="83">
        <v>6</v>
      </c>
      <c r="B12" s="84" t="s">
        <v>10</v>
      </c>
      <c r="C12" s="135"/>
      <c r="D12" s="135">
        <v>1</v>
      </c>
      <c r="E12" s="135"/>
      <c r="F12" s="135">
        <v>1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</row>
    <row r="13" spans="1:20" s="68" customFormat="1" ht="13.5">
      <c r="A13" s="83">
        <v>13</v>
      </c>
      <c r="B13" s="84" t="s">
        <v>19</v>
      </c>
      <c r="C13" s="135"/>
      <c r="D13" s="135"/>
      <c r="E13" s="135"/>
      <c r="F13" s="135"/>
      <c r="G13" s="135"/>
      <c r="H13" s="135"/>
      <c r="I13" s="135">
        <v>1</v>
      </c>
      <c r="J13" s="135"/>
      <c r="K13" s="135">
        <v>1</v>
      </c>
      <c r="L13" s="135"/>
      <c r="M13" s="135">
        <v>1</v>
      </c>
      <c r="N13" s="135"/>
      <c r="O13" s="135"/>
      <c r="P13" s="135"/>
      <c r="Q13" s="135"/>
      <c r="R13" s="135">
        <v>1</v>
      </c>
      <c r="S13" s="135"/>
      <c r="T13" s="135"/>
    </row>
    <row r="14" spans="1:20" s="68" customFormat="1" ht="13.5">
      <c r="A14" s="83">
        <v>35</v>
      </c>
      <c r="B14" s="84" t="s">
        <v>24</v>
      </c>
      <c r="C14" s="135"/>
      <c r="D14" s="135"/>
      <c r="E14" s="135"/>
      <c r="F14" s="135"/>
      <c r="G14" s="135"/>
      <c r="H14" s="135">
        <v>1</v>
      </c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</row>
    <row r="15" spans="1:20" ht="6.75" customHeight="1">
      <c r="A15" s="83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</row>
    <row r="16" spans="1:20" s="86" customFormat="1" ht="18.75" customHeight="1">
      <c r="A16" s="41"/>
      <c r="B16" s="41" t="s">
        <v>4</v>
      </c>
      <c r="C16" s="153">
        <v>1</v>
      </c>
      <c r="D16" s="153">
        <v>6</v>
      </c>
      <c r="E16" s="153">
        <v>1</v>
      </c>
      <c r="F16" s="153">
        <v>6</v>
      </c>
      <c r="G16" s="153">
        <v>1</v>
      </c>
      <c r="H16" s="153">
        <v>6</v>
      </c>
      <c r="I16" s="153">
        <v>2</v>
      </c>
      <c r="J16" s="153">
        <v>5</v>
      </c>
      <c r="K16" s="153">
        <v>3</v>
      </c>
      <c r="L16" s="153">
        <v>4</v>
      </c>
      <c r="M16" s="153">
        <v>4</v>
      </c>
      <c r="N16" s="153">
        <v>3</v>
      </c>
      <c r="O16" s="153">
        <v>3</v>
      </c>
      <c r="P16" s="153">
        <v>4</v>
      </c>
      <c r="Q16" s="153">
        <v>2</v>
      </c>
      <c r="R16" s="153">
        <v>5</v>
      </c>
      <c r="S16" s="153">
        <v>3</v>
      </c>
      <c r="T16" s="153">
        <v>4</v>
      </c>
    </row>
    <row r="18" spans="1:53" s="72" customFormat="1" ht="21.75" customHeight="1">
      <c r="A18" s="83"/>
      <c r="B18" s="175" t="s">
        <v>387</v>
      </c>
      <c r="BA18" s="83"/>
    </row>
    <row r="19" spans="1:53" s="72" customFormat="1" ht="12" customHeight="1">
      <c r="A19" s="83"/>
      <c r="B19" s="175" t="s">
        <v>154</v>
      </c>
      <c r="BA19" s="83"/>
    </row>
    <row r="20" spans="1:53" s="72" customFormat="1" ht="12" customHeight="1">
      <c r="A20" s="83"/>
      <c r="B20" s="175" t="s">
        <v>381</v>
      </c>
      <c r="BA20" s="83"/>
    </row>
    <row r="21" spans="1:53" s="72" customFormat="1" ht="12" customHeight="1">
      <c r="A21" s="83"/>
      <c r="B21" s="178" t="s">
        <v>155</v>
      </c>
      <c r="BA21" s="83"/>
    </row>
    <row r="24" spans="2:34" s="47" customFormat="1" ht="12" customHeight="1">
      <c r="B24" s="175"/>
      <c r="C24" s="175"/>
      <c r="D24" s="175"/>
      <c r="E24" s="175"/>
      <c r="F24" s="176"/>
      <c r="H24" s="177"/>
      <c r="I24" s="177"/>
      <c r="J24" s="177"/>
      <c r="K24" s="177"/>
      <c r="L24" s="177"/>
      <c r="M24" s="177"/>
      <c r="N24" s="177"/>
      <c r="O24" s="175"/>
      <c r="P24" s="175"/>
      <c r="Q24" s="175"/>
      <c r="R24" s="175"/>
      <c r="S24" s="177"/>
      <c r="T24" s="177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</row>
    <row r="25" spans="2:34" s="47" customFormat="1" ht="12" customHeight="1">
      <c r="B25" s="175"/>
      <c r="C25" s="175"/>
      <c r="D25" s="175"/>
      <c r="E25" s="175"/>
      <c r="F25" s="175"/>
      <c r="H25" s="177"/>
      <c r="I25" s="177"/>
      <c r="J25" s="177"/>
      <c r="K25" s="177"/>
      <c r="L25" s="177"/>
      <c r="M25" s="177"/>
      <c r="N25" s="177"/>
      <c r="O25" s="175"/>
      <c r="P25" s="175"/>
      <c r="Q25" s="175"/>
      <c r="R25" s="175"/>
      <c r="S25" s="177"/>
      <c r="T25" s="177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</row>
    <row r="26" spans="2:34" s="47" customFormat="1" ht="12" customHeight="1">
      <c r="B26" s="175"/>
      <c r="C26" s="175"/>
      <c r="D26" s="175"/>
      <c r="E26" s="175"/>
      <c r="F26" s="175"/>
      <c r="H26" s="177"/>
      <c r="I26" s="177"/>
      <c r="J26" s="177"/>
      <c r="K26" s="177"/>
      <c r="L26" s="177"/>
      <c r="M26" s="177"/>
      <c r="N26" s="177"/>
      <c r="O26" s="175"/>
      <c r="P26" s="175"/>
      <c r="Q26" s="175"/>
      <c r="R26" s="175"/>
      <c r="S26" s="177"/>
      <c r="T26" s="177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</row>
    <row r="27" spans="2:30" s="47" customFormat="1" ht="12" customHeight="1">
      <c r="B27" s="175"/>
      <c r="C27" s="175"/>
      <c r="D27" s="175"/>
      <c r="E27" s="175"/>
      <c r="F27" s="176"/>
      <c r="H27" s="177"/>
      <c r="I27" s="177"/>
      <c r="J27" s="177"/>
      <c r="K27" s="177"/>
      <c r="L27" s="177"/>
      <c r="M27" s="177"/>
      <c r="N27" s="177"/>
      <c r="O27" s="175"/>
      <c r="P27" s="175"/>
      <c r="Q27" s="175"/>
      <c r="R27" s="175"/>
      <c r="S27" s="177"/>
      <c r="T27" s="177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</row>
    <row r="28" s="47" customFormat="1" ht="12" customHeight="1">
      <c r="B28" s="178"/>
    </row>
    <row r="30" ht="12.75">
      <c r="B30" s="175"/>
    </row>
    <row r="31" ht="12.75">
      <c r="B31" s="175"/>
    </row>
    <row r="32" ht="12.75">
      <c r="B32" s="175"/>
    </row>
    <row r="33" ht="12.75">
      <c r="B33" s="175"/>
    </row>
    <row r="34" ht="12.75">
      <c r="B34" s="178"/>
    </row>
    <row r="36" ht="12.75">
      <c r="B36" s="176"/>
    </row>
    <row r="37" ht="12.75">
      <c r="B37" s="175"/>
    </row>
    <row r="38" ht="12.75">
      <c r="B38" s="175"/>
    </row>
    <row r="39" ht="12.75">
      <c r="B39" s="176"/>
    </row>
    <row r="40" ht="12.75">
      <c r="B40" s="178"/>
    </row>
  </sheetData>
  <sheetProtection/>
  <hyperlinks>
    <hyperlink ref="T1" location="Übersicht!A1" display="zurück zur Übersicht"/>
  </hyperlinks>
  <printOptions/>
  <pageMargins left="1" right="1" top="1" bottom="1" header="0.5" footer="0.5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Y237"/>
  <sheetViews>
    <sheetView showGridLines="0" zoomScalePageLayoutView="95" workbookViewId="0" topLeftCell="A1">
      <selection activeCell="B1" sqref="B1"/>
    </sheetView>
  </sheetViews>
  <sheetFormatPr defaultColWidth="12" defaultRowHeight="9.75" customHeight="1"/>
  <cols>
    <col min="1" max="1" width="1.0078125" style="5" customWidth="1"/>
    <col min="2" max="2" width="11.83203125" style="9" customWidth="1"/>
    <col min="3" max="20" width="7.66015625" style="5" customWidth="1"/>
    <col min="21" max="16384" width="12" style="5" customWidth="1"/>
  </cols>
  <sheetData>
    <row r="1" spans="2:77" s="2" customFormat="1" ht="18">
      <c r="B1" s="91" t="s">
        <v>390</v>
      </c>
      <c r="C1" s="1"/>
      <c r="D1" s="1"/>
      <c r="E1" s="1"/>
      <c r="F1" s="1"/>
      <c r="G1" s="1"/>
      <c r="H1" s="1"/>
      <c r="I1" s="1"/>
      <c r="J1" s="1"/>
      <c r="K1" s="1"/>
      <c r="T1" s="217" t="s">
        <v>171</v>
      </c>
      <c r="BQ1" s="2" t="s">
        <v>389</v>
      </c>
      <c r="BS1" s="2" t="s">
        <v>389</v>
      </c>
      <c r="BU1" s="2" t="s">
        <v>389</v>
      </c>
      <c r="BW1" s="2" t="s">
        <v>389</v>
      </c>
      <c r="BY1" s="2">
        <v>0.6697068659688309</v>
      </c>
    </row>
    <row r="2" spans="2:11" ht="3.75" customHeight="1">
      <c r="B2" s="3"/>
      <c r="C2" s="4"/>
      <c r="D2" s="4"/>
      <c r="E2" s="4"/>
      <c r="F2" s="4"/>
      <c r="G2" s="4"/>
      <c r="H2" s="4"/>
      <c r="I2" s="4"/>
      <c r="J2" s="4"/>
      <c r="K2" s="2"/>
    </row>
    <row r="3" spans="2:19" s="8" customFormat="1" ht="13.5" customHeight="1">
      <c r="B3" s="106" t="s">
        <v>180</v>
      </c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</row>
    <row r="4" ht="3.75" customHeight="1">
      <c r="S4" s="10"/>
    </row>
    <row r="5" spans="1:20" s="16" customFormat="1" ht="18" customHeight="1">
      <c r="A5" s="11"/>
      <c r="B5" s="186" t="s">
        <v>357</v>
      </c>
      <c r="C5" s="14">
        <v>1947</v>
      </c>
      <c r="D5" s="14">
        <v>1951</v>
      </c>
      <c r="E5" s="14">
        <v>1955</v>
      </c>
      <c r="F5" s="14">
        <v>1959</v>
      </c>
      <c r="G5" s="14">
        <v>1963</v>
      </c>
      <c r="H5" s="14">
        <v>1967</v>
      </c>
      <c r="I5" s="14">
        <v>1971</v>
      </c>
      <c r="J5" s="14">
        <v>1975</v>
      </c>
      <c r="K5" s="14">
        <v>1979</v>
      </c>
      <c r="L5" s="14">
        <v>1983</v>
      </c>
      <c r="M5" s="14">
        <v>1987</v>
      </c>
      <c r="N5" s="14">
        <v>1991</v>
      </c>
      <c r="O5" s="14">
        <v>1995</v>
      </c>
      <c r="P5" s="14">
        <v>1999</v>
      </c>
      <c r="Q5" s="14">
        <v>2003</v>
      </c>
      <c r="R5" s="15">
        <v>2007</v>
      </c>
      <c r="S5" s="15">
        <v>2011</v>
      </c>
      <c r="T5" s="15">
        <v>2015</v>
      </c>
    </row>
    <row r="6" spans="2:18" s="2" customFormat="1" ht="6.75" customHeight="1">
      <c r="B6" s="34"/>
      <c r="C6" s="35"/>
      <c r="D6" s="35"/>
      <c r="E6" s="35"/>
      <c r="F6" s="35"/>
      <c r="G6" s="35"/>
      <c r="H6" s="35"/>
      <c r="I6" s="27"/>
      <c r="J6" s="28"/>
      <c r="K6" s="28"/>
      <c r="L6" s="28"/>
      <c r="M6" s="28"/>
      <c r="N6" s="28"/>
      <c r="O6" s="28"/>
      <c r="P6" s="28"/>
      <c r="Q6" s="28"/>
      <c r="R6" s="36"/>
    </row>
    <row r="7" spans="1:21" s="2" customFormat="1" ht="13.5">
      <c r="A7" s="124">
        <v>1</v>
      </c>
      <c r="B7" s="84" t="s">
        <v>1</v>
      </c>
      <c r="C7" s="125">
        <v>12.9</v>
      </c>
      <c r="D7" s="125">
        <v>14.5</v>
      </c>
      <c r="E7" s="125">
        <v>14.9</v>
      </c>
      <c r="F7" s="125">
        <v>15.2</v>
      </c>
      <c r="G7" s="125">
        <v>16.5</v>
      </c>
      <c r="H7" s="125">
        <v>15.7</v>
      </c>
      <c r="I7" s="125">
        <v>19.4</v>
      </c>
      <c r="J7" s="125">
        <v>21.2</v>
      </c>
      <c r="K7" s="125">
        <v>24.8</v>
      </c>
      <c r="L7" s="125">
        <v>24.7</v>
      </c>
      <c r="M7" s="125">
        <v>23</v>
      </c>
      <c r="N7" s="125">
        <v>23.40057437438964</v>
      </c>
      <c r="O7" s="125">
        <v>22.45913040291847</v>
      </c>
      <c r="P7" s="125">
        <v>19.606557652217248</v>
      </c>
      <c r="Q7" s="125">
        <v>16.70991401655231</v>
      </c>
      <c r="R7" s="125">
        <v>15.978240244674424</v>
      </c>
      <c r="S7" s="125">
        <v>12.934425576560818</v>
      </c>
      <c r="T7" s="125">
        <v>17.3278198473328</v>
      </c>
      <c r="U7" s="24"/>
    </row>
    <row r="8" spans="1:21" s="2" customFormat="1" ht="13.5">
      <c r="A8" s="124">
        <v>2</v>
      </c>
      <c r="B8" s="84" t="s">
        <v>2</v>
      </c>
      <c r="C8" s="125">
        <v>9.4</v>
      </c>
      <c r="D8" s="125">
        <v>11.2</v>
      </c>
      <c r="E8" s="125">
        <v>12.2</v>
      </c>
      <c r="F8" s="125">
        <v>13.4</v>
      </c>
      <c r="G8" s="125">
        <v>14</v>
      </c>
      <c r="H8" s="125">
        <v>12.3</v>
      </c>
      <c r="I8" s="125">
        <v>11.3</v>
      </c>
      <c r="J8" s="125">
        <v>11.2</v>
      </c>
      <c r="K8" s="125">
        <v>11</v>
      </c>
      <c r="L8" s="125">
        <v>11.3</v>
      </c>
      <c r="M8" s="125">
        <v>8.8</v>
      </c>
      <c r="N8" s="125">
        <v>7.695987408623921</v>
      </c>
      <c r="O8" s="125">
        <v>6.448743804167487</v>
      </c>
      <c r="P8" s="125">
        <v>6.6618019598631495</v>
      </c>
      <c r="Q8" s="125">
        <v>6.374327332673164</v>
      </c>
      <c r="R8" s="125">
        <v>7.245940530430404</v>
      </c>
      <c r="S8" s="125">
        <v>4.862598251678613</v>
      </c>
      <c r="T8" s="125">
        <v>4.87871154751171</v>
      </c>
      <c r="U8" s="24"/>
    </row>
    <row r="9" spans="1:21" s="2" customFormat="1" ht="13.5">
      <c r="A9" s="124">
        <v>3</v>
      </c>
      <c r="B9" s="84" t="s">
        <v>7</v>
      </c>
      <c r="C9" s="125">
        <v>28.3</v>
      </c>
      <c r="D9" s="125">
        <v>28.5</v>
      </c>
      <c r="E9" s="125">
        <v>29.8</v>
      </c>
      <c r="F9" s="125">
        <v>27</v>
      </c>
      <c r="G9" s="125">
        <v>26.5</v>
      </c>
      <c r="H9" s="125">
        <v>25.6</v>
      </c>
      <c r="I9" s="125">
        <v>21.5</v>
      </c>
      <c r="J9" s="125">
        <v>21.8</v>
      </c>
      <c r="K9" s="125">
        <v>25.1</v>
      </c>
      <c r="L9" s="125">
        <v>19.9</v>
      </c>
      <c r="M9" s="125">
        <v>17.2</v>
      </c>
      <c r="N9" s="125">
        <v>19.312650530231302</v>
      </c>
      <c r="O9" s="125">
        <v>21.46559005308557</v>
      </c>
      <c r="P9" s="125">
        <v>22.09483494143286</v>
      </c>
      <c r="Q9" s="125">
        <v>26.528623345399495</v>
      </c>
      <c r="R9" s="125">
        <v>19.466631235039376</v>
      </c>
      <c r="S9" s="125">
        <v>19.31718229395677</v>
      </c>
      <c r="T9" s="125">
        <v>19.716443614175</v>
      </c>
      <c r="U9" s="24"/>
    </row>
    <row r="10" spans="1:20" s="2" customFormat="1" ht="13.5">
      <c r="A10" s="124">
        <v>4</v>
      </c>
      <c r="B10" s="84" t="s">
        <v>3</v>
      </c>
      <c r="C10" s="125">
        <v>15.8</v>
      </c>
      <c r="D10" s="125">
        <v>15.9</v>
      </c>
      <c r="E10" s="125">
        <v>15.7</v>
      </c>
      <c r="F10" s="125">
        <v>16.3</v>
      </c>
      <c r="G10" s="125">
        <v>15.8</v>
      </c>
      <c r="H10" s="125">
        <v>16.1</v>
      </c>
      <c r="I10" s="125">
        <v>16</v>
      </c>
      <c r="J10" s="125">
        <v>16.4</v>
      </c>
      <c r="K10" s="125">
        <v>17.5</v>
      </c>
      <c r="L10" s="125">
        <v>17</v>
      </c>
      <c r="M10" s="125">
        <v>15.8</v>
      </c>
      <c r="N10" s="125">
        <v>19.369546030001345</v>
      </c>
      <c r="O10" s="125">
        <v>21.07808903992619</v>
      </c>
      <c r="P10" s="125">
        <v>28.924877791969</v>
      </c>
      <c r="Q10" s="125">
        <v>30.353435079072042</v>
      </c>
      <c r="R10" s="125">
        <v>30.457651212668335</v>
      </c>
      <c r="S10" s="125">
        <v>29.635551541803572</v>
      </c>
      <c r="T10" s="125">
        <v>30.023214859714</v>
      </c>
    </row>
    <row r="11" spans="1:20" s="2" customFormat="1" ht="13.5">
      <c r="A11" s="124">
        <v>5</v>
      </c>
      <c r="B11" s="84" t="s">
        <v>8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>
        <v>0.2489616560883458</v>
      </c>
      <c r="Q11" s="125"/>
      <c r="R11" s="125"/>
      <c r="S11" s="125"/>
      <c r="T11" s="125"/>
    </row>
    <row r="12" spans="1:20" s="2" customFormat="1" ht="13.5">
      <c r="A12" s="124">
        <v>5.1</v>
      </c>
      <c r="B12" s="84" t="s">
        <v>213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>
        <v>3.4659697727050824</v>
      </c>
      <c r="T12" s="125">
        <v>2.6157600320489585</v>
      </c>
    </row>
    <row r="13" spans="1:20" s="2" customFormat="1" ht="13.5">
      <c r="A13" s="124">
        <v>6</v>
      </c>
      <c r="B13" s="84" t="s">
        <v>10</v>
      </c>
      <c r="C13" s="125">
        <v>11.9</v>
      </c>
      <c r="D13" s="125">
        <v>13.7</v>
      </c>
      <c r="E13" s="125">
        <v>10.3</v>
      </c>
      <c r="F13" s="125">
        <v>12.9</v>
      </c>
      <c r="G13" s="125">
        <v>11.9</v>
      </c>
      <c r="H13" s="125">
        <v>16.4</v>
      </c>
      <c r="I13" s="125">
        <v>14.7</v>
      </c>
      <c r="J13" s="125">
        <v>10.9</v>
      </c>
      <c r="K13" s="125">
        <v>8.3</v>
      </c>
      <c r="L13" s="125">
        <v>7.3</v>
      </c>
      <c r="M13" s="125">
        <v>6.4</v>
      </c>
      <c r="N13" s="125">
        <v>4.219767519341454</v>
      </c>
      <c r="O13" s="125">
        <v>4.678486426587464</v>
      </c>
      <c r="P13" s="125">
        <v>2.389147034565934</v>
      </c>
      <c r="Q13" s="125"/>
      <c r="R13" s="125"/>
      <c r="S13" s="125"/>
      <c r="T13" s="125"/>
    </row>
    <row r="14" spans="1:21" s="2" customFormat="1" ht="13.5">
      <c r="A14" s="124">
        <v>7</v>
      </c>
      <c r="B14" s="84" t="s">
        <v>11</v>
      </c>
      <c r="C14" s="125">
        <v>2.6</v>
      </c>
      <c r="D14" s="125">
        <v>3.5</v>
      </c>
      <c r="E14" s="125">
        <v>4.8</v>
      </c>
      <c r="F14" s="125">
        <v>6.8</v>
      </c>
      <c r="G14" s="125">
        <v>7.1</v>
      </c>
      <c r="H14" s="125">
        <v>6.5</v>
      </c>
      <c r="I14" s="125">
        <v>7.2</v>
      </c>
      <c r="J14" s="125">
        <v>7.3</v>
      </c>
      <c r="K14" s="125">
        <v>7.2</v>
      </c>
      <c r="L14" s="125">
        <v>7.5</v>
      </c>
      <c r="M14" s="125">
        <v>6.2</v>
      </c>
      <c r="N14" s="125">
        <v>5.42721298864176</v>
      </c>
      <c r="O14" s="125">
        <v>5.520840401089415</v>
      </c>
      <c r="P14" s="125">
        <v>4.977470904769428</v>
      </c>
      <c r="Q14" s="125">
        <v>5.122050908495792</v>
      </c>
      <c r="R14" s="125">
        <v>5.230894475615892</v>
      </c>
      <c r="S14" s="125">
        <v>3.7780136312394332</v>
      </c>
      <c r="T14" s="125">
        <v>4.2717674104766</v>
      </c>
      <c r="U14" s="24"/>
    </row>
    <row r="15" spans="1:21" s="2" customFormat="1" ht="13.5">
      <c r="A15" s="124">
        <v>8</v>
      </c>
      <c r="B15" s="84" t="s">
        <v>12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>
        <v>0.2668424015969698</v>
      </c>
      <c r="P15" s="125">
        <v>0.2667074155799397</v>
      </c>
      <c r="Q15" s="125">
        <v>0.12190227503717334</v>
      </c>
      <c r="R15" s="125"/>
      <c r="S15" s="125"/>
      <c r="T15" s="125"/>
      <c r="U15" s="24"/>
    </row>
    <row r="16" spans="1:21" s="2" customFormat="1" ht="13.5">
      <c r="A16" s="124">
        <v>8.1</v>
      </c>
      <c r="B16" s="84" t="s">
        <v>13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>
        <v>5.754173001036941</v>
      </c>
      <c r="S16" s="125">
        <v>10.265504958374175</v>
      </c>
      <c r="T16" s="125">
        <v>7.637858283797792</v>
      </c>
      <c r="U16" s="24"/>
    </row>
    <row r="17" spans="1:21" s="2" customFormat="1" ht="13.5">
      <c r="A17" s="124">
        <v>9</v>
      </c>
      <c r="B17" s="84" t="s">
        <v>14</v>
      </c>
      <c r="C17" s="125">
        <v>8</v>
      </c>
      <c r="D17" s="125">
        <v>2.4</v>
      </c>
      <c r="E17" s="125">
        <v>2.5</v>
      </c>
      <c r="F17" s="125">
        <v>1.1</v>
      </c>
      <c r="G17" s="125">
        <v>1.2</v>
      </c>
      <c r="H17" s="125">
        <v>1.7</v>
      </c>
      <c r="I17" s="125">
        <v>1.3</v>
      </c>
      <c r="J17" s="125">
        <v>1</v>
      </c>
      <c r="K17" s="125">
        <v>0.8</v>
      </c>
      <c r="L17" s="125">
        <v>0.3</v>
      </c>
      <c r="M17" s="125">
        <v>0.2</v>
      </c>
      <c r="N17" s="125"/>
      <c r="O17" s="125"/>
      <c r="P17" s="125"/>
      <c r="Q17" s="125"/>
      <c r="R17" s="125"/>
      <c r="S17" s="125"/>
      <c r="T17" s="125"/>
      <c r="U17" s="24"/>
    </row>
    <row r="18" spans="1:20" s="2" customFormat="1" ht="13.5">
      <c r="A18" s="124">
        <v>11</v>
      </c>
      <c r="B18" s="84" t="s">
        <v>15</v>
      </c>
      <c r="C18" s="125"/>
      <c r="D18" s="125"/>
      <c r="E18" s="125"/>
      <c r="F18" s="125"/>
      <c r="G18" s="125"/>
      <c r="H18" s="125"/>
      <c r="I18" s="125"/>
      <c r="J18" s="125">
        <v>1.6</v>
      </c>
      <c r="K18" s="125">
        <v>1.4</v>
      </c>
      <c r="L18" s="125">
        <v>2.6</v>
      </c>
      <c r="M18" s="125"/>
      <c r="N18" s="125"/>
      <c r="O18" s="125"/>
      <c r="P18" s="125"/>
      <c r="Q18" s="125"/>
      <c r="R18" s="125"/>
      <c r="S18" s="125"/>
      <c r="T18" s="125"/>
    </row>
    <row r="19" spans="1:21" s="2" customFormat="1" ht="13.5">
      <c r="A19" s="124">
        <v>12</v>
      </c>
      <c r="B19" s="84" t="s">
        <v>17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>
        <v>3.32</v>
      </c>
      <c r="N19" s="125">
        <v>1.586602266280693</v>
      </c>
      <c r="O19" s="125">
        <v>1.5413164764293388</v>
      </c>
      <c r="P19" s="125">
        <v>1.19754435389265</v>
      </c>
      <c r="Q19" s="125">
        <v>0.02801694183741395</v>
      </c>
      <c r="R19" s="125"/>
      <c r="S19" s="125">
        <v>1.6274169171032677</v>
      </c>
      <c r="T19" s="125">
        <v>2.9776642082510527</v>
      </c>
      <c r="U19" s="24"/>
    </row>
    <row r="20" spans="1:20" s="2" customFormat="1" ht="13.5">
      <c r="A20" s="124">
        <v>13</v>
      </c>
      <c r="B20" s="84" t="s">
        <v>19</v>
      </c>
      <c r="C20" s="125"/>
      <c r="D20" s="125"/>
      <c r="E20" s="125"/>
      <c r="F20" s="125"/>
      <c r="G20" s="125"/>
      <c r="H20" s="125"/>
      <c r="I20" s="125"/>
      <c r="J20" s="125"/>
      <c r="K20" s="125">
        <v>0.3</v>
      </c>
      <c r="L20" s="125">
        <v>3.2</v>
      </c>
      <c r="M20" s="125">
        <v>10.4</v>
      </c>
      <c r="N20" s="125">
        <v>10.281241303637307</v>
      </c>
      <c r="O20" s="125">
        <v>8.821250176830612</v>
      </c>
      <c r="P20" s="125">
        <v>5.654695795563879</v>
      </c>
      <c r="Q20" s="125">
        <v>7.858155597758057</v>
      </c>
      <c r="R20" s="125">
        <v>10.440517928322665</v>
      </c>
      <c r="S20" s="125">
        <v>10.569399754919782</v>
      </c>
      <c r="T20" s="125">
        <v>7.21877632549991</v>
      </c>
    </row>
    <row r="21" spans="1:20" s="2" customFormat="1" ht="13.5">
      <c r="A21" s="124">
        <v>15</v>
      </c>
      <c r="B21" s="84" t="s">
        <v>196</v>
      </c>
      <c r="C21" s="125"/>
      <c r="D21" s="125"/>
      <c r="E21" s="125"/>
      <c r="F21" s="125"/>
      <c r="G21" s="125"/>
      <c r="H21" s="125"/>
      <c r="I21" s="125">
        <v>6.1</v>
      </c>
      <c r="J21" s="125">
        <v>7.3</v>
      </c>
      <c r="K21" s="125">
        <v>2.5</v>
      </c>
      <c r="L21" s="125">
        <v>3.9</v>
      </c>
      <c r="M21" s="125">
        <v>6</v>
      </c>
      <c r="N21" s="125">
        <v>4.4484902424748</v>
      </c>
      <c r="O21" s="125">
        <v>2.8506167287070183</v>
      </c>
      <c r="P21" s="125">
        <v>2.4033865781692665</v>
      </c>
      <c r="Q21" s="125">
        <v>1.352595522538757</v>
      </c>
      <c r="R21" s="125">
        <v>1.3255331695134056</v>
      </c>
      <c r="S21" s="125">
        <v>0.4052055663286551</v>
      </c>
      <c r="T21" s="125"/>
    </row>
    <row r="22" spans="1:21" s="2" customFormat="1" ht="13.5">
      <c r="A22" s="124">
        <v>16</v>
      </c>
      <c r="B22" s="84" t="s">
        <v>22</v>
      </c>
      <c r="C22" s="125"/>
      <c r="D22" s="125"/>
      <c r="E22" s="125"/>
      <c r="F22" s="125"/>
      <c r="G22" s="125"/>
      <c r="H22" s="125"/>
      <c r="I22" s="125"/>
      <c r="J22" s="125"/>
      <c r="K22" s="125">
        <v>0.3</v>
      </c>
      <c r="L22" s="125">
        <v>0.1</v>
      </c>
      <c r="M22" s="125">
        <v>0.58</v>
      </c>
      <c r="N22" s="125">
        <v>0.7729864221784726</v>
      </c>
      <c r="O22" s="125">
        <v>1.166050419185496</v>
      </c>
      <c r="P22" s="125">
        <v>1.811591573875856</v>
      </c>
      <c r="Q22" s="125">
        <v>2.105728644351608</v>
      </c>
      <c r="R22" s="125">
        <v>2.8160469935621455</v>
      </c>
      <c r="S22" s="125">
        <v>2.5716012034625853</v>
      </c>
      <c r="T22" s="125">
        <v>2.6622770052233715</v>
      </c>
      <c r="U22" s="24"/>
    </row>
    <row r="23" spans="1:21" s="2" customFormat="1" ht="13.5">
      <c r="A23" s="124">
        <v>17</v>
      </c>
      <c r="B23" s="84" t="s">
        <v>23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>
        <v>2.364437417452837</v>
      </c>
      <c r="O23" s="125">
        <v>3.070129070241036</v>
      </c>
      <c r="P23" s="125">
        <v>1.2659257864562639</v>
      </c>
      <c r="Q23" s="125">
        <v>0.10883373245117317</v>
      </c>
      <c r="R23" s="125"/>
      <c r="S23" s="125"/>
      <c r="T23" s="125"/>
      <c r="U23" s="24"/>
    </row>
    <row r="24" spans="1:21" s="33" customFormat="1" ht="13.5">
      <c r="A24" s="124">
        <v>34.1</v>
      </c>
      <c r="B24" s="84" t="s">
        <v>237</v>
      </c>
      <c r="C24" s="125">
        <v>9.5</v>
      </c>
      <c r="D24" s="125">
        <v>8.1</v>
      </c>
      <c r="E24" s="125">
        <v>8.2</v>
      </c>
      <c r="F24" s="125">
        <v>7.3</v>
      </c>
      <c r="G24" s="125">
        <v>6.8</v>
      </c>
      <c r="H24" s="125">
        <v>5</v>
      </c>
      <c r="I24" s="125">
        <v>1.3</v>
      </c>
      <c r="J24" s="125"/>
      <c r="K24" s="125">
        <v>0.3</v>
      </c>
      <c r="L24" s="125">
        <v>0.4</v>
      </c>
      <c r="M24" s="125">
        <v>0.29</v>
      </c>
      <c r="N24" s="125">
        <v>0.21857385270721458</v>
      </c>
      <c r="O24" s="125"/>
      <c r="P24" s="125"/>
      <c r="Q24" s="125"/>
      <c r="R24" s="125"/>
      <c r="S24" s="125"/>
      <c r="T24" s="125"/>
      <c r="U24" s="24"/>
    </row>
    <row r="25" spans="1:21" s="2" customFormat="1" ht="13.5">
      <c r="A25" s="124">
        <v>34.3</v>
      </c>
      <c r="B25" s="84" t="s">
        <v>210</v>
      </c>
      <c r="C25" s="125">
        <v>1.3</v>
      </c>
      <c r="D25" s="125">
        <v>1.9</v>
      </c>
      <c r="E25" s="125">
        <v>1.3</v>
      </c>
      <c r="F25" s="125"/>
      <c r="G25" s="125"/>
      <c r="H25" s="125"/>
      <c r="I25" s="125"/>
      <c r="J25" s="125">
        <v>0.3</v>
      </c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24"/>
    </row>
    <row r="26" spans="1:20" s="2" customFormat="1" ht="13.5">
      <c r="A26" s="124">
        <v>35</v>
      </c>
      <c r="B26" s="84" t="s">
        <v>24</v>
      </c>
      <c r="C26" s="125">
        <v>0.3</v>
      </c>
      <c r="D26" s="125">
        <v>0.3</v>
      </c>
      <c r="E26" s="125">
        <v>0.3</v>
      </c>
      <c r="F26" s="125"/>
      <c r="G26" s="125">
        <v>0.2</v>
      </c>
      <c r="H26" s="125">
        <v>0.7</v>
      </c>
      <c r="I26" s="125">
        <v>1.2</v>
      </c>
      <c r="J26" s="125">
        <v>1.1</v>
      </c>
      <c r="K26" s="125">
        <v>0.5</v>
      </c>
      <c r="L26" s="125">
        <v>1.8</v>
      </c>
      <c r="M26" s="125">
        <v>1.69</v>
      </c>
      <c r="N26" s="125">
        <v>0.9019296440392496</v>
      </c>
      <c r="O26" s="125">
        <v>0.6329145992349142</v>
      </c>
      <c r="P26" s="125">
        <v>2.4964965555562144</v>
      </c>
      <c r="Q26" s="125">
        <v>3.3364166038330105</v>
      </c>
      <c r="R26" s="125">
        <v>1.2843712091364037</v>
      </c>
      <c r="S26" s="125">
        <v>0.5671305318672487</v>
      </c>
      <c r="T26" s="125">
        <v>0.6697068659688309</v>
      </c>
    </row>
    <row r="27" spans="2:18" s="2" customFormat="1" ht="6.75" customHeight="1">
      <c r="B27" s="35"/>
      <c r="C27" s="35"/>
      <c r="D27" s="35"/>
      <c r="E27" s="35"/>
      <c r="F27" s="35"/>
      <c r="G27" s="35"/>
      <c r="H27" s="35"/>
      <c r="I27" s="27"/>
      <c r="J27" s="28"/>
      <c r="K27" s="28"/>
      <c r="L27" s="28"/>
      <c r="M27" s="28"/>
      <c r="N27" s="28"/>
      <c r="O27" s="28"/>
      <c r="P27" s="28"/>
      <c r="Q27" s="28"/>
      <c r="R27" s="36"/>
    </row>
    <row r="28" spans="1:20" s="2" customFormat="1" ht="18" customHeight="1">
      <c r="A28" s="126"/>
      <c r="B28" s="197" t="s">
        <v>4</v>
      </c>
      <c r="C28" s="180">
        <v>100</v>
      </c>
      <c r="D28" s="180">
        <v>100.00000000000001</v>
      </c>
      <c r="E28" s="180">
        <v>100</v>
      </c>
      <c r="F28" s="180">
        <v>100</v>
      </c>
      <c r="G28" s="180">
        <v>100</v>
      </c>
      <c r="H28" s="180">
        <v>100</v>
      </c>
      <c r="I28" s="180">
        <v>100</v>
      </c>
      <c r="J28" s="180">
        <v>100.09999999999998</v>
      </c>
      <c r="K28" s="180">
        <v>100</v>
      </c>
      <c r="L28" s="180">
        <v>100</v>
      </c>
      <c r="M28" s="180">
        <v>99.88000000000001</v>
      </c>
      <c r="N28" s="180">
        <v>100</v>
      </c>
      <c r="O28" s="180">
        <v>100</v>
      </c>
      <c r="P28" s="180">
        <v>100.00000000000004</v>
      </c>
      <c r="Q28" s="180">
        <v>100.00000000000001</v>
      </c>
      <c r="R28" s="180">
        <v>100</v>
      </c>
      <c r="S28" s="180">
        <v>100.00000000000001</v>
      </c>
      <c r="T28" s="180">
        <v>100.00000000000004</v>
      </c>
    </row>
    <row r="29" spans="1:18" s="2" customFormat="1" ht="6.75" customHeight="1">
      <c r="A29" s="34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0" s="2" customFormat="1" ht="18" customHeight="1">
      <c r="A30" s="40"/>
      <c r="B30" s="40" t="s">
        <v>25</v>
      </c>
      <c r="C30" s="181">
        <v>73.5</v>
      </c>
      <c r="D30" s="181">
        <v>72.5</v>
      </c>
      <c r="E30" s="181">
        <v>69.2</v>
      </c>
      <c r="F30" s="181">
        <v>69</v>
      </c>
      <c r="G30" s="181">
        <v>68.4</v>
      </c>
      <c r="H30" s="181">
        <v>65</v>
      </c>
      <c r="I30" s="181">
        <v>56.2</v>
      </c>
      <c r="J30" s="181">
        <v>43.3</v>
      </c>
      <c r="K30" s="181">
        <v>40.1</v>
      </c>
      <c r="L30" s="181">
        <v>38.1</v>
      </c>
      <c r="M30" s="181">
        <v>45.8</v>
      </c>
      <c r="N30" s="181">
        <v>39.25248682675151</v>
      </c>
      <c r="O30" s="181">
        <v>38.225128801334556</v>
      </c>
      <c r="P30" s="181">
        <v>37.97343258345984</v>
      </c>
      <c r="Q30" s="181">
        <v>34.829378257547674</v>
      </c>
      <c r="R30" s="181">
        <v>35.85762797806961</v>
      </c>
      <c r="S30" s="181">
        <v>38.23474731742908</v>
      </c>
      <c r="T30" s="181">
        <v>32.65249720788571</v>
      </c>
    </row>
    <row r="31" spans="2:19" s="2" customFormat="1" ht="7.5" customHeight="1">
      <c r="B31" s="43"/>
      <c r="C31" s="44"/>
      <c r="D31" s="44"/>
      <c r="E31" s="44"/>
      <c r="F31" s="44"/>
      <c r="G31" s="44"/>
      <c r="H31" s="44"/>
      <c r="I31" s="44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2:12" s="22" customFormat="1" ht="18" customHeight="1">
      <c r="B32" s="45" t="s">
        <v>311</v>
      </c>
      <c r="C32" s="46"/>
      <c r="D32" s="46"/>
      <c r="E32" s="46"/>
      <c r="F32" s="46"/>
      <c r="G32" s="46"/>
      <c r="H32" s="46"/>
      <c r="I32" s="46"/>
      <c r="J32" s="47"/>
      <c r="K32" s="47"/>
      <c r="L32" s="47"/>
    </row>
    <row r="33" spans="1:43" s="72" customFormat="1" ht="12" customHeight="1">
      <c r="A33" s="83"/>
      <c r="B33" s="176">
        <v>1947</v>
      </c>
      <c r="C33" s="175"/>
      <c r="D33" s="175" t="s">
        <v>324</v>
      </c>
      <c r="AQ33" s="83"/>
    </row>
    <row r="34" spans="1:43" s="72" customFormat="1" ht="12" customHeight="1">
      <c r="A34" s="83"/>
      <c r="B34" s="176">
        <v>1951</v>
      </c>
      <c r="C34" s="175"/>
      <c r="D34" s="175" t="s">
        <v>324</v>
      </c>
      <c r="AQ34" s="83"/>
    </row>
    <row r="35" spans="1:43" s="72" customFormat="1" ht="12" customHeight="1">
      <c r="A35" s="83"/>
      <c r="B35" s="176">
        <v>1955</v>
      </c>
      <c r="C35" s="175"/>
      <c r="D35" s="175" t="s">
        <v>324</v>
      </c>
      <c r="AQ35" s="83"/>
    </row>
    <row r="36" spans="1:43" s="72" customFormat="1" ht="12" customHeight="1">
      <c r="A36" s="83"/>
      <c r="B36" s="176">
        <v>1963</v>
      </c>
      <c r="C36" s="175"/>
      <c r="D36" s="175" t="s">
        <v>324</v>
      </c>
      <c r="AQ36" s="83"/>
    </row>
    <row r="37" spans="1:43" s="72" customFormat="1" ht="12" customHeight="1">
      <c r="A37" s="83"/>
      <c r="B37" s="176">
        <v>1967</v>
      </c>
      <c r="C37" s="175"/>
      <c r="D37" s="175" t="s">
        <v>324</v>
      </c>
      <c r="AQ37" s="83"/>
    </row>
    <row r="38" spans="1:43" s="72" customFormat="1" ht="12" customHeight="1">
      <c r="A38" s="83"/>
      <c r="B38" s="176">
        <v>1971</v>
      </c>
      <c r="C38" s="175"/>
      <c r="D38" s="175" t="s">
        <v>324</v>
      </c>
      <c r="AQ38" s="83"/>
    </row>
    <row r="39" spans="1:43" s="72" customFormat="1" ht="12" customHeight="1">
      <c r="A39" s="83"/>
      <c r="B39" s="176">
        <v>1975</v>
      </c>
      <c r="C39" s="175"/>
      <c r="D39" s="175" t="s">
        <v>314</v>
      </c>
      <c r="AQ39" s="83"/>
    </row>
    <row r="40" spans="1:43" s="72" customFormat="1" ht="12" customHeight="1">
      <c r="A40" s="83"/>
      <c r="B40" s="176">
        <v>1979</v>
      </c>
      <c r="C40" s="175"/>
      <c r="D40" s="175" t="s">
        <v>315</v>
      </c>
      <c r="AQ40" s="83"/>
    </row>
    <row r="41" spans="1:43" s="72" customFormat="1" ht="12" customHeight="1">
      <c r="A41" s="83"/>
      <c r="B41" s="176"/>
      <c r="C41" s="175"/>
      <c r="D41" s="175" t="s">
        <v>294</v>
      </c>
      <c r="AQ41" s="83"/>
    </row>
    <row r="42" spans="1:43" s="72" customFormat="1" ht="12" customHeight="1">
      <c r="A42" s="83"/>
      <c r="B42" s="176">
        <v>1983</v>
      </c>
      <c r="C42" s="175"/>
      <c r="D42" s="175" t="s">
        <v>316</v>
      </c>
      <c r="AQ42" s="83"/>
    </row>
    <row r="43" spans="1:43" s="72" customFormat="1" ht="12" customHeight="1">
      <c r="A43" s="83"/>
      <c r="B43" s="176"/>
      <c r="C43" s="175"/>
      <c r="D43" s="175" t="s">
        <v>295</v>
      </c>
      <c r="AQ43" s="83"/>
    </row>
    <row r="44" spans="1:43" s="72" customFormat="1" ht="12" customHeight="1">
      <c r="A44" s="83"/>
      <c r="B44" s="176">
        <v>1987</v>
      </c>
      <c r="C44" s="175"/>
      <c r="D44" s="175" t="s">
        <v>317</v>
      </c>
      <c r="AQ44" s="83"/>
    </row>
    <row r="45" spans="1:43" s="72" customFormat="1" ht="12" customHeight="1">
      <c r="A45" s="83"/>
      <c r="B45" s="176"/>
      <c r="C45" s="175"/>
      <c r="D45" s="175" t="s">
        <v>296</v>
      </c>
      <c r="AQ45" s="83"/>
    </row>
    <row r="46" spans="1:43" s="72" customFormat="1" ht="12" customHeight="1">
      <c r="A46" s="83"/>
      <c r="B46" s="176"/>
      <c r="C46" s="175"/>
      <c r="D46" s="175" t="s">
        <v>297</v>
      </c>
      <c r="AQ46" s="83"/>
    </row>
    <row r="47" spans="1:43" s="72" customFormat="1" ht="12" customHeight="1">
      <c r="A47" s="83"/>
      <c r="B47" s="176">
        <v>1991</v>
      </c>
      <c r="C47" s="175"/>
      <c r="D47" s="175" t="s">
        <v>318</v>
      </c>
      <c r="AQ47" s="83"/>
    </row>
    <row r="48" spans="1:43" s="72" customFormat="1" ht="12" customHeight="1">
      <c r="A48" s="83"/>
      <c r="B48" s="176"/>
      <c r="C48" s="175"/>
      <c r="D48" s="175" t="s">
        <v>298</v>
      </c>
      <c r="AQ48" s="83"/>
    </row>
    <row r="49" spans="1:43" s="72" customFormat="1" ht="12" customHeight="1">
      <c r="A49" s="83"/>
      <c r="B49" s="176">
        <v>1995</v>
      </c>
      <c r="C49" s="175"/>
      <c r="D49" s="175" t="s">
        <v>299</v>
      </c>
      <c r="AQ49" s="83"/>
    </row>
    <row r="50" spans="1:43" s="72" customFormat="1" ht="12" customHeight="1">
      <c r="A50" s="83"/>
      <c r="B50" s="176"/>
      <c r="C50" s="175"/>
      <c r="D50" s="175" t="s">
        <v>300</v>
      </c>
      <c r="AQ50" s="83"/>
    </row>
    <row r="51" spans="1:43" s="72" customFormat="1" ht="12" customHeight="1">
      <c r="A51" s="83"/>
      <c r="B51" s="176">
        <v>1999</v>
      </c>
      <c r="C51" s="175"/>
      <c r="D51" s="175" t="s">
        <v>319</v>
      </c>
      <c r="AQ51" s="83"/>
    </row>
    <row r="52" spans="1:43" s="72" customFormat="1" ht="12" customHeight="1">
      <c r="A52" s="83"/>
      <c r="B52" s="176"/>
      <c r="C52" s="175"/>
      <c r="D52" s="175" t="s">
        <v>301</v>
      </c>
      <c r="AQ52" s="83"/>
    </row>
    <row r="53" spans="1:43" s="72" customFormat="1" ht="12" customHeight="1">
      <c r="A53" s="83"/>
      <c r="B53" s="176"/>
      <c r="C53" s="175"/>
      <c r="D53" s="175" t="s">
        <v>302</v>
      </c>
      <c r="AQ53" s="83"/>
    </row>
    <row r="54" spans="1:43" s="72" customFormat="1" ht="12" customHeight="1">
      <c r="A54" s="83"/>
      <c r="B54" s="176">
        <v>2003</v>
      </c>
      <c r="C54" s="175"/>
      <c r="D54" s="175" t="s">
        <v>303</v>
      </c>
      <c r="AQ54" s="83"/>
    </row>
    <row r="55" spans="1:43" s="72" customFormat="1" ht="12" customHeight="1">
      <c r="A55" s="83"/>
      <c r="B55" s="176"/>
      <c r="C55" s="175"/>
      <c r="D55" s="175" t="s">
        <v>304</v>
      </c>
      <c r="AQ55" s="83"/>
    </row>
    <row r="56" spans="1:43" s="72" customFormat="1" ht="12" customHeight="1">
      <c r="A56" s="83"/>
      <c r="B56" s="176"/>
      <c r="C56" s="175"/>
      <c r="D56" s="175" t="s">
        <v>305</v>
      </c>
      <c r="AQ56" s="83"/>
    </row>
    <row r="57" spans="1:43" s="72" customFormat="1" ht="12" customHeight="1">
      <c r="A57" s="83"/>
      <c r="B57" s="176"/>
      <c r="C57" s="175"/>
      <c r="D57" s="175" t="s">
        <v>306</v>
      </c>
      <c r="AQ57" s="83"/>
    </row>
    <row r="58" spans="1:43" s="72" customFormat="1" ht="12" customHeight="1">
      <c r="A58" s="83"/>
      <c r="B58" s="176"/>
      <c r="C58" s="175"/>
      <c r="D58" s="175" t="s">
        <v>307</v>
      </c>
      <c r="AQ58" s="83"/>
    </row>
    <row r="59" spans="1:43" s="72" customFormat="1" ht="12" customHeight="1">
      <c r="A59" s="83"/>
      <c r="B59" s="176"/>
      <c r="C59" s="175"/>
      <c r="D59" s="175" t="s">
        <v>308</v>
      </c>
      <c r="AQ59" s="83"/>
    </row>
    <row r="60" spans="1:43" s="72" customFormat="1" ht="12" customHeight="1">
      <c r="A60" s="83"/>
      <c r="B60" s="176">
        <v>2007</v>
      </c>
      <c r="C60" s="175"/>
      <c r="D60" s="175" t="s">
        <v>309</v>
      </c>
      <c r="AQ60" s="83"/>
    </row>
    <row r="61" spans="1:43" s="72" customFormat="1" ht="12" customHeight="1">
      <c r="A61" s="83"/>
      <c r="B61" s="176">
        <v>2011</v>
      </c>
      <c r="C61" s="175"/>
      <c r="D61" s="175" t="s">
        <v>310</v>
      </c>
      <c r="AQ61" s="83"/>
    </row>
    <row r="62" spans="1:43" s="72" customFormat="1" ht="12" customHeight="1">
      <c r="A62" s="83"/>
      <c r="B62" s="176">
        <v>2015</v>
      </c>
      <c r="C62" s="175"/>
      <c r="D62" s="175" t="s">
        <v>388</v>
      </c>
      <c r="AQ62" s="83"/>
    </row>
    <row r="63" spans="1:43" s="72" customFormat="1" ht="12" customHeight="1">
      <c r="A63" s="83"/>
      <c r="B63" s="176"/>
      <c r="C63" s="175"/>
      <c r="D63" s="175"/>
      <c r="AQ63" s="83"/>
    </row>
    <row r="64" spans="2:12" s="22" customFormat="1" ht="18" customHeight="1">
      <c r="B64" s="45" t="s">
        <v>312</v>
      </c>
      <c r="C64" s="46"/>
      <c r="D64" s="46"/>
      <c r="E64" s="46"/>
      <c r="F64" s="46"/>
      <c r="G64" s="46"/>
      <c r="H64" s="46"/>
      <c r="I64" s="46"/>
      <c r="J64" s="47"/>
      <c r="K64" s="47"/>
      <c r="L64" s="47"/>
    </row>
    <row r="65" spans="1:43" s="72" customFormat="1" ht="12" customHeight="1">
      <c r="A65" s="83"/>
      <c r="B65" s="176">
        <v>2007</v>
      </c>
      <c r="C65" s="175"/>
      <c r="D65" s="175" t="s">
        <v>313</v>
      </c>
      <c r="AQ65" s="83"/>
    </row>
    <row r="66" spans="2:9" s="22" customFormat="1" ht="9.75" customHeight="1">
      <c r="B66" s="34"/>
      <c r="C66" s="43"/>
      <c r="D66" s="43"/>
      <c r="E66" s="43"/>
      <c r="F66" s="43"/>
      <c r="G66" s="43"/>
      <c r="H66" s="43"/>
      <c r="I66" s="43"/>
    </row>
    <row r="67" spans="1:43" s="72" customFormat="1" ht="21.75" customHeight="1">
      <c r="A67" s="83"/>
      <c r="B67" s="175" t="s">
        <v>387</v>
      </c>
      <c r="AQ67" s="83"/>
    </row>
    <row r="68" spans="1:43" s="72" customFormat="1" ht="12" customHeight="1">
      <c r="A68" s="83"/>
      <c r="B68" s="175" t="s">
        <v>154</v>
      </c>
      <c r="AQ68" s="83"/>
    </row>
    <row r="69" spans="1:43" s="72" customFormat="1" ht="12" customHeight="1">
      <c r="A69" s="83"/>
      <c r="B69" s="175" t="s">
        <v>381</v>
      </c>
      <c r="AQ69" s="83"/>
    </row>
    <row r="70" spans="1:43" s="72" customFormat="1" ht="12" customHeight="1">
      <c r="A70" s="83"/>
      <c r="B70" s="178" t="s">
        <v>155</v>
      </c>
      <c r="AQ70" s="83"/>
    </row>
    <row r="71" spans="2:9" s="22" customFormat="1" ht="9.75" customHeight="1">
      <c r="B71" s="34"/>
      <c r="C71" s="43"/>
      <c r="D71" s="43"/>
      <c r="E71" s="43"/>
      <c r="F71" s="43"/>
      <c r="G71" s="43"/>
      <c r="H71" s="43"/>
      <c r="I71" s="43"/>
    </row>
    <row r="72" spans="2:9" s="22" customFormat="1" ht="9.75" customHeight="1">
      <c r="B72" s="34"/>
      <c r="C72" s="43"/>
      <c r="D72" s="43"/>
      <c r="E72" s="43"/>
      <c r="F72" s="43"/>
      <c r="G72" s="43"/>
      <c r="H72" s="43"/>
      <c r="I72" s="43"/>
    </row>
    <row r="73" spans="2:9" s="22" customFormat="1" ht="9.75" customHeight="1">
      <c r="B73" s="34"/>
      <c r="C73" s="43"/>
      <c r="D73" s="43"/>
      <c r="E73" s="43"/>
      <c r="F73" s="43"/>
      <c r="G73" s="43"/>
      <c r="H73" s="43"/>
      <c r="I73" s="43"/>
    </row>
    <row r="74" spans="2:9" s="22" customFormat="1" ht="9.75" customHeight="1">
      <c r="B74" s="34"/>
      <c r="C74" s="43"/>
      <c r="D74" s="43"/>
      <c r="E74" s="43"/>
      <c r="F74" s="43"/>
      <c r="G74" s="43"/>
      <c r="H74" s="43"/>
      <c r="I74" s="43"/>
    </row>
    <row r="75" spans="2:9" s="22" customFormat="1" ht="9.75" customHeight="1">
      <c r="B75" s="34"/>
      <c r="C75" s="43"/>
      <c r="D75" s="43"/>
      <c r="E75" s="43"/>
      <c r="F75" s="43"/>
      <c r="G75" s="43"/>
      <c r="H75" s="43"/>
      <c r="I75" s="43"/>
    </row>
    <row r="195" spans="3:9" ht="9.75" customHeight="1">
      <c r="C195" s="44"/>
      <c r="D195" s="44"/>
      <c r="E195" s="44"/>
      <c r="F195" s="44"/>
      <c r="G195" s="44"/>
      <c r="H195" s="44"/>
      <c r="I195" s="44"/>
    </row>
    <row r="196" spans="3:9" ht="9.75" customHeight="1">
      <c r="C196" s="44"/>
      <c r="D196" s="44"/>
      <c r="E196" s="44"/>
      <c r="F196" s="44"/>
      <c r="G196" s="44"/>
      <c r="H196" s="44"/>
      <c r="I196" s="44"/>
    </row>
    <row r="197" spans="3:9" ht="9.75" customHeight="1">
      <c r="C197" s="44"/>
      <c r="D197" s="44"/>
      <c r="E197" s="44"/>
      <c r="F197" s="44"/>
      <c r="G197" s="44"/>
      <c r="H197" s="44"/>
      <c r="I197" s="44"/>
    </row>
    <row r="198" spans="3:9" ht="9.75" customHeight="1">
      <c r="C198" s="44"/>
      <c r="D198" s="44"/>
      <c r="E198" s="44"/>
      <c r="F198" s="44"/>
      <c r="G198" s="44"/>
      <c r="H198" s="44"/>
      <c r="I198" s="44"/>
    </row>
    <row r="199" spans="3:9" ht="9.75" customHeight="1">
      <c r="C199" s="44"/>
      <c r="D199" s="44"/>
      <c r="E199" s="44"/>
      <c r="F199" s="44"/>
      <c r="G199" s="44"/>
      <c r="H199" s="44"/>
      <c r="I199" s="44"/>
    </row>
    <row r="200" spans="3:9" ht="9.75" customHeight="1">
      <c r="C200" s="44"/>
      <c r="D200" s="44"/>
      <c r="E200" s="44"/>
      <c r="F200" s="44"/>
      <c r="G200" s="44"/>
      <c r="H200" s="44"/>
      <c r="I200" s="44"/>
    </row>
    <row r="201" spans="3:9" ht="9.75" customHeight="1">
      <c r="C201" s="44"/>
      <c r="D201" s="44"/>
      <c r="E201" s="44"/>
      <c r="F201" s="44"/>
      <c r="G201" s="44"/>
      <c r="H201" s="44"/>
      <c r="I201" s="44"/>
    </row>
    <row r="202" spans="3:9" ht="9.75" customHeight="1">
      <c r="C202" s="44"/>
      <c r="D202" s="44"/>
      <c r="E202" s="44"/>
      <c r="F202" s="44"/>
      <c r="G202" s="44"/>
      <c r="H202" s="44"/>
      <c r="I202" s="44"/>
    </row>
    <row r="203" spans="3:9" ht="9.75" customHeight="1">
      <c r="C203" s="44"/>
      <c r="D203" s="44"/>
      <c r="E203" s="44"/>
      <c r="F203" s="44"/>
      <c r="G203" s="44"/>
      <c r="H203" s="44"/>
      <c r="I203" s="44"/>
    </row>
    <row r="204" spans="3:9" ht="9.75" customHeight="1">
      <c r="C204" s="44"/>
      <c r="D204" s="44"/>
      <c r="E204" s="44"/>
      <c r="F204" s="44"/>
      <c r="G204" s="44"/>
      <c r="H204" s="44"/>
      <c r="I204" s="44"/>
    </row>
    <row r="205" spans="3:9" ht="9.75" customHeight="1">
      <c r="C205" s="44"/>
      <c r="D205" s="44"/>
      <c r="E205" s="44"/>
      <c r="F205" s="44"/>
      <c r="G205" s="44"/>
      <c r="H205" s="44"/>
      <c r="I205" s="44"/>
    </row>
    <row r="206" spans="3:9" ht="9.75" customHeight="1">
      <c r="C206" s="44"/>
      <c r="D206" s="44"/>
      <c r="E206" s="44"/>
      <c r="F206" s="44"/>
      <c r="G206" s="44"/>
      <c r="H206" s="44"/>
      <c r="I206" s="44"/>
    </row>
    <row r="207" spans="3:9" ht="9.75" customHeight="1">
      <c r="C207" s="44"/>
      <c r="D207" s="44"/>
      <c r="E207" s="44"/>
      <c r="F207" s="44"/>
      <c r="G207" s="44"/>
      <c r="H207" s="44"/>
      <c r="I207" s="44"/>
    </row>
    <row r="208" spans="3:9" ht="9.75" customHeight="1">
      <c r="C208" s="44"/>
      <c r="D208" s="44"/>
      <c r="E208" s="44"/>
      <c r="F208" s="44"/>
      <c r="G208" s="44"/>
      <c r="H208" s="44"/>
      <c r="I208" s="44"/>
    </row>
    <row r="209" spans="3:9" ht="9.75" customHeight="1">
      <c r="C209" s="44"/>
      <c r="D209" s="44"/>
      <c r="E209" s="44"/>
      <c r="F209" s="44"/>
      <c r="G209" s="44"/>
      <c r="H209" s="44"/>
      <c r="I209" s="44"/>
    </row>
    <row r="210" spans="3:9" ht="9.75" customHeight="1">
      <c r="C210" s="44"/>
      <c r="D210" s="44"/>
      <c r="E210" s="44"/>
      <c r="F210" s="44"/>
      <c r="G210" s="44"/>
      <c r="H210" s="44"/>
      <c r="I210" s="44"/>
    </row>
    <row r="211" spans="3:9" ht="9.75" customHeight="1">
      <c r="C211" s="44"/>
      <c r="D211" s="44"/>
      <c r="E211" s="44"/>
      <c r="F211" s="44"/>
      <c r="G211" s="44"/>
      <c r="H211" s="44"/>
      <c r="I211" s="44"/>
    </row>
    <row r="212" spans="3:9" ht="9.75" customHeight="1">
      <c r="C212" s="44"/>
      <c r="D212" s="44"/>
      <c r="E212" s="44"/>
      <c r="F212" s="44"/>
      <c r="G212" s="44"/>
      <c r="H212" s="44"/>
      <c r="I212" s="44"/>
    </row>
    <row r="213" spans="3:9" ht="9.75" customHeight="1">
      <c r="C213" s="44"/>
      <c r="D213" s="44"/>
      <c r="E213" s="44"/>
      <c r="F213" s="44"/>
      <c r="G213" s="44"/>
      <c r="H213" s="44"/>
      <c r="I213" s="44"/>
    </row>
    <row r="214" spans="3:9" ht="9.75" customHeight="1">
      <c r="C214" s="44"/>
      <c r="D214" s="44"/>
      <c r="E214" s="44"/>
      <c r="F214" s="44"/>
      <c r="G214" s="44"/>
      <c r="H214" s="44"/>
      <c r="I214" s="44"/>
    </row>
    <row r="215" spans="3:9" ht="9.75" customHeight="1">
      <c r="C215" s="44"/>
      <c r="D215" s="44"/>
      <c r="E215" s="44"/>
      <c r="F215" s="44"/>
      <c r="G215" s="44"/>
      <c r="H215" s="44"/>
      <c r="I215" s="44"/>
    </row>
    <row r="216" spans="3:9" ht="9.75" customHeight="1">
      <c r="C216" s="44"/>
      <c r="D216" s="44"/>
      <c r="E216" s="44"/>
      <c r="F216" s="44"/>
      <c r="G216" s="44"/>
      <c r="H216" s="44"/>
      <c r="I216" s="44"/>
    </row>
    <row r="217" spans="3:9" ht="9.75" customHeight="1">
      <c r="C217" s="44"/>
      <c r="D217" s="44"/>
      <c r="E217" s="44"/>
      <c r="F217" s="44"/>
      <c r="G217" s="44"/>
      <c r="H217" s="44"/>
      <c r="I217" s="44"/>
    </row>
    <row r="218" spans="3:9" ht="9.75" customHeight="1">
      <c r="C218" s="44"/>
      <c r="D218" s="44"/>
      <c r="E218" s="44"/>
      <c r="F218" s="44"/>
      <c r="G218" s="44"/>
      <c r="H218" s="44"/>
      <c r="I218" s="44"/>
    </row>
    <row r="219" spans="3:9" ht="9.75" customHeight="1">
      <c r="C219" s="44"/>
      <c r="D219" s="44"/>
      <c r="E219" s="44"/>
      <c r="F219" s="44"/>
      <c r="G219" s="44"/>
      <c r="H219" s="44"/>
      <c r="I219" s="44"/>
    </row>
    <row r="220" spans="3:9" ht="9.75" customHeight="1">
      <c r="C220" s="44"/>
      <c r="D220" s="44"/>
      <c r="E220" s="44"/>
      <c r="F220" s="44"/>
      <c r="G220" s="44"/>
      <c r="H220" s="44"/>
      <c r="I220" s="44"/>
    </row>
    <row r="221" spans="3:9" ht="9.75" customHeight="1">
      <c r="C221" s="44"/>
      <c r="D221" s="44"/>
      <c r="E221" s="44"/>
      <c r="F221" s="44"/>
      <c r="G221" s="44"/>
      <c r="H221" s="44"/>
      <c r="I221" s="44"/>
    </row>
    <row r="222" spans="3:9" ht="9.75" customHeight="1">
      <c r="C222" s="44"/>
      <c r="D222" s="44"/>
      <c r="E222" s="44"/>
      <c r="F222" s="44"/>
      <c r="G222" s="44"/>
      <c r="H222" s="44"/>
      <c r="I222" s="44"/>
    </row>
    <row r="223" spans="3:9" ht="9.75" customHeight="1">
      <c r="C223" s="44"/>
      <c r="D223" s="44"/>
      <c r="E223" s="44"/>
      <c r="F223" s="44"/>
      <c r="G223" s="44"/>
      <c r="H223" s="44"/>
      <c r="I223" s="44"/>
    </row>
    <row r="224" spans="3:9" ht="9.75" customHeight="1">
      <c r="C224" s="44"/>
      <c r="D224" s="44"/>
      <c r="E224" s="44"/>
      <c r="F224" s="44"/>
      <c r="G224" s="44"/>
      <c r="H224" s="44"/>
      <c r="I224" s="44"/>
    </row>
    <row r="225" spans="3:9" ht="9.75" customHeight="1">
      <c r="C225" s="44"/>
      <c r="D225" s="44"/>
      <c r="E225" s="44"/>
      <c r="F225" s="44"/>
      <c r="G225" s="44"/>
      <c r="H225" s="44"/>
      <c r="I225" s="44"/>
    </row>
    <row r="226" spans="3:9" ht="9.75" customHeight="1">
      <c r="C226" s="44"/>
      <c r="D226" s="44"/>
      <c r="E226" s="44"/>
      <c r="F226" s="44"/>
      <c r="G226" s="44"/>
      <c r="H226" s="44"/>
      <c r="I226" s="44"/>
    </row>
    <row r="227" spans="3:9" ht="9.75" customHeight="1">
      <c r="C227" s="44"/>
      <c r="D227" s="44"/>
      <c r="E227" s="44"/>
      <c r="F227" s="44"/>
      <c r="G227" s="44"/>
      <c r="H227" s="44"/>
      <c r="I227" s="44"/>
    </row>
    <row r="228" spans="3:9" ht="9.75" customHeight="1">
      <c r="C228" s="44"/>
      <c r="D228" s="44"/>
      <c r="E228" s="44"/>
      <c r="F228" s="44"/>
      <c r="G228" s="44"/>
      <c r="H228" s="44"/>
      <c r="I228" s="44"/>
    </row>
    <row r="229" spans="3:9" ht="9.75" customHeight="1">
      <c r="C229" s="44"/>
      <c r="D229" s="44"/>
      <c r="E229" s="44"/>
      <c r="F229" s="44"/>
      <c r="G229" s="44"/>
      <c r="H229" s="44"/>
      <c r="I229" s="44"/>
    </row>
    <row r="230" spans="3:9" ht="9.75" customHeight="1">
      <c r="C230" s="44"/>
      <c r="D230" s="44"/>
      <c r="E230" s="44"/>
      <c r="F230" s="44"/>
      <c r="G230" s="44"/>
      <c r="H230" s="44"/>
      <c r="I230" s="44"/>
    </row>
    <row r="231" spans="3:9" ht="9.75" customHeight="1">
      <c r="C231" s="44"/>
      <c r="D231" s="44"/>
      <c r="E231" s="44"/>
      <c r="F231" s="44"/>
      <c r="G231" s="44"/>
      <c r="H231" s="44"/>
      <c r="I231" s="44"/>
    </row>
    <row r="232" spans="3:9" ht="9.75" customHeight="1">
      <c r="C232" s="44"/>
      <c r="D232" s="44"/>
      <c r="E232" s="44"/>
      <c r="F232" s="44"/>
      <c r="G232" s="44"/>
      <c r="H232" s="44"/>
      <c r="I232" s="44"/>
    </row>
    <row r="233" spans="3:9" ht="9.75" customHeight="1">
      <c r="C233" s="44"/>
      <c r="D233" s="44"/>
      <c r="E233" s="44"/>
      <c r="F233" s="44"/>
      <c r="G233" s="44"/>
      <c r="H233" s="44"/>
      <c r="I233" s="44"/>
    </row>
    <row r="234" spans="3:9" ht="9.75" customHeight="1">
      <c r="C234" s="44"/>
      <c r="D234" s="44"/>
      <c r="E234" s="44"/>
      <c r="F234" s="44"/>
      <c r="G234" s="44"/>
      <c r="H234" s="44"/>
      <c r="I234" s="44"/>
    </row>
    <row r="235" spans="3:9" ht="9.75" customHeight="1">
      <c r="C235" s="44"/>
      <c r="D235" s="44"/>
      <c r="E235" s="44"/>
      <c r="F235" s="44"/>
      <c r="G235" s="44"/>
      <c r="H235" s="44"/>
      <c r="I235" s="44"/>
    </row>
    <row r="236" spans="3:9" ht="9.75" customHeight="1">
      <c r="C236" s="44"/>
      <c r="D236" s="44"/>
      <c r="E236" s="44"/>
      <c r="F236" s="44"/>
      <c r="G236" s="44"/>
      <c r="H236" s="44"/>
      <c r="I236" s="44"/>
    </row>
    <row r="237" spans="3:9" ht="9.75" customHeight="1">
      <c r="C237" s="44"/>
      <c r="D237" s="44"/>
      <c r="E237" s="44"/>
      <c r="F237" s="44"/>
      <c r="G237" s="44"/>
      <c r="H237" s="44"/>
      <c r="I237" s="44"/>
    </row>
  </sheetData>
  <sheetProtection/>
  <hyperlinks>
    <hyperlink ref="T1" location="Übersicht!A1" display="zurück zur Übersicht"/>
  </hyperlinks>
  <printOptions/>
  <pageMargins left="0.39" right="0.787401575" top="0.71" bottom="0.36" header="0.4921259845" footer="0.21"/>
  <pageSetup horizontalDpi="600" verticalDpi="600" orientation="landscape" paperSize="9" r:id="rId1"/>
  <rowBreaks count="1" manualBreakCount="1">
    <brk id="3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Madeleine Schneider</dc:creator>
  <cp:keywords/>
  <dc:description/>
  <cp:lastModifiedBy>Schneider Madeleine BFS</cp:lastModifiedBy>
  <cp:lastPrinted>2015-04-14T09:55:31Z</cp:lastPrinted>
  <dcterms:created xsi:type="dcterms:W3CDTF">2011-04-06T10:42:28Z</dcterms:created>
  <dcterms:modified xsi:type="dcterms:W3CDTF">2016-12-08T13:29:15Z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