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BB\BILD-S\10_Analyses_longitudinales\03. Diffusion\Publications\P3\2016\"/>
    </mc:Choice>
  </mc:AlternateContent>
  <bookViews>
    <workbookView xWindow="1170" yWindow="-420" windowWidth="25200" windowHeight="12000"/>
  </bookViews>
  <sheets>
    <sheet name="Table des matières" sheetId="5" r:id="rId1"/>
    <sheet name="T2.1" sheetId="1" r:id="rId2"/>
    <sheet name="T2.2" sheetId="2" r:id="rId3"/>
    <sheet name="T2.3" sheetId="3" r:id="rId4"/>
    <sheet name="T2.4" sheetId="4" r:id="rId5"/>
    <sheet name="T3" sheetId="6" r:id="rId6"/>
    <sheet name="T3.1" sheetId="7" r:id="rId7"/>
    <sheet name="T3.2" sheetId="8" r:id="rId8"/>
    <sheet name="T3.3" sheetId="9" r:id="rId9"/>
    <sheet name="T3.4" sheetId="10" r:id="rId10"/>
    <sheet name="T3.5" sheetId="11" r:id="rId11"/>
    <sheet name="T3.6" sheetId="12" r:id="rId12"/>
    <sheet name="T4.1" sheetId="15" r:id="rId13"/>
    <sheet name="T4.2" sheetId="16" r:id="rId14"/>
    <sheet name="T4.3" sheetId="17" r:id="rId15"/>
    <sheet name="T4.4" sheetId="18" r:id="rId16"/>
    <sheet name="T5.1" sheetId="19" r:id="rId17"/>
    <sheet name="T6.1" sheetId="14" r:id="rId18"/>
    <sheet name="TA1" sheetId="20" r:id="rId19"/>
    <sheet name="TA2" sheetId="21" r:id="rId20"/>
    <sheet name="TA3" sheetId="23" r:id="rId21"/>
  </sheets>
  <definedNames>
    <definedName name="_xlnm.Print_Area" localSheetId="1">T2.1!$A$1:$F$19</definedName>
    <definedName name="_xlnm.Print_Area" localSheetId="2">T2.2!$A$1:$G$27</definedName>
    <definedName name="_xlnm.Print_Area" localSheetId="3">T2.3!$A$1:$I$29</definedName>
    <definedName name="_xlnm.Print_Area" localSheetId="4">T2.4!$A$1:$H$47</definedName>
    <definedName name="_xlnm.Print_Area" localSheetId="5">'T3'!$A$1:$J$25</definedName>
    <definedName name="_xlnm.Print_Area" localSheetId="6">T3.1!$A$1:$J$17</definedName>
    <definedName name="_xlnm.Print_Area" localSheetId="7">T3.2!$A$1:$J$21</definedName>
    <definedName name="_xlnm.Print_Area" localSheetId="8">T3.3!$A$1:$J$34</definedName>
    <definedName name="_xlnm.Print_Area" localSheetId="9">T3.4!$A$1:$J$20</definedName>
    <definedName name="_xlnm.Print_Area" localSheetId="10">T3.5!$A$1:$J$28</definedName>
    <definedName name="_xlnm.Print_Area" localSheetId="11">T3.6!$A$1:$L$24</definedName>
    <definedName name="_xlnm.Print_Area" localSheetId="12">T4.1!$A$1:$G$22</definedName>
    <definedName name="_xlnm.Print_Area" localSheetId="13">T4.2!$A$1:$F$19</definedName>
    <definedName name="_xlnm.Print_Area" localSheetId="14">T4.3!$A$1:$H$19</definedName>
    <definedName name="_xlnm.Print_Area" localSheetId="15">T4.4!$A$1:$G$20</definedName>
    <definedName name="_xlnm.Print_Area" localSheetId="16">T5.1!$A$1:$I$21</definedName>
    <definedName name="_xlnm.Print_Area" localSheetId="17">T6.1!$A$1:$K$14</definedName>
    <definedName name="_xlnm.Print_Area" localSheetId="18">'TA1'!$A$1:$D$26</definedName>
    <definedName name="_xlnm.Print_Area" localSheetId="19">'TA2'!$A$1:$D$26</definedName>
    <definedName name="_xlnm.Print_Area" localSheetId="20">'TA3'!$A$1:$G$89</definedName>
    <definedName name="_xlnm.Print_Area" localSheetId="0">'Table des matières'!$A$2:$A$27</definedName>
  </definedNames>
  <calcPr calcId="152511"/>
</workbook>
</file>

<file path=xl/calcChain.xml><?xml version="1.0" encoding="utf-8"?>
<calcChain xmlns="http://schemas.openxmlformats.org/spreadsheetml/2006/main">
  <c r="A25" i="5" l="1"/>
  <c r="A26" i="5"/>
  <c r="A24" i="5"/>
  <c r="A23" i="5"/>
  <c r="A22" i="5"/>
  <c r="A21" i="5"/>
  <c r="A20" i="5"/>
  <c r="A19" i="5"/>
  <c r="A18" i="5"/>
  <c r="A16" i="5"/>
  <c r="A15" i="5"/>
  <c r="A14" i="5"/>
  <c r="A13" i="5"/>
  <c r="A12" i="5"/>
  <c r="A11" i="5"/>
  <c r="A10" i="5"/>
  <c r="A9" i="5"/>
  <c r="A8" i="5"/>
  <c r="A7" i="5"/>
  <c r="G34" i="4"/>
  <c r="G32" i="4"/>
  <c r="G30" i="4"/>
  <c r="G28" i="4"/>
  <c r="G26" i="4"/>
  <c r="G24" i="4"/>
  <c r="G22" i="4"/>
  <c r="G20" i="4"/>
  <c r="G18" i="4"/>
  <c r="G16" i="4"/>
  <c r="G14" i="4"/>
  <c r="G12" i="4"/>
  <c r="G10" i="4"/>
  <c r="G8" i="4"/>
  <c r="G4" i="4"/>
  <c r="G15" i="2"/>
  <c r="G13" i="2"/>
  <c r="G11" i="2"/>
  <c r="G9" i="2"/>
  <c r="G7" i="2"/>
  <c r="G4" i="2"/>
  <c r="K5" i="14" l="1"/>
  <c r="K6" i="14"/>
  <c r="K7" i="14"/>
  <c r="K8" i="14"/>
  <c r="K4" i="14"/>
  <c r="F7" i="1" l="1"/>
  <c r="F8" i="1"/>
  <c r="F9" i="1"/>
  <c r="F10" i="1"/>
  <c r="F6" i="1"/>
  <c r="F4" i="1"/>
</calcChain>
</file>

<file path=xl/sharedStrings.xml><?xml version="1.0" encoding="utf-8"?>
<sst xmlns="http://schemas.openxmlformats.org/spreadsheetml/2006/main" count="862" uniqueCount="427">
  <si>
    <t>Total</t>
  </si>
  <si>
    <t>Nationalité suisse et lieu de naissance en Suisse</t>
  </si>
  <si>
    <t>Nationalité étrangère et lieu de naissance en Suisse</t>
  </si>
  <si>
    <t>Nationalité Suisse et lieu de naissance à l'étranger</t>
  </si>
  <si>
    <t>Nationalité étrangère et lieu de naissance à l'étranger</t>
  </si>
  <si>
    <t>%</t>
  </si>
  <si>
    <t>N</t>
  </si>
  <si>
    <t>**</t>
  </si>
  <si>
    <t>Arts</t>
  </si>
  <si>
    <t>Journalisme et information</t>
  </si>
  <si>
    <t>Commerce et administration</t>
  </si>
  <si>
    <t>Ingénierie et techniques apparentées</t>
  </si>
  <si>
    <t>Industries de transformation et de traitement</t>
  </si>
  <si>
    <t>Architecture et bâtiment</t>
  </si>
  <si>
    <t>Sciences vétérinaires</t>
  </si>
  <si>
    <t>Santé</t>
  </si>
  <si>
    <t>Services aux particuliers</t>
  </si>
  <si>
    <t>Services de transport</t>
  </si>
  <si>
    <t>Redoublement</t>
  </si>
  <si>
    <t>Réorientation</t>
  </si>
  <si>
    <t>Transition AFP-CFC</t>
  </si>
  <si>
    <t>Promotion et certification</t>
  </si>
  <si>
    <t>Promotion et certification avec changement de formation</t>
  </si>
  <si>
    <t>Autres*</t>
  </si>
  <si>
    <t>Sortie temporaire du sec. II certifiant (restant dans STATPOP)</t>
  </si>
  <si>
    <t>Sortie temporaire du sec. II certifiant (avec sortie de STATPOP)</t>
  </si>
  <si>
    <t>Transitions**</t>
  </si>
  <si>
    <t>Autre*</t>
  </si>
  <si>
    <t>Autre</t>
  </si>
  <si>
    <t>Obtention d'une MP1</t>
  </si>
  <si>
    <t>EMG</t>
  </si>
  <si>
    <t>AFP</t>
  </si>
  <si>
    <t>ECG</t>
  </si>
  <si>
    <t>CFC en 4 ans</t>
  </si>
  <si>
    <t>MS</t>
  </si>
  <si>
    <t>ECG: réorientation après obtention d'un titre</t>
  </si>
  <si>
    <t>CFC en 3 ans: réorientation</t>
  </si>
  <si>
    <t>** Non indiqué car non applicable ou information non pertinente dans ce contexte</t>
  </si>
  <si>
    <t>Passage AFP-CFC</t>
  </si>
  <si>
    <t>AFP + Passage AFP-CFC</t>
  </si>
  <si>
    <t xml:space="preserve">AFP   </t>
  </si>
  <si>
    <t>Tableaux à télécharger</t>
  </si>
  <si>
    <t>Autre (p. ex. vers autres formations sec. II ou sans année de programme)</t>
  </si>
  <si>
    <t>Profession</t>
  </si>
  <si>
    <t>Gestionnaire en information documentaire CFC</t>
  </si>
  <si>
    <t>Employé de commerce, formation Elargie E</t>
  </si>
  <si>
    <t>Informaticien CFC</t>
  </si>
  <si>
    <t>Installateur-électricien CFC</t>
  </si>
  <si>
    <t>Menuisier-ébéniste</t>
  </si>
  <si>
    <t>Dessinateur CFC</t>
  </si>
  <si>
    <t>Agriculteur CFC</t>
  </si>
  <si>
    <t>Assistant en soins et santé communautaire CFC</t>
  </si>
  <si>
    <t>Assistant socio-éducatif CFC</t>
  </si>
  <si>
    <t>Cuisinier CFC</t>
  </si>
  <si>
    <t>Année de référence pour la transition en t0</t>
  </si>
  <si>
    <t>Pour les ECG et les CFC en 3 ans, ne sont montrés dans ce graphique que les réorientations sans obtention préalable du diplôme ECG ou CFC</t>
  </si>
  <si>
    <t>la MS consécutive à la formation ECG est indiquée ici comme 4e année de formation</t>
  </si>
  <si>
    <t>Nationalité suisse et lieu naissance à l'étranger</t>
  </si>
  <si>
    <t>Nationalité étrangère et lieu naissance à l'étranger</t>
  </si>
  <si>
    <t/>
  </si>
  <si>
    <t>Arts (N=7759)</t>
  </si>
  <si>
    <t>Journalisme et information (N=245)</t>
  </si>
  <si>
    <t>Commerce et administration (N=66114)</t>
  </si>
  <si>
    <t>Technologie de l'information et de la communication (N=6714)</t>
  </si>
  <si>
    <t>Ingénierie et techniques apparentées (N=45070)</t>
  </si>
  <si>
    <t>Industries de transformation et de traitement (N=9884)</t>
  </si>
  <si>
    <t>Architecture et bâtiment (N=23141)</t>
  </si>
  <si>
    <t>Agriculture (N=7154)</t>
  </si>
  <si>
    <t>Sylviculture (N=930)</t>
  </si>
  <si>
    <t>Sciences vétérinaires (N=554)</t>
  </si>
  <si>
    <t>Santé (N=17761)</t>
  </si>
  <si>
    <t>Protection sociale (N=7968)</t>
  </si>
  <si>
    <t>Services aux particuliers (N=16069)</t>
  </si>
  <si>
    <t>Services de transport (N=815)</t>
  </si>
  <si>
    <t>(32.6%;39.7%)</t>
  </si>
  <si>
    <t>(34.2%;41.0%)</t>
  </si>
  <si>
    <t>(7.5%;12.0%)</t>
  </si>
  <si>
    <t>(8.4%;12.4%)</t>
  </si>
  <si>
    <t>(4.5%;7.7%)</t>
  </si>
  <si>
    <t>(16.8%;18.3%)</t>
  </si>
  <si>
    <t>(41.1%;42.9%)</t>
  </si>
  <si>
    <t>(10.7%;11.9%)</t>
  </si>
  <si>
    <t>(19.0%;20.5%)</t>
  </si>
  <si>
    <t>(8.9%;9.9%)</t>
  </si>
  <si>
    <t>(9.2%;10.8%)</t>
  </si>
  <si>
    <t>(38.8%;41.4%)</t>
  </si>
  <si>
    <t>(9.3%;10.9%)</t>
  </si>
  <si>
    <t>(25.5%;27.9%)</t>
  </si>
  <si>
    <t>(12.3%;14.0%)</t>
  </si>
  <si>
    <t>(13.2%;17.2%)</t>
  </si>
  <si>
    <t>(25.3%;30.0%)</t>
  </si>
  <si>
    <t>(11.5%;15.0%)</t>
  </si>
  <si>
    <t>(20.4%;25.0%)</t>
  </si>
  <si>
    <t>(19.1%;23.3%)</t>
  </si>
  <si>
    <t>(4.8%;5.9%)</t>
  </si>
  <si>
    <t>(16.6%;18.4%)</t>
  </si>
  <si>
    <t>(10.2%;11.6%)</t>
  </si>
  <si>
    <t>(21.1%;23.0%)</t>
  </si>
  <si>
    <t>(43.0%;45.4%)</t>
  </si>
  <si>
    <t>(12.9%;13.9%)</t>
  </si>
  <si>
    <t>(34.0%;35.3%)</t>
  </si>
  <si>
    <t>(10.6%;11.4%)</t>
  </si>
  <si>
    <t>(21.1%;22.1%)</t>
  </si>
  <si>
    <t>(18.8%;19.9%)</t>
  </si>
  <si>
    <t>Agriculture (N=837)</t>
  </si>
  <si>
    <t>(3.3%;6.8%)</t>
  </si>
  <si>
    <t>(50.6%;58.6%)</t>
  </si>
  <si>
    <t>(7.9%;13.0%)</t>
  </si>
  <si>
    <t>(19.1%;25.9%)</t>
  </si>
  <si>
    <t>(5.4%;9.5%)</t>
  </si>
  <si>
    <t>Architecture et bâtiment (N=23)</t>
  </si>
  <si>
    <t>(12.9%;16.3%)</t>
  </si>
  <si>
    <t>(41.3%;45.7%)</t>
  </si>
  <si>
    <t>(9.1%;12.0%)</t>
  </si>
  <si>
    <t>(20.6%;24.3%)</t>
  </si>
  <si>
    <t>(7.7%;10.2%)</t>
  </si>
  <si>
    <t>Arts (N=7716)</t>
  </si>
  <si>
    <t>(4.3%;8.0%)</t>
  </si>
  <si>
    <t>(35.8%;43.2%)</t>
  </si>
  <si>
    <t>(8.5%;13.0%)</t>
  </si>
  <si>
    <t>(23.5%;30.3%)</t>
  </si>
  <si>
    <t>(14.0%;19.5%)</t>
  </si>
  <si>
    <t>Commerce et administration (N=810)</t>
  </si>
  <si>
    <t>(17.7%;19.7%)</t>
  </si>
  <si>
    <t>(37.0%;39.5%)</t>
  </si>
  <si>
    <t>(11.4%;13.0%)</t>
  </si>
  <si>
    <t>(19.3%;21.3%)</t>
  </si>
  <si>
    <t>(9.8%;11.4%)</t>
  </si>
  <si>
    <t>Industries de transformation et de traitement (N=5254)</t>
  </si>
  <si>
    <t>(8.5%;12.9%)</t>
  </si>
  <si>
    <t>(42.6%;49.1%)</t>
  </si>
  <si>
    <t>(6.4%;9.9%)</t>
  </si>
  <si>
    <t>(22.0%;27.4%)</t>
  </si>
  <si>
    <t>(8.6%;12.6%)</t>
  </si>
  <si>
    <t>Ingénierie et techniques apparentées (N=1125)</t>
  </si>
  <si>
    <t>(13.1%;15.3%)</t>
  </si>
  <si>
    <t>(40.2%;43.3%)</t>
  </si>
  <si>
    <t>(9.0%;10.9%)</t>
  </si>
  <si>
    <t>(22.3%;25.1%)</t>
  </si>
  <si>
    <t>(9.5%;11.3%)</t>
  </si>
  <si>
    <t>Journalisme et information (N=2467)</t>
  </si>
  <si>
    <t>(0.0%;32.2%)</t>
  </si>
  <si>
    <t>(11.1%;52.5%)</t>
  </si>
  <si>
    <t>(0.5%;22.7%)</t>
  </si>
  <si>
    <t>(9.5%;48.0%)</t>
  </si>
  <si>
    <t>(4.9%;38.0%)</t>
  </si>
  <si>
    <t>Protection sociale (N=744)</t>
  </si>
  <si>
    <t>(8.0%;13.5%)</t>
  </si>
  <si>
    <t>(43.4%;51.6%)</t>
  </si>
  <si>
    <t>(7.9%;12.6%)</t>
  </si>
  <si>
    <t>(16.6%;23.0%)</t>
  </si>
  <si>
    <t>(9.2%;14.3%)</t>
  </si>
  <si>
    <t>Santé (N=114)</t>
  </si>
  <si>
    <t>(17.8%;22.2%)</t>
  </si>
  <si>
    <t>(36.6%;41.6%)</t>
  </si>
  <si>
    <t>(8.4%;11.6%)</t>
  </si>
  <si>
    <t>(19.0%;23.1%)</t>
  </si>
  <si>
    <t>(8.3%;11.3%)</t>
  </si>
  <si>
    <t>Sciences vétérinaires (N=313)</t>
  </si>
  <si>
    <t>(0.7%;11.7%)</t>
  </si>
  <si>
    <t>(30.6%;57.2%)</t>
  </si>
  <si>
    <t>(2.7%;20.9%)</t>
  </si>
  <si>
    <t>(18.4%;43.8%)</t>
  </si>
  <si>
    <t>(2.2%;18.3%)</t>
  </si>
  <si>
    <t>Services aux particuliers (N=1823)</t>
  </si>
  <si>
    <t>(13.2%;17.6%)</t>
  </si>
  <si>
    <t>(43.1%;48.8%)</t>
  </si>
  <si>
    <t>(10.1%;13.9%)</t>
  </si>
  <si>
    <t>(16.1%;20.3%)</t>
  </si>
  <si>
    <t>(6.9%;10.0%)</t>
  </si>
  <si>
    <t>Services de transport (N=726)</t>
  </si>
  <si>
    <t>(0.4%;11.8%)</t>
  </si>
  <si>
    <t>(42.8%;67.3%)</t>
  </si>
  <si>
    <t>(5.6%;22.1%)</t>
  </si>
  <si>
    <t>(12.2%;33.0%)</t>
  </si>
  <si>
    <t>(0.6%;9.8%)</t>
  </si>
  <si>
    <t>Sylviculture (N=1480)</t>
  </si>
  <si>
    <t>(1.2%;8.5%)</t>
  </si>
  <si>
    <t>(40.6%;60.8%)</t>
  </si>
  <si>
    <t>(5.8%;19.8%)</t>
  </si>
  <si>
    <t>(14.8%;32.0%)</t>
  </si>
  <si>
    <t>(4.4%;15.4%)</t>
  </si>
  <si>
    <t>(7.2%;11.8%)</t>
  </si>
  <si>
    <t>(31.1%;38.6%)</t>
  </si>
  <si>
    <t>(9.0%;13.9%)</t>
  </si>
  <si>
    <t>(21.8%;28.3%)</t>
  </si>
  <si>
    <t>(16.2%;22.0%)</t>
  </si>
  <si>
    <t>Total (N=23256)</t>
  </si>
  <si>
    <t>(14.6%;15.8%)</t>
  </si>
  <si>
    <t>(40.6%;42.2%)</t>
  </si>
  <si>
    <t>(10.4%;11.4%)</t>
  </si>
  <si>
    <t>(21.3%;22.6%)</t>
  </si>
  <si>
    <t>(10.1%;11.0%)</t>
  </si>
  <si>
    <t>Technologie de l'information et de la communication (N=74)</t>
  </si>
  <si>
    <t>Total (%)</t>
  </si>
  <si>
    <t>Hommes (N=53056)</t>
  </si>
  <si>
    <t>Femmes (N=49322)</t>
  </si>
  <si>
    <t>Nationalité suisse et lieu de naissance en Suisse (N=79226)</t>
  </si>
  <si>
    <t>Nationalité étrangère et lieu de naissance en Suisse (N=9039)</t>
  </si>
  <si>
    <t>Nationalité suisse et lieu naissance à l'étranger (N=4703)</t>
  </si>
  <si>
    <t>Nationalité étrangère et lieu naissance à l'étranger (N=9324)</t>
  </si>
  <si>
    <t>(78.2%;82.6%)</t>
  </si>
  <si>
    <t>(1.6%;3.5%)</t>
  </si>
  <si>
    <t>(4.0%;6.3%)</t>
  </si>
  <si>
    <t>(3.2%;5.3%)</t>
  </si>
  <si>
    <t>(0.2%;1.3%)</t>
  </si>
  <si>
    <t>(5.6%;8.5%)</t>
  </si>
  <si>
    <t>(0.0%;0.0%)</t>
  </si>
  <si>
    <t>(0.2%;0.8%)</t>
  </si>
  <si>
    <t>(84.5%;86.8%)</t>
  </si>
  <si>
    <t>(1.6%;2.7%)</t>
  </si>
  <si>
    <t>(3.5%;4.8%)</t>
  </si>
  <si>
    <t>(2.4%;3.4%)</t>
  </si>
  <si>
    <t>(0.1%;0.4%)</t>
  </si>
  <si>
    <t>(4.2%;5.7%)</t>
  </si>
  <si>
    <t>(0.0%;0.3%)</t>
  </si>
  <si>
    <t>(0.1%;0.3%)</t>
  </si>
  <si>
    <t>(82.2%;86.6%)</t>
  </si>
  <si>
    <t>(1.1%;3.0%)</t>
  </si>
  <si>
    <t>(3.5%;5.8%)</t>
  </si>
  <si>
    <t>(2.4%;4.4%)</t>
  </si>
  <si>
    <t>(0.1%;0.6%)</t>
  </si>
  <si>
    <t>(4.0%;7.0%)</t>
  </si>
  <si>
    <t>(0.0%;0.5%)</t>
  </si>
  <si>
    <t>(0.1%;0.8%)</t>
  </si>
  <si>
    <t>(87.5%;90.2%)</t>
  </si>
  <si>
    <t>(0.8%;1.8%)</t>
  </si>
  <si>
    <t>(3.1%;4.8%)</t>
  </si>
  <si>
    <t>(2.0%;3.3%)</t>
  </si>
  <si>
    <t>(0.0%;0.2%)</t>
  </si>
  <si>
    <t>(2.5%;4.1%)</t>
  </si>
  <si>
    <t>(0.1%;0.5%)</t>
  </si>
  <si>
    <t>(83.4%;86.5%)</t>
  </si>
  <si>
    <t>(0.8%;1.7%)</t>
  </si>
  <si>
    <t>(4.5%;6.4%)</t>
  </si>
  <si>
    <t>(2.4%;3.9%)</t>
  </si>
  <si>
    <t>(0.0%;0.6%)</t>
  </si>
  <si>
    <t>(3.9%;6.0%)</t>
  </si>
  <si>
    <t>(0.0%;0.4%)</t>
  </si>
  <si>
    <t>(0.1%;0.2%)</t>
  </si>
  <si>
    <t>Arts (N=489)</t>
  </si>
  <si>
    <t>Journalisme et information (N=71)</t>
  </si>
  <si>
    <t>Commerce et administration (N=22251)</t>
  </si>
  <si>
    <t>Ingénierie et techniques apparentées (N=4144)</t>
  </si>
  <si>
    <t>Industries de transformation et de traitement (N=1470)</t>
  </si>
  <si>
    <t>Architecture et bâtiment (N=5161)</t>
  </si>
  <si>
    <t>Agriculture (N=2162)</t>
  </si>
  <si>
    <t>Sylviculture (N=315)</t>
  </si>
  <si>
    <t>Sciences vétérinaires (N=192)</t>
  </si>
  <si>
    <t>Santé (N=6011)</t>
  </si>
  <si>
    <t>Protection sociale (N=2939)</t>
  </si>
  <si>
    <t>Services aux particuliers (N=5579)</t>
  </si>
  <si>
    <t>Services de transport (N=269)</t>
  </si>
  <si>
    <t>Arts (N=1650)</t>
  </si>
  <si>
    <t>Technologie de l'information et de la communication (N=2018)</t>
  </si>
  <si>
    <t>Ingénierie et techniques apparentées (N=9009)</t>
  </si>
  <si>
    <t>Industries de transformation et de traitement (N=1401)</t>
  </si>
  <si>
    <t>Architecture et bâtiment (N=2185)</t>
  </si>
  <si>
    <t>Santé (N=323)</t>
  </si>
  <si>
    <t>Année de programme</t>
  </si>
  <si>
    <t xml:space="preserve"> </t>
  </si>
  <si>
    <t>MP</t>
  </si>
  <si>
    <t>ECG: réorientation</t>
  </si>
  <si>
    <t>Fleuriste CFC</t>
  </si>
  <si>
    <t>Technologie de l'information et de la communication</t>
  </si>
  <si>
    <t>Agriculture</t>
  </si>
  <si>
    <t>Sylviculture</t>
  </si>
  <si>
    <t>Forestier-bûcheron CFC</t>
  </si>
  <si>
    <t>Assistante en médecine vétérinaire CFC</t>
  </si>
  <si>
    <t>Protection sociale</t>
  </si>
  <si>
    <t>Conducteur de véhicules lourds CFC</t>
  </si>
  <si>
    <t>Formations préparant à une AFP (N=12758)</t>
  </si>
  <si>
    <t>Formations préparant à une AFP (N=6280)</t>
  </si>
  <si>
    <t>Formations préparant à un CFC en 3 ans (N=147576)</t>
  </si>
  <si>
    <t>Formations préparant à un CFC en 3 ans (N=51053)</t>
  </si>
  <si>
    <t>Formations préparant à un CFC en 4 ans (N=62602)</t>
  </si>
  <si>
    <t>Formations préparant à un CFC en 4 ans (N=16951)</t>
  </si>
  <si>
    <t>Écoles de maturité gymnasiale (N=69418)</t>
  </si>
  <si>
    <t>Écoles de maturité gymnasiale (N=23185)</t>
  </si>
  <si>
    <t>Écoles de culture générale (N=4909)</t>
  </si>
  <si>
    <t>Écoles de culture générale (N=13398)</t>
  </si>
  <si>
    <t>Total (N=305752)</t>
  </si>
  <si>
    <t>Formations préparant à une AFP (N=1003)</t>
  </si>
  <si>
    <t>Formations préparant à un CFC en 3 ans (N=15895)</t>
  </si>
  <si>
    <t>Formations préparant à un CFC en 4 ans (N=7361)</t>
  </si>
  <si>
    <t>Écoles de culture générale (N=1692)</t>
  </si>
  <si>
    <t>Écoles de maturité gymnasiale (N=9983)</t>
  </si>
  <si>
    <t>Total (N=35934)</t>
  </si>
  <si>
    <t>Les pourcentages entre parenthèses indiquent les intervalles de confiance à 95%.</t>
  </si>
  <si>
    <t>Total (N=210178)</t>
  </si>
  <si>
    <t>Total (N=102378)</t>
  </si>
  <si>
    <t>Information manquante sur l'origine migratoire (N=86)</t>
  </si>
  <si>
    <t>Total (N=51053)</t>
  </si>
  <si>
    <t>Reorientation avec changement de domaine CITE</t>
  </si>
  <si>
    <t>Reorientation avec changement de formation</t>
  </si>
  <si>
    <t>Commerce et administration (N=353)***</t>
  </si>
  <si>
    <t>Total* (N=16951)</t>
  </si>
  <si>
    <t>(79.0%;86.1%)</t>
  </si>
  <si>
    <t>(2.0%;5.8%)</t>
  </si>
  <si>
    <t>(2.2%;5.5%)</t>
  </si>
  <si>
    <t>(2.4%;5.9%)</t>
  </si>
  <si>
    <t>(0.0%;0.9%)</t>
  </si>
  <si>
    <t>(3.9%;8.4%)</t>
  </si>
  <si>
    <t>(0.1%;1.8%)</t>
  </si>
  <si>
    <t>(71.6%;81.6%)</t>
  </si>
  <si>
    <t>(0.4%;4.4%)</t>
  </si>
  <si>
    <t>(2.5%;7.2%)</t>
  </si>
  <si>
    <t>(0.6%;3.3%)</t>
  </si>
  <si>
    <t>(0.3%;4.5%)</t>
  </si>
  <si>
    <t>(10.1%;18.1%)</t>
  </si>
  <si>
    <t>(0.0%;1.5%)</t>
  </si>
  <si>
    <t>(0.4%;2.5%)</t>
  </si>
  <si>
    <t>Total (N=12718)</t>
  </si>
  <si>
    <t>(84.1%;85.5%)</t>
  </si>
  <si>
    <t>(1.5%;2.1%)</t>
  </si>
  <si>
    <t>(4.1%;4.8%)</t>
  </si>
  <si>
    <t>(2.7%;3.4%)</t>
  </si>
  <si>
    <t>(4.9%;5.8%)</t>
  </si>
  <si>
    <t>(0.2%;0.3%)</t>
  </si>
  <si>
    <t>Autre**</t>
  </si>
  <si>
    <t>EMG*</t>
  </si>
  <si>
    <t>CFC en 3 ans***</t>
  </si>
  <si>
    <t>CFC en 3 ans*</t>
  </si>
  <si>
    <t>Total (N=6603)</t>
  </si>
  <si>
    <t>Formations préparant à une AFP (N=853)</t>
  </si>
  <si>
    <t>Formations préparant à un CFC en 3 ans (N=3453)</t>
  </si>
  <si>
    <t>Formations préparant à un CFC en 4 ans (N=961)</t>
  </si>
  <si>
    <t>Écoles de culture générale (N=388)</t>
  </si>
  <si>
    <t>Écoles de maturité gymnasiale (N=948)</t>
  </si>
  <si>
    <t>Attestation fédérale de formation professionnelle  (N=3863)</t>
  </si>
  <si>
    <t>Certificat fédéral de capacité en 3 ans (N=43779)</t>
  </si>
  <si>
    <t>Certificat fédéral de capacité en 4 ans (N=14283)</t>
  </si>
  <si>
    <t>Certificat de maturité gymnasiale  (N=18158)</t>
  </si>
  <si>
    <t>Certificat d'une école de culture générale  (N=3165)</t>
  </si>
  <si>
    <t>Sortie temporaire du sec. II certifiant (hors de STATPOP en 2013 et 2014)</t>
  </si>
  <si>
    <t>Domaine CITE (2 positions)</t>
  </si>
  <si>
    <t>Filière en 2013</t>
  </si>
  <si>
    <t>Type de transition 2013-2014</t>
  </si>
  <si>
    <t>CFC en 3 ans ***</t>
  </si>
  <si>
    <t>CFC en 3 ans: réorientation après obtention d'un titre ***</t>
  </si>
  <si>
    <t>CFC en 3 ans ***, ****</t>
  </si>
  <si>
    <t xml:space="preserve">T 2.1: Répartition des élèves de 2013 par filière selon le statut migratoire </t>
  </si>
  <si>
    <t>T 2.2: Répartition des élèves de 2013 par filière selon le niveau de formation le plus élevé des parents</t>
  </si>
  <si>
    <t>T 2.3: Répartition des élèves de 2013 dans les formations CFC en 3 ou 4 ans selon le domaine CITE et le statut migratoire</t>
  </si>
  <si>
    <t>T3: Vue d'ensemble des transitions 2011-2012, 2012-2013 et 2013-2014 dans les formations certifiantes du degré secondaire II</t>
  </si>
  <si>
    <t>T 3.1: Elèves de 2013 en 1re année de programme: transitions 2013-2014 selon le sexe</t>
  </si>
  <si>
    <r>
      <t>T 3.2: Elèves de 2013 en 1</t>
    </r>
    <r>
      <rPr>
        <b/>
        <vertAlign val="superscript"/>
        <sz val="12"/>
        <color indexed="8"/>
        <rFont val="Arial"/>
        <family val="2"/>
      </rPr>
      <t>re</t>
    </r>
    <r>
      <rPr>
        <b/>
        <sz val="12"/>
        <color indexed="8"/>
        <rFont val="Arial"/>
        <family val="2"/>
      </rPr>
      <t xml:space="preserve"> </t>
    </r>
    <r>
      <rPr>
        <b/>
        <sz val="14"/>
        <color indexed="8"/>
        <rFont val="Arial"/>
        <family val="2"/>
      </rPr>
      <t>année de programme: transitions 2013-2014 selon le statut migratoire</t>
    </r>
  </si>
  <si>
    <t xml:space="preserve">T 3.3: Elèves de 2013 en 1re année de programme: transitions 2013-2014 selon le niveau de formation le plus élevé des parents
</t>
  </si>
  <si>
    <t>T 3.4: Elèves de 2013 en 1re année de programme: transitions 2013-2014 selon la filière</t>
  </si>
  <si>
    <r>
      <t>T 3.5: Elèves de 2013 en 1</t>
    </r>
    <r>
      <rPr>
        <b/>
        <vertAlign val="superscript"/>
        <sz val="12"/>
        <color indexed="8"/>
        <rFont val="Arial"/>
        <family val="2"/>
      </rPr>
      <t>re</t>
    </r>
    <r>
      <rPr>
        <b/>
        <sz val="12"/>
        <color indexed="8"/>
        <rFont val="Arial"/>
        <family val="2"/>
      </rPr>
      <t xml:space="preserve"> </t>
    </r>
    <r>
      <rPr>
        <b/>
        <sz val="14"/>
        <color indexed="8"/>
        <rFont val="Arial"/>
        <family val="2"/>
      </rPr>
      <t>année de programme: transitions 2013-2014 dans les formations CFC en 3 ans selon le domaine CITE</t>
    </r>
  </si>
  <si>
    <t>T 3.6: Elèves de 2013 en 1re année de programme: transitions 2013-2014 dans les formations CFC en  4 ans selon le domaine CITE</t>
  </si>
  <si>
    <t xml:space="preserve">T 4.1: Transitions 2013-2014: taux de promotion et de certification, avec ou sans changement de cursus, selon la filière et l'année de programme </t>
  </si>
  <si>
    <t xml:space="preserve">T 4.2: Transitions 2013-2014: taux de redoublement selon la filière et l'année de programme </t>
  </si>
  <si>
    <t>T 4.4: Transitions 2013-2014: taux de sortie temporaire sans certification du degré secondaire II* selon la filière et l'année de programme</t>
  </si>
  <si>
    <t>T 5.1: Trajectoires jusqu'en 2014 des élèves de 1re année de 2012 étant non-enregistrés en 2013</t>
  </si>
  <si>
    <t>T 6.1: Premier événement jusqu'en 2014 après l'obtention d'un titre du degré secondaire II en 2013</t>
  </si>
  <si>
    <t>TA1: Transitons 2013-2014 dans le degré secondaire II par type de population</t>
  </si>
  <si>
    <t>TA3: Transitions détaillées observées entre 2013 et 2014 par année de programme</t>
  </si>
  <si>
    <r>
      <rPr>
        <b/>
        <sz val="11"/>
        <rFont val="Arial"/>
        <family val="2"/>
      </rPr>
      <t>Publication</t>
    </r>
    <r>
      <rPr>
        <sz val="11"/>
        <rFont val="Arial"/>
        <family val="2"/>
      </rPr>
      <t>: Transitions et parcours dans le degré secondaire II. Actualisation 2016</t>
    </r>
  </si>
  <si>
    <r>
      <rPr>
        <b/>
        <sz val="11"/>
        <rFont val="Arial"/>
        <family val="2"/>
      </rPr>
      <t>Renseignements</t>
    </r>
    <r>
      <rPr>
        <sz val="11"/>
        <rFont val="Arial"/>
        <family val="2"/>
      </rPr>
      <t>: Francesco Laganà, 058 46 3 65 30, francesco.lagana@bfs.admin.ch</t>
    </r>
  </si>
  <si>
    <r>
      <rPr>
        <b/>
        <sz val="11"/>
        <color rgb="FF000000"/>
        <rFont val="Arial"/>
        <family val="2"/>
      </rPr>
      <t>Notes</t>
    </r>
    <r>
      <rPr>
        <sz val="11"/>
        <color rgb="FF000000"/>
        <rFont val="Arial"/>
        <family val="2"/>
      </rPr>
      <t xml:space="preserve">: </t>
    </r>
  </si>
  <si>
    <r>
      <rPr>
        <b/>
        <sz val="11"/>
        <color theme="1"/>
        <rFont val="Arial"/>
        <family val="2"/>
      </rPr>
      <t>Notes</t>
    </r>
    <r>
      <rPr>
        <sz val="11"/>
        <color theme="1"/>
        <rFont val="Arial"/>
        <family val="2"/>
      </rPr>
      <t>:</t>
    </r>
  </si>
  <si>
    <r>
      <rPr>
        <b/>
        <sz val="11"/>
        <color theme="1"/>
        <rFont val="Arial"/>
        <family val="2"/>
      </rPr>
      <t>Notes</t>
    </r>
    <r>
      <rPr>
        <sz val="11"/>
        <color theme="1"/>
        <rFont val="Arial"/>
        <family val="2"/>
      </rPr>
      <t>:</t>
    </r>
  </si>
  <si>
    <t>Sont exclus des analyses les élèves qui sont sortis de STATPOP en 2013 ou 2014</t>
  </si>
  <si>
    <r>
      <rPr>
        <b/>
        <sz val="11"/>
        <rFont val="Arial"/>
        <family val="2"/>
      </rPr>
      <t>Notes</t>
    </r>
    <r>
      <rPr>
        <sz val="11"/>
        <rFont val="Arial"/>
        <family val="2"/>
      </rPr>
      <t>:</t>
    </r>
  </si>
  <si>
    <t>Autre *</t>
  </si>
  <si>
    <t>Ecole obligatoire</t>
  </si>
  <si>
    <t>Formation professionnelle initiale</t>
  </si>
  <si>
    <t>Formation générale du degré secondaire II</t>
  </si>
  <si>
    <t>Formation professionnelle supérieure</t>
  </si>
  <si>
    <t>Haute école</t>
  </si>
  <si>
    <r>
      <rPr>
        <b/>
        <sz val="11"/>
        <color theme="1"/>
        <rFont val="Arial"/>
        <family val="2"/>
      </rPr>
      <t>Notes</t>
    </r>
    <r>
      <rPr>
        <sz val="11"/>
        <color theme="1"/>
        <rFont val="Arial"/>
        <family val="2"/>
      </rPr>
      <t xml:space="preserve">: </t>
    </r>
  </si>
  <si>
    <t>Ecole obligatoire (N=1500)</t>
  </si>
  <si>
    <t>Formation professionnelle initiale (N=4006)</t>
  </si>
  <si>
    <t>Formation générale du degré secondaire II (N=1286)</t>
  </si>
  <si>
    <t>Formation professionnelle supérieure (N=2592)</t>
  </si>
  <si>
    <t>Haute école (N=2399)</t>
  </si>
  <si>
    <t>Sans indication / Elève dans position inconnue dans le ménage (N=577)</t>
  </si>
  <si>
    <t>N.R. Elève pas en position enfant dans le ménage (N=358)</t>
  </si>
  <si>
    <t xml:space="preserve">Pas de retour dans le sec. II certifiant </t>
  </si>
  <si>
    <t>**** Entre 2012 et 2014, il y a eu une réorganisation de la formation dans les écoles de commerce à plein temps, classées ici comme formations menant à un CFC en 3 ans. Pour obtenir leur CFC, après la 3e année de formation les élèves ont dû accomplir un stage pratique qui n’a pas été relevé dans la Statistique des élèves (SdL). Ceci explique la hausse du taux des sorties temporaires du sec. II certifiant pour les élèves de 3e année des formations menant à un CFC en 3 ans.</t>
  </si>
  <si>
    <t>*** Les élèves inscrits dans une formation menant à un CFC en 3 ans peuvent demander une prolongation de la durée de leur formation. Dans la statistique des élèves (SdL) ils sont alors codés comme étant en 4e année.</t>
  </si>
  <si>
    <t>* La catégorie "Autre" regroupe les échecs à l'examen en 2014 sans répétition de l’année, les transitions vers les formations complémentaires du sec. II et les transitions vers une année de programme non définie.</t>
  </si>
  <si>
    <r>
      <t>*</t>
    </r>
    <r>
      <rPr>
        <i/>
        <sz val="11"/>
        <color theme="1"/>
        <rFont val="Arial"/>
        <family val="2"/>
      </rPr>
      <t xml:space="preserve">* </t>
    </r>
    <r>
      <rPr>
        <sz val="11"/>
        <color theme="1"/>
        <rFont val="Arial"/>
        <family val="2"/>
      </rPr>
      <t>La catégorie "Autre" regroupe les échecs à l'examen en 2014 sans répétition de l’année, les transitions vers les formations complémentaires du sec. II et les transitions vers une année de programme non définie.</t>
    </r>
  </si>
  <si>
    <t>* Dû à la taille des effectifs dans les domaines "Services aux particuliers" (N=1) et dans les "Services de transport" (N=11) les transitions concernant ces domaines ne sont pas montrées séparément dans le tableau.</t>
  </si>
  <si>
    <t>*Les transitions des élèves de 5e année dans une école de maturité gymnasiale (N=23) ne sont pas montrées dans le tableau.</t>
  </si>
  <si>
    <t>* Les élèves inscrits dans une formation menant à un CFC en 3 ans peuvent demander une prolongation de la durée de leur formation. Dans la statistique des élèves (SdL) ils sont alors codés comme étant en 4e année.</t>
  </si>
  <si>
    <t>*** Le chiffre des "Promotion et certification avec changement de formation" dans le domaine du "Commerce et administration" est constitué par des transitions de la formation "Diplômé de commerce PLUS (4 ans)"  vers la formation "Employé de commerce CFC E" et ont eu lieu exclusivement dans le canton de St. Gallen.</t>
  </si>
  <si>
    <t>Sortie temporaire du sec. II  certifiant (avec sortie de STATPOP)</t>
  </si>
  <si>
    <t>Sortie temporaire du sec. II  certifiant (restant dans STATPOP)</t>
  </si>
  <si>
    <t>Office fédéral de la statistique (OFS) - Analyses longitudinales dans le domaine de la formation (LABB)</t>
  </si>
  <si>
    <t>Transitions et parcours dans le degré secondaire II. Actualisation 2016</t>
  </si>
  <si>
    <t>* Ces domaines correspondent au deuxième niveau hiérarchique (domaines spécialisés) de la Classification Internationale Type de l’Education (CITE 2013).</t>
  </si>
  <si>
    <t>T 2.4: Répartition des élèves de 2013 dans les formations CFC en 3 ou 4 ans selon le domaine CITE et le niveau de formation le plus élevé des parents</t>
  </si>
  <si>
    <t>Les domaines CITE correspondent au deuxième niveau hiérarchique (domaines spécialisés) de la Classification Internationale Type de l’Education (CITE 2013).</t>
  </si>
  <si>
    <t>En % du total du domaine CITE*</t>
  </si>
  <si>
    <t>**: Non indiqué car non applicable ou information non pertinente dans ce contexte</t>
  </si>
  <si>
    <t>Elève dans la population résidante permanente</t>
  </si>
  <si>
    <t>Elève dans la population résidante non permanente</t>
  </si>
  <si>
    <t>Elève pas dans STATPOP</t>
  </si>
  <si>
    <t>Notes:</t>
  </si>
  <si>
    <t>Les élèves pour lesquels le statut migratoire n'est pas disponible ne sont pas considérés dans ce tableau.</t>
  </si>
  <si>
    <t>Les élèves pour lesquels le niveau de formation des parents n'est pas disponible ne sont pas considérés dans ce tableau.</t>
  </si>
  <si>
    <t>Dû à l'appariement avec le RS, ce tableau se base sur des données d'échantillon, d'où des effectifs réduits (N non pondérés).</t>
  </si>
  <si>
    <t>2011-2012</t>
  </si>
  <si>
    <t>2012-2013</t>
  </si>
  <si>
    <t>2013-2014</t>
  </si>
  <si>
    <t>** Les formations de la MP 2 et de la MS ne sont pas prises en compte dans la population initiale (2013)</t>
  </si>
  <si>
    <t>Les formations de la MP 2 et de la MS ne sont pas prises en compte dans la population initiale (2013)</t>
  </si>
  <si>
    <t>CFC en 3 ans</t>
  </si>
  <si>
    <r>
      <t xml:space="preserve">* </t>
    </r>
    <r>
      <rPr>
        <sz val="11"/>
        <color indexed="8"/>
        <rFont val="Arial"/>
        <family val="2"/>
      </rPr>
      <t>pour les élèves restant dans STATPOP en 2014</t>
    </r>
  </si>
  <si>
    <r>
      <rPr>
        <b/>
        <sz val="11"/>
        <color theme="1"/>
        <rFont val="Arial"/>
        <family val="2"/>
      </rPr>
      <t>Sources</t>
    </r>
    <r>
      <rPr>
        <sz val="11"/>
        <color theme="1"/>
        <rFont val="Arial"/>
        <family val="2"/>
      </rPr>
      <t>: OFS - Analyses longitudinales dans le domaine de la formation, STATPOP</t>
    </r>
  </si>
  <si>
    <r>
      <rPr>
        <b/>
        <sz val="11"/>
        <color theme="1"/>
        <rFont val="Arial"/>
        <family val="2"/>
      </rPr>
      <t>Sources</t>
    </r>
    <r>
      <rPr>
        <sz val="11"/>
        <color theme="1"/>
        <rFont val="Arial"/>
        <family val="2"/>
      </rPr>
      <t>: OFS - Analyses longitudinales dans le domaine de la formation, STATPOP, Relevé structurel (RS)</t>
    </r>
  </si>
  <si>
    <t>© OFS, Neuchâtel 2016</t>
  </si>
  <si>
    <t>Transition ou obtention d'une MP2</t>
  </si>
  <si>
    <t>Transition ou obtention d'une MS</t>
  </si>
  <si>
    <t>Transition ou obtention d'un CFC en 3 ans</t>
  </si>
  <si>
    <t>Transition ou obtention d'un CFC en 4 ans</t>
  </si>
  <si>
    <t>Recommencement, autres études ou certifications dans le sec. II</t>
  </si>
  <si>
    <t>Sortie temporaire du sec. II (restant dans STATPOP)</t>
  </si>
  <si>
    <t>Sortie temporaire du sec. II (avec sortie de STATPOP)</t>
  </si>
  <si>
    <t>Elèves de 2013</t>
  </si>
  <si>
    <r>
      <t>TA2: Professions les plus représentées de la 1</t>
    </r>
    <r>
      <rPr>
        <b/>
        <vertAlign val="superscript"/>
        <sz val="11"/>
        <color indexed="8"/>
        <rFont val="Arial"/>
        <family val="2"/>
      </rPr>
      <t>re</t>
    </r>
    <r>
      <rPr>
        <b/>
        <sz val="14"/>
        <color indexed="8"/>
        <rFont val="Arial"/>
        <family val="2"/>
      </rPr>
      <t xml:space="preserve"> année de programme des CFC en 3 ou 4 ans pour chaque domaine CITE et leur pourcentage sur le total du domaine CITE</t>
    </r>
  </si>
  <si>
    <t xml:space="preserve">T 4.3: Transitions 2013-2014: taux de réorientation selon la filière et l'année de programme </t>
  </si>
  <si>
    <t>Renseignements: Francesco Laganà, 058 46 3 65 30, francesco.lagana@bfs.admin.ch</t>
  </si>
  <si>
    <t>5 *****</t>
  </si>
  <si>
    <t>**** Elèves d'une école de maturité gymnasiale dans la division sport-étude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</si>
</sst>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Arial"/>
      <family val="2"/>
    </font>
    <font>
      <sz val="10"/>
      <name val="Arial"/>
      <family val="2"/>
    </font>
    <font>
      <b/>
      <sz val="12"/>
      <color indexed="8"/>
      <name val="Arial"/>
      <family val="2"/>
    </font>
    <font>
      <sz val="11"/>
      <name val="Arial"/>
      <family val="2"/>
    </font>
    <font>
      <b/>
      <sz val="12"/>
      <name val="Arial"/>
      <family val="2"/>
    </font>
    <font>
      <sz val="12"/>
      <name val="Arial"/>
      <family val="2"/>
    </font>
    <font>
      <b/>
      <sz val="11"/>
      <name val="Arial"/>
      <family val="2"/>
    </font>
    <font>
      <u/>
      <sz val="10"/>
      <color indexed="12"/>
      <name val="Arial"/>
      <family val="2"/>
    </font>
    <font>
      <b/>
      <vertAlign val="superscript"/>
      <sz val="11"/>
      <color indexed="8"/>
      <name val="Arial"/>
      <family val="2"/>
    </font>
    <font>
      <b/>
      <sz val="14"/>
      <color indexed="8"/>
      <name val="Arial"/>
      <family val="2"/>
    </font>
    <font>
      <b/>
      <sz val="14"/>
      <name val="Arial"/>
      <family val="2"/>
    </font>
    <font>
      <b/>
      <vertAlign val="superscript"/>
      <sz val="12"/>
      <color indexed="8"/>
      <name val="Arial"/>
      <family val="2"/>
    </font>
    <font>
      <sz val="11"/>
      <color theme="1"/>
      <name val="Arial"/>
      <family val="2"/>
    </font>
    <font>
      <b/>
      <sz val="11"/>
      <color theme="1"/>
      <name val="Arial"/>
      <family val="2"/>
    </font>
    <font>
      <sz val="12"/>
      <color theme="1"/>
      <name val="Arial"/>
      <family val="2"/>
    </font>
    <font>
      <sz val="12"/>
      <color rgb="FF000000"/>
      <name val="Arial"/>
      <family val="2"/>
    </font>
    <font>
      <sz val="11"/>
      <color rgb="FF000000"/>
      <name val="Arial"/>
      <family val="2"/>
    </font>
    <font>
      <b/>
      <sz val="14"/>
      <color theme="1"/>
      <name val="Arial"/>
      <family val="2"/>
    </font>
    <font>
      <b/>
      <sz val="12"/>
      <color theme="1"/>
      <name val="Arial"/>
      <family val="2"/>
    </font>
    <font>
      <i/>
      <sz val="11"/>
      <color theme="1"/>
      <name val="Arial"/>
      <family val="2"/>
    </font>
    <font>
      <b/>
      <sz val="11"/>
      <color rgb="FF000000"/>
      <name val="Arial"/>
      <family val="2"/>
    </font>
    <font>
      <sz val="11"/>
      <color indexed="8"/>
      <name val="Arial"/>
      <family val="2"/>
    </font>
    <font>
      <i/>
      <sz val="11"/>
      <name val="Arial"/>
      <family val="2"/>
    </font>
    <font>
      <sz val="11"/>
      <color rgb="FFFF0000"/>
      <name val="Arial"/>
      <family val="2"/>
    </font>
    <font>
      <b/>
      <sz val="11"/>
      <color indexed="8"/>
      <name val="Arial"/>
      <family val="2"/>
    </font>
    <font>
      <b/>
      <sz val="16"/>
      <name val="Arial"/>
      <family val="2"/>
    </font>
    <font>
      <sz val="12"/>
      <color indexed="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4">
    <xf numFmtId="0" fontId="0" fillId="0" borderId="0"/>
    <xf numFmtId="0" fontId="7" fillId="0" borderId="0" applyNumberFormat="0" applyFill="0" applyBorder="0" applyAlignment="0" applyProtection="0">
      <alignment vertical="top"/>
      <protection locked="0"/>
    </xf>
    <xf numFmtId="0" fontId="1" fillId="0" borderId="0"/>
    <xf numFmtId="9" fontId="12" fillId="0" borderId="0" applyFont="0" applyFill="0" applyBorder="0" applyAlignment="0" applyProtection="0"/>
  </cellStyleXfs>
  <cellXfs count="170">
    <xf numFmtId="0" fontId="0" fillId="0" borderId="0" xfId="0"/>
    <xf numFmtId="0" fontId="14" fillId="0" borderId="0" xfId="0" applyFont="1" applyFill="1"/>
    <xf numFmtId="0" fontId="18" fillId="0" borderId="0" xfId="0" applyFont="1" applyFill="1"/>
    <xf numFmtId="0" fontId="4" fillId="0" borderId="0" xfId="0" applyFont="1" applyFill="1" applyAlignment="1">
      <alignment horizontal="left" vertical="top"/>
    </xf>
    <xf numFmtId="0" fontId="5" fillId="0" borderId="0" xfId="0" applyFont="1" applyFill="1" applyAlignment="1">
      <alignment horizontal="left" vertical="top"/>
    </xf>
    <xf numFmtId="0" fontId="5" fillId="0" borderId="1" xfId="0" applyFont="1" applyFill="1" applyBorder="1" applyAlignment="1" applyProtection="1">
      <alignment horizontal="left" vertical="top"/>
      <protection locked="0"/>
    </xf>
    <xf numFmtId="0" fontId="14" fillId="0" borderId="0" xfId="0" applyFont="1" applyFill="1" applyAlignment="1">
      <alignment horizontal="left" vertical="top"/>
    </xf>
    <xf numFmtId="0" fontId="0" fillId="4" borderId="0" xfId="0" applyFont="1" applyFill="1"/>
    <xf numFmtId="0" fontId="17" fillId="4" borderId="0" xfId="0" applyFont="1" applyFill="1" applyBorder="1"/>
    <xf numFmtId="0" fontId="0" fillId="4" borderId="0" xfId="0" applyFill="1" applyBorder="1"/>
    <xf numFmtId="0" fontId="21" fillId="4" borderId="0" xfId="0" applyNumberFormat="1" applyFont="1" applyFill="1" applyBorder="1" applyAlignment="1" applyProtection="1">
      <alignment horizontal="right" wrapText="1"/>
    </xf>
    <xf numFmtId="0" fontId="0" fillId="4" borderId="0" xfId="0" applyFont="1" applyFill="1" applyBorder="1"/>
    <xf numFmtId="0" fontId="21" fillId="4" borderId="0" xfId="0" applyNumberFormat="1" applyFont="1" applyFill="1" applyBorder="1" applyAlignment="1" applyProtection="1">
      <alignment horizontal="left" vertical="top" wrapText="1"/>
    </xf>
    <xf numFmtId="164" fontId="21" fillId="4" borderId="0" xfId="0" applyNumberFormat="1" applyFont="1" applyFill="1" applyBorder="1" applyAlignment="1" applyProtection="1">
      <alignment horizontal="right" wrapText="1"/>
    </xf>
    <xf numFmtId="0" fontId="1" fillId="4" borderId="0" xfId="2" applyFont="1" applyFill="1" applyBorder="1"/>
    <xf numFmtId="0" fontId="1" fillId="4" borderId="0" xfId="2" applyFill="1" applyBorder="1"/>
    <xf numFmtId="0" fontId="3" fillId="4" borderId="0" xfId="0" applyFont="1" applyFill="1" applyBorder="1"/>
    <xf numFmtId="0" fontId="23" fillId="4" borderId="0" xfId="0" applyFont="1" applyFill="1" applyBorder="1"/>
    <xf numFmtId="0" fontId="10" fillId="4" borderId="0" xfId="0" applyFont="1" applyFill="1" applyBorder="1" applyAlignment="1">
      <alignment horizontal="left"/>
    </xf>
    <xf numFmtId="0" fontId="13" fillId="4" borderId="0" xfId="0" applyFont="1" applyFill="1" applyBorder="1"/>
    <xf numFmtId="0" fontId="0" fillId="4" borderId="0" xfId="0" applyFont="1" applyFill="1" applyBorder="1" applyAlignment="1">
      <alignment horizontal="right"/>
    </xf>
    <xf numFmtId="0" fontId="3" fillId="4" borderId="0" xfId="0" applyFont="1" applyFill="1" applyBorder="1" applyAlignment="1">
      <alignment horizontal="left"/>
    </xf>
    <xf numFmtId="164" fontId="0" fillId="4" borderId="0" xfId="3" applyNumberFormat="1" applyFont="1" applyFill="1" applyBorder="1"/>
    <xf numFmtId="164" fontId="0" fillId="4" borderId="0" xfId="0" applyNumberFormat="1" applyFont="1" applyFill="1" applyBorder="1"/>
    <xf numFmtId="0" fontId="16" fillId="4" borderId="0" xfId="0" applyFont="1" applyFill="1" applyBorder="1" applyAlignment="1">
      <alignment vertical="center"/>
    </xf>
    <xf numFmtId="0" fontId="3" fillId="4" borderId="0" xfId="2" applyFont="1" applyFill="1" applyBorder="1"/>
    <xf numFmtId="0" fontId="0" fillId="4" borderId="0" xfId="0" applyFont="1" applyFill="1" applyBorder="1" applyAlignment="1">
      <alignment horizontal="left"/>
    </xf>
    <xf numFmtId="0" fontId="17" fillId="4" borderId="0" xfId="0" applyFont="1" applyFill="1"/>
    <xf numFmtId="0" fontId="0" fillId="4" borderId="0" xfId="0" applyFont="1" applyFill="1" applyAlignment="1">
      <alignment horizontal="left"/>
    </xf>
    <xf numFmtId="0" fontId="13" fillId="4" borderId="0" xfId="0" applyFont="1" applyFill="1" applyAlignment="1">
      <alignment horizontal="left"/>
    </xf>
    <xf numFmtId="0" fontId="3" fillId="4" borderId="0" xfId="2" applyFont="1" applyFill="1"/>
    <xf numFmtId="164" fontId="0" fillId="4" borderId="0" xfId="3" applyNumberFormat="1" applyFont="1" applyFill="1"/>
    <xf numFmtId="164" fontId="0" fillId="4" borderId="0" xfId="3" applyNumberFormat="1" applyFont="1" applyFill="1" applyAlignment="1">
      <alignment horizontal="right"/>
    </xf>
    <xf numFmtId="164" fontId="0" fillId="4" borderId="0" xfId="3" applyNumberFormat="1" applyFont="1" applyFill="1" applyAlignment="1">
      <alignment horizontal="left"/>
    </xf>
    <xf numFmtId="0" fontId="13" fillId="4" borderId="0" xfId="0" applyFont="1" applyFill="1" applyBorder="1" applyAlignment="1">
      <alignment horizontal="left"/>
    </xf>
    <xf numFmtId="0" fontId="3" fillId="4" borderId="0" xfId="0" applyFont="1" applyFill="1" applyBorder="1" applyAlignment="1">
      <alignment horizontal="left" vertical="top" wrapText="1"/>
    </xf>
    <xf numFmtId="0" fontId="3" fillId="4" borderId="0" xfId="0" applyFont="1" applyFill="1" applyBorder="1" applyAlignment="1">
      <alignment horizontal="center" vertical="top" wrapText="1"/>
    </xf>
    <xf numFmtId="3" fontId="21" fillId="4" borderId="0" xfId="0" applyNumberFormat="1" applyFont="1" applyFill="1" applyBorder="1" applyAlignment="1" applyProtection="1">
      <alignment horizontal="right" wrapText="1"/>
    </xf>
    <xf numFmtId="3" fontId="0" fillId="4" borderId="0" xfId="0" applyNumberFormat="1" applyFont="1" applyFill="1" applyBorder="1"/>
    <xf numFmtId="9" fontId="21" fillId="4" borderId="0" xfId="0" applyNumberFormat="1" applyFont="1" applyFill="1" applyBorder="1" applyAlignment="1" applyProtection="1">
      <alignment horizontal="right" wrapText="1"/>
    </xf>
    <xf numFmtId="0" fontId="3" fillId="4" borderId="0" xfId="0" applyFont="1" applyFill="1" applyBorder="1" applyAlignment="1">
      <alignment horizontal="left" vertical="center"/>
    </xf>
    <xf numFmtId="0" fontId="21" fillId="4" borderId="0" xfId="0" applyNumberFormat="1" applyFont="1" applyFill="1" applyBorder="1" applyAlignment="1" applyProtection="1">
      <alignment horizontal="center" wrapText="1"/>
    </xf>
    <xf numFmtId="0" fontId="13" fillId="4" borderId="0" xfId="0" applyFont="1" applyFill="1"/>
    <xf numFmtId="49" fontId="0" fillId="4" borderId="0" xfId="0" applyNumberFormat="1" applyFont="1" applyFill="1" applyBorder="1"/>
    <xf numFmtId="10" fontId="3" fillId="4" borderId="0" xfId="3" applyNumberFormat="1" applyFont="1" applyFill="1" applyBorder="1" applyAlignment="1">
      <alignment horizontal="right" vertical="center"/>
    </xf>
    <xf numFmtId="0" fontId="0" fillId="4" borderId="0" xfId="0" applyFill="1"/>
    <xf numFmtId="164" fontId="0" fillId="4" borderId="0" xfId="3" applyNumberFormat="1" applyFont="1" applyFill="1" applyAlignment="1">
      <alignment horizontal="right" wrapText="1"/>
    </xf>
    <xf numFmtId="164" fontId="21" fillId="4" borderId="0" xfId="3" applyNumberFormat="1" applyFont="1" applyFill="1" applyBorder="1" applyAlignment="1" applyProtection="1">
      <alignment horizontal="right" wrapText="1"/>
    </xf>
    <xf numFmtId="2" fontId="0" fillId="4" borderId="0" xfId="0" applyNumberFormat="1" applyFont="1" applyFill="1" applyBorder="1"/>
    <xf numFmtId="0" fontId="3" fillId="4" borderId="0" xfId="0" applyFont="1" applyFill="1" applyBorder="1" applyAlignment="1">
      <alignment horizontal="left" vertical="top"/>
    </xf>
    <xf numFmtId="0" fontId="22" fillId="4" borderId="1" xfId="0" applyFont="1" applyFill="1" applyBorder="1" applyAlignment="1">
      <alignment horizontal="left" vertical="top" wrapText="1"/>
    </xf>
    <xf numFmtId="9" fontId="21" fillId="4" borderId="1" xfId="0" applyNumberFormat="1" applyFont="1" applyFill="1" applyBorder="1" applyAlignment="1" applyProtection="1">
      <alignment horizontal="right" wrapText="1"/>
    </xf>
    <xf numFmtId="0" fontId="0" fillId="4" borderId="1" xfId="0" applyFont="1" applyFill="1" applyBorder="1"/>
    <xf numFmtId="3" fontId="21" fillId="4" borderId="1" xfId="0" applyNumberFormat="1" applyFont="1" applyFill="1" applyBorder="1" applyAlignment="1" applyProtection="1">
      <alignment horizontal="right" wrapText="1"/>
    </xf>
    <xf numFmtId="0" fontId="21" fillId="4" borderId="1" xfId="0" applyNumberFormat="1" applyFont="1" applyFill="1" applyBorder="1" applyAlignment="1" applyProtection="1">
      <alignment horizontal="left" vertical="top" wrapText="1"/>
    </xf>
    <xf numFmtId="164" fontId="21" fillId="4" borderId="1" xfId="0" applyNumberFormat="1" applyFont="1" applyFill="1" applyBorder="1" applyAlignment="1" applyProtection="1">
      <alignment horizontal="right" wrapText="1"/>
    </xf>
    <xf numFmtId="0" fontId="21" fillId="4" borderId="1" xfId="0" applyNumberFormat="1" applyFont="1" applyFill="1" applyBorder="1" applyAlignment="1" applyProtection="1">
      <alignment horizontal="right" wrapText="1"/>
    </xf>
    <xf numFmtId="0" fontId="3" fillId="4" borderId="1" xfId="0" applyFont="1" applyFill="1" applyBorder="1" applyAlignment="1">
      <alignment horizontal="left" vertical="top" wrapText="1"/>
    </xf>
    <xf numFmtId="164" fontId="0" fillId="4" borderId="0" xfId="3" applyNumberFormat="1" applyFont="1" applyFill="1" applyBorder="1" applyAlignment="1">
      <alignment horizontal="right"/>
    </xf>
    <xf numFmtId="164" fontId="0" fillId="4" borderId="1" xfId="3" applyNumberFormat="1" applyFont="1" applyFill="1" applyBorder="1"/>
    <xf numFmtId="164" fontId="0" fillId="4" borderId="1" xfId="3" applyNumberFormat="1" applyFont="1" applyFill="1" applyBorder="1" applyAlignment="1">
      <alignment horizontal="right"/>
    </xf>
    <xf numFmtId="164" fontId="21" fillId="4" borderId="1" xfId="3" applyNumberFormat="1" applyFont="1" applyFill="1" applyBorder="1" applyAlignment="1" applyProtection="1">
      <alignment horizontal="right" wrapText="1"/>
    </xf>
    <xf numFmtId="164" fontId="3" fillId="4" borderId="0" xfId="3" applyNumberFormat="1" applyFont="1" applyFill="1" applyBorder="1" applyAlignment="1">
      <alignment horizontal="center"/>
    </xf>
    <xf numFmtId="164" fontId="0" fillId="4" borderId="0" xfId="3" applyNumberFormat="1" applyFont="1" applyFill="1" applyBorder="1" applyAlignment="1">
      <alignment horizontal="center"/>
    </xf>
    <xf numFmtId="0" fontId="3" fillId="4" borderId="0" xfId="0" applyFont="1" applyFill="1" applyBorder="1" applyAlignment="1">
      <alignment horizontal="center"/>
    </xf>
    <xf numFmtId="0" fontId="0" fillId="4" borderId="0" xfId="0" applyFont="1" applyFill="1" applyBorder="1" applyAlignment="1">
      <alignment horizontal="center"/>
    </xf>
    <xf numFmtId="164" fontId="3" fillId="4" borderId="0" xfId="0" applyNumberFormat="1" applyFont="1" applyFill="1" applyBorder="1" applyAlignment="1">
      <alignment horizontal="center"/>
    </xf>
    <xf numFmtId="164" fontId="0" fillId="4" borderId="0" xfId="0" applyNumberFormat="1" applyFont="1" applyFill="1" applyBorder="1" applyAlignment="1">
      <alignment horizontal="center"/>
    </xf>
    <xf numFmtId="0" fontId="3" fillId="4" borderId="1" xfId="0" applyFont="1" applyFill="1" applyBorder="1" applyAlignment="1">
      <alignment horizontal="center"/>
    </xf>
    <xf numFmtId="0" fontId="0" fillId="4" borderId="1" xfId="0" applyFont="1" applyFill="1" applyBorder="1" applyAlignment="1">
      <alignment horizontal="center"/>
    </xf>
    <xf numFmtId="164" fontId="0" fillId="4" borderId="1" xfId="0" applyNumberFormat="1" applyFont="1" applyFill="1" applyBorder="1" applyAlignment="1">
      <alignment horizontal="center"/>
    </xf>
    <xf numFmtId="164" fontId="0" fillId="4" borderId="0" xfId="3" applyNumberFormat="1" applyFont="1" applyFill="1" applyAlignment="1">
      <alignment horizontal="center"/>
    </xf>
    <xf numFmtId="164" fontId="3" fillId="4" borderId="0" xfId="3" applyNumberFormat="1" applyFont="1" applyFill="1" applyAlignment="1">
      <alignment horizontal="center"/>
    </xf>
    <xf numFmtId="164" fontId="0" fillId="4" borderId="0" xfId="3" applyNumberFormat="1" applyFont="1" applyFill="1" applyBorder="1" applyAlignment="1">
      <alignment horizontal="left"/>
    </xf>
    <xf numFmtId="0" fontId="0" fillId="4" borderId="1" xfId="0" applyFill="1" applyBorder="1" applyAlignment="1">
      <alignment horizontal="left"/>
    </xf>
    <xf numFmtId="164" fontId="0" fillId="4" borderId="1" xfId="3" applyNumberFormat="1" applyFont="1" applyFill="1" applyBorder="1" applyAlignment="1">
      <alignment horizontal="center"/>
    </xf>
    <xf numFmtId="0" fontId="0" fillId="4" borderId="1" xfId="0" applyFill="1" applyBorder="1" applyAlignment="1">
      <alignment horizontal="center"/>
    </xf>
    <xf numFmtId="0" fontId="17" fillId="4" borderId="0" xfId="0" applyFont="1" applyFill="1" applyBorder="1" applyAlignment="1"/>
    <xf numFmtId="164" fontId="0" fillId="4" borderId="0" xfId="3" applyNumberFormat="1" applyFont="1" applyFill="1" applyBorder="1" applyAlignment="1">
      <alignment horizontal="center" wrapText="1"/>
    </xf>
    <xf numFmtId="0" fontId="0" fillId="4" borderId="1" xfId="0" applyFill="1" applyBorder="1"/>
    <xf numFmtId="0" fontId="0" fillId="4" borderId="0" xfId="0" applyNumberFormat="1" applyFill="1" applyBorder="1"/>
    <xf numFmtId="9" fontId="0" fillId="4" borderId="0" xfId="0" applyNumberFormat="1" applyFont="1" applyFill="1" applyAlignment="1">
      <alignment horizontal="center"/>
    </xf>
    <xf numFmtId="9" fontId="0" fillId="4" borderId="0" xfId="0" applyNumberFormat="1" applyFont="1" applyFill="1" applyBorder="1" applyAlignment="1">
      <alignment horizontal="center"/>
    </xf>
    <xf numFmtId="9" fontId="0" fillId="4" borderId="1" xfId="0" applyNumberFormat="1" applyFill="1" applyBorder="1" applyAlignment="1">
      <alignment horizontal="center"/>
    </xf>
    <xf numFmtId="9" fontId="0" fillId="4" borderId="0" xfId="3" applyNumberFormat="1" applyFont="1" applyFill="1" applyBorder="1" applyAlignment="1">
      <alignment horizontal="center"/>
    </xf>
    <xf numFmtId="164" fontId="3" fillId="4" borderId="0" xfId="3" applyNumberFormat="1" applyFont="1" applyFill="1" applyBorder="1" applyAlignment="1">
      <alignment horizontal="right" vertical="center"/>
    </xf>
    <xf numFmtId="164" fontId="3" fillId="4" borderId="1" xfId="3" applyNumberFormat="1" applyFont="1" applyFill="1" applyBorder="1" applyAlignment="1">
      <alignment horizontal="right" vertical="center"/>
    </xf>
    <xf numFmtId="9" fontId="0" fillId="4" borderId="0" xfId="3" applyNumberFormat="1" applyFont="1" applyFill="1"/>
    <xf numFmtId="9" fontId="0" fillId="4" borderId="0" xfId="3" applyNumberFormat="1" applyFont="1" applyFill="1" applyBorder="1"/>
    <xf numFmtId="9" fontId="0" fillId="4" borderId="1" xfId="3" applyNumberFormat="1" applyFont="1" applyFill="1" applyBorder="1"/>
    <xf numFmtId="9" fontId="0" fillId="4" borderId="0" xfId="0" applyNumberFormat="1" applyFont="1" applyFill="1" applyBorder="1"/>
    <xf numFmtId="9" fontId="0" fillId="4" borderId="1" xfId="0" applyNumberFormat="1" applyFont="1" applyFill="1" applyBorder="1"/>
    <xf numFmtId="9" fontId="21" fillId="4" borderId="0" xfId="3" applyNumberFormat="1" applyFont="1" applyFill="1" applyBorder="1" applyAlignment="1" applyProtection="1">
      <alignment horizontal="right" wrapText="1"/>
    </xf>
    <xf numFmtId="0" fontId="15" fillId="0" borderId="0" xfId="0" applyFont="1" applyFill="1" applyBorder="1" applyAlignment="1">
      <alignment horizontal="left" vertical="top" wrapText="1"/>
    </xf>
    <xf numFmtId="0" fontId="25" fillId="0" borderId="0" xfId="0" applyFont="1" applyFill="1" applyBorder="1" applyAlignment="1" applyProtection="1">
      <alignment horizontal="left" vertical="top"/>
      <protection locked="0"/>
    </xf>
    <xf numFmtId="0" fontId="3" fillId="4" borderId="0" xfId="0" applyFont="1" applyFill="1" applyAlignment="1">
      <alignment vertical="center"/>
    </xf>
    <xf numFmtId="0" fontId="6" fillId="4" borderId="0" xfId="0" applyFont="1" applyFill="1" applyBorder="1" applyAlignment="1">
      <alignment horizontal="left" vertical="center"/>
    </xf>
    <xf numFmtId="0" fontId="21" fillId="4" borderId="1" xfId="0" applyNumberFormat="1" applyFont="1" applyFill="1" applyBorder="1" applyAlignment="1" applyProtection="1">
      <alignment horizontal="left" vertical="top" wrapText="1"/>
    </xf>
    <xf numFmtId="0" fontId="3" fillId="4" borderId="0" xfId="0" applyFont="1" applyFill="1" applyAlignment="1">
      <alignment horizontal="left" vertical="center"/>
    </xf>
    <xf numFmtId="0" fontId="6" fillId="2" borderId="3" xfId="0" applyFont="1" applyFill="1" applyBorder="1" applyAlignment="1">
      <alignment horizontal="left" wrapText="1"/>
    </xf>
    <xf numFmtId="0" fontId="24" fillId="2" borderId="3" xfId="0" applyNumberFormat="1" applyFont="1" applyFill="1" applyBorder="1" applyAlignment="1" applyProtection="1">
      <alignment horizontal="left" wrapText="1"/>
    </xf>
    <xf numFmtId="0" fontId="6" fillId="2" borderId="4" xfId="0" applyFont="1" applyFill="1" applyBorder="1" applyAlignment="1">
      <alignment horizontal="left" wrapText="1"/>
    </xf>
    <xf numFmtId="0" fontId="20" fillId="2" borderId="5" xfId="0" applyFont="1" applyFill="1" applyBorder="1" applyAlignment="1">
      <alignment horizontal="center" vertical="top" wrapText="1"/>
    </xf>
    <xf numFmtId="0" fontId="13" fillId="2" borderId="6" xfId="0" applyFont="1" applyFill="1" applyBorder="1" applyAlignment="1">
      <alignment horizontal="center" vertical="top"/>
    </xf>
    <xf numFmtId="0" fontId="13" fillId="3" borderId="4" xfId="0" applyFont="1" applyFill="1" applyBorder="1" applyAlignment="1">
      <alignment horizontal="left" vertical="center" wrapText="1"/>
    </xf>
    <xf numFmtId="164" fontId="13" fillId="3" borderId="5" xfId="3"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6" fillId="2" borderId="7" xfId="0" applyFont="1" applyFill="1" applyBorder="1" applyAlignment="1">
      <alignment vertical="top"/>
    </xf>
    <xf numFmtId="0" fontId="13" fillId="2" borderId="8" xfId="0" applyFont="1" applyFill="1" applyBorder="1"/>
    <xf numFmtId="0" fontId="6" fillId="2" borderId="10" xfId="0" applyFont="1" applyFill="1" applyBorder="1" applyAlignment="1">
      <alignment horizontal="left" vertical="top" wrapText="1"/>
    </xf>
    <xf numFmtId="0" fontId="6" fillId="2" borderId="11" xfId="0" applyFont="1" applyFill="1" applyBorder="1" applyAlignment="1">
      <alignment horizontal="center" vertical="top" wrapText="1"/>
    </xf>
    <xf numFmtId="0" fontId="13" fillId="2" borderId="11" xfId="0" applyFont="1" applyFill="1" applyBorder="1"/>
    <xf numFmtId="0" fontId="6" fillId="2" borderId="2" xfId="0" applyFont="1" applyFill="1" applyBorder="1" applyAlignment="1">
      <alignment horizontal="center" vertical="top" wrapText="1"/>
    </xf>
    <xf numFmtId="0" fontId="24" fillId="2" borderId="4" xfId="0" applyNumberFormat="1" applyFont="1" applyFill="1" applyBorder="1" applyAlignment="1" applyProtection="1">
      <alignment horizontal="center" wrapText="1"/>
    </xf>
    <xf numFmtId="0" fontId="24" fillId="2" borderId="5" xfId="0" applyNumberFormat="1" applyFont="1" applyFill="1" applyBorder="1" applyAlignment="1" applyProtection="1">
      <alignment horizontal="left" wrapText="1"/>
    </xf>
    <xf numFmtId="0" fontId="24" fillId="2" borderId="6" xfId="0" applyNumberFormat="1" applyFont="1" applyFill="1" applyBorder="1" applyAlignment="1" applyProtection="1">
      <alignment horizontal="left" wrapText="1"/>
    </xf>
    <xf numFmtId="164" fontId="13" fillId="2" borderId="4" xfId="3" applyNumberFormat="1" applyFont="1" applyFill="1" applyBorder="1"/>
    <xf numFmtId="0" fontId="24" fillId="2" borderId="5" xfId="0" applyNumberFormat="1" applyFont="1" applyFill="1" applyBorder="1" applyAlignment="1" applyProtection="1">
      <alignment horizontal="center" wrapText="1"/>
    </xf>
    <xf numFmtId="164" fontId="13" fillId="2" borderId="5" xfId="3" applyNumberFormat="1" applyFont="1" applyFill="1" applyBorder="1" applyAlignment="1">
      <alignment horizontal="center" wrapText="1"/>
    </xf>
    <xf numFmtId="164" fontId="13" fillId="2" borderId="6" xfId="3" applyNumberFormat="1" applyFont="1" applyFill="1" applyBorder="1" applyAlignment="1">
      <alignment horizontal="center"/>
    </xf>
    <xf numFmtId="0" fontId="24" fillId="2" borderId="4" xfId="0" applyNumberFormat="1" applyFont="1" applyFill="1" applyBorder="1" applyAlignment="1" applyProtection="1">
      <alignment horizontal="left" wrapText="1"/>
    </xf>
    <xf numFmtId="0" fontId="13" fillId="2" borderId="5" xfId="0" applyFont="1" applyFill="1" applyBorder="1" applyAlignment="1">
      <alignment horizontal="left" wrapText="1"/>
    </xf>
    <xf numFmtId="0" fontId="6" fillId="2" borderId="7"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2" xfId="0" applyFont="1" applyFill="1" applyBorder="1" applyAlignment="1">
      <alignment horizontal="left" vertical="top" wrapText="1"/>
    </xf>
    <xf numFmtId="164" fontId="13" fillId="2" borderId="5" xfId="3" applyNumberFormat="1" applyFont="1" applyFill="1" applyBorder="1" applyAlignment="1">
      <alignment horizontal="left" wrapText="1"/>
    </xf>
    <xf numFmtId="164" fontId="13" fillId="2" borderId="6" xfId="3" applyNumberFormat="1" applyFont="1" applyFill="1" applyBorder="1" applyAlignment="1">
      <alignment horizontal="left" wrapText="1"/>
    </xf>
    <xf numFmtId="164" fontId="13" fillId="2" borderId="5" xfId="3" applyNumberFormat="1" applyFont="1" applyFill="1" applyBorder="1" applyAlignment="1">
      <alignment wrapText="1"/>
    </xf>
    <xf numFmtId="164" fontId="13" fillId="2" borderId="6" xfId="3" applyNumberFormat="1" applyFont="1" applyFill="1" applyBorder="1" applyAlignment="1">
      <alignment wrapText="1"/>
    </xf>
    <xf numFmtId="164" fontId="13" fillId="2" borderId="4" xfId="3" applyNumberFormat="1" applyFont="1" applyFill="1" applyBorder="1" applyAlignment="1"/>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24" fillId="2" borderId="11" xfId="0" applyNumberFormat="1" applyFont="1" applyFill="1" applyBorder="1" applyAlignment="1" applyProtection="1">
      <alignment horizontal="left" wrapText="1"/>
    </xf>
    <xf numFmtId="0" fontId="24" fillId="2" borderId="2" xfId="0" applyNumberFormat="1" applyFont="1" applyFill="1" applyBorder="1" applyAlignment="1" applyProtection="1">
      <alignment horizontal="left"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24" fillId="2" borderId="10" xfId="0" applyNumberFormat="1" applyFont="1" applyFill="1" applyBorder="1" applyAlignment="1" applyProtection="1">
      <alignment wrapText="1"/>
    </xf>
    <xf numFmtId="0" fontId="24" fillId="2" borderId="11" xfId="0" applyNumberFormat="1" applyFont="1" applyFill="1" applyBorder="1" applyAlignment="1" applyProtection="1">
      <alignment wrapText="1"/>
    </xf>
    <xf numFmtId="0" fontId="24" fillId="2" borderId="11" xfId="0" applyNumberFormat="1" applyFont="1" applyFill="1" applyBorder="1" applyAlignment="1" applyProtection="1">
      <alignment horizontal="center" wrapText="1"/>
    </xf>
    <xf numFmtId="0" fontId="24" fillId="2" borderId="2" xfId="0" applyNumberFormat="1" applyFont="1" applyFill="1" applyBorder="1" applyAlignment="1" applyProtection="1">
      <alignment horizontal="center" wrapText="1"/>
    </xf>
    <xf numFmtId="0" fontId="6" fillId="2" borderId="4" xfId="0" applyFont="1" applyFill="1" applyBorder="1" applyAlignment="1">
      <alignment wrapText="1"/>
    </xf>
    <xf numFmtId="0" fontId="6" fillId="2" borderId="5" xfId="0" applyFont="1" applyFill="1" applyBorder="1" applyAlignment="1">
      <alignment vertical="top" wrapText="1"/>
    </xf>
    <xf numFmtId="0" fontId="6" fillId="2" borderId="6" xfId="0" applyFont="1" applyFill="1" applyBorder="1" applyAlignment="1">
      <alignment vertical="top" wrapText="1"/>
    </xf>
    <xf numFmtId="0" fontId="6" fillId="2" borderId="6" xfId="0" applyFont="1" applyFill="1" applyBorder="1" applyAlignment="1">
      <alignment wrapText="1"/>
    </xf>
    <xf numFmtId="0" fontId="24" fillId="2" borderId="7" xfId="0" applyNumberFormat="1" applyFont="1" applyFill="1" applyBorder="1" applyAlignment="1" applyProtection="1">
      <alignment horizontal="left" vertical="top" wrapText="1"/>
    </xf>
    <xf numFmtId="0" fontId="24" fillId="2" borderId="8" xfId="0" applyNumberFormat="1" applyFont="1" applyFill="1" applyBorder="1" applyAlignment="1" applyProtection="1">
      <alignment horizontal="left" vertical="top" wrapText="1"/>
    </xf>
    <xf numFmtId="10" fontId="21" fillId="4" borderId="0" xfId="0" applyNumberFormat="1" applyFont="1" applyFill="1" applyBorder="1" applyAlignment="1" applyProtection="1">
      <alignment horizontal="right" wrapText="1"/>
    </xf>
    <xf numFmtId="0" fontId="26" fillId="0" borderId="0" xfId="1" applyFont="1" applyFill="1" applyAlignment="1" applyProtection="1">
      <alignment horizontal="left" vertical="top"/>
    </xf>
    <xf numFmtId="0" fontId="26" fillId="0" borderId="0" xfId="1" applyFont="1" applyFill="1" applyBorder="1" applyAlignment="1" applyProtection="1">
      <alignment horizontal="left" vertical="top"/>
    </xf>
    <xf numFmtId="0" fontId="26" fillId="0" borderId="0" xfId="1" applyFont="1" applyFill="1" applyAlignment="1" applyProtection="1">
      <alignment horizontal="left" vertical="top" wrapText="1"/>
    </xf>
    <xf numFmtId="0" fontId="26" fillId="0" borderId="0" xfId="1" applyFont="1" applyFill="1" applyBorder="1" applyAlignment="1" applyProtection="1">
      <alignment horizontal="left" vertical="top"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4" borderId="0" xfId="0" applyFont="1" applyFill="1" applyBorder="1" applyAlignment="1">
      <alignment horizontal="left" wrapText="1"/>
    </xf>
    <xf numFmtId="0" fontId="0" fillId="4" borderId="0" xfId="0" applyFont="1" applyFill="1" applyBorder="1" applyAlignment="1">
      <alignment horizontal="left"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17" fillId="4" borderId="0" xfId="0" applyFont="1" applyFill="1" applyBorder="1" applyAlignment="1">
      <alignment horizontal="left" wrapText="1"/>
    </xf>
    <xf numFmtId="0" fontId="17" fillId="4" borderId="0" xfId="0" applyFont="1" applyFill="1" applyBorder="1" applyAlignment="1">
      <alignment horizontal="left" vertical="top" wrapText="1"/>
    </xf>
    <xf numFmtId="0" fontId="0" fillId="4" borderId="0" xfId="0" applyFont="1" applyFill="1" applyAlignment="1">
      <alignment horizontal="left" wrapText="1"/>
    </xf>
    <xf numFmtId="0" fontId="24" fillId="2" borderId="7" xfId="0" applyNumberFormat="1" applyFont="1" applyFill="1" applyBorder="1" applyAlignment="1" applyProtection="1">
      <alignment horizontal="center" wrapText="1"/>
    </xf>
    <xf numFmtId="0" fontId="24" fillId="2" borderId="10" xfId="0" applyNumberFormat="1" applyFont="1" applyFill="1" applyBorder="1" applyAlignment="1" applyProtection="1">
      <alignment horizontal="center" wrapText="1"/>
    </xf>
    <xf numFmtId="0" fontId="3" fillId="4" borderId="0" xfId="0" applyFont="1" applyFill="1" applyBorder="1" applyAlignment="1">
      <alignment horizontal="left" vertical="top" wrapText="1"/>
    </xf>
    <xf numFmtId="0" fontId="24" fillId="2" borderId="8" xfId="0" applyNumberFormat="1" applyFont="1" applyFill="1" applyBorder="1" applyAlignment="1" applyProtection="1">
      <alignment horizontal="center" vertical="top" wrapText="1"/>
    </xf>
    <xf numFmtId="0" fontId="24" fillId="2" borderId="9" xfId="0" applyNumberFormat="1" applyFont="1" applyFill="1" applyBorder="1" applyAlignment="1" applyProtection="1">
      <alignment horizontal="center" vertical="top" wrapText="1"/>
    </xf>
    <xf numFmtId="0" fontId="21" fillId="4" borderId="0" xfId="0" applyNumberFormat="1" applyFont="1" applyFill="1" applyBorder="1" applyAlignment="1" applyProtection="1">
      <alignment horizontal="left" vertical="top" wrapText="1"/>
    </xf>
    <xf numFmtId="0" fontId="21" fillId="4" borderId="0" xfId="0" applyNumberFormat="1" applyFont="1" applyFill="1" applyBorder="1" applyAlignment="1" applyProtection="1">
      <alignment horizontal="center" wrapText="1"/>
    </xf>
    <xf numFmtId="0" fontId="3" fillId="4" borderId="0" xfId="0" applyFont="1" applyFill="1" applyBorder="1" applyAlignment="1">
      <alignment vertical="top" wrapText="1"/>
    </xf>
    <xf numFmtId="0" fontId="0" fillId="4" borderId="0" xfId="0" applyFill="1" applyBorder="1" applyAlignment="1">
      <alignment horizontal="left" wrapText="1"/>
    </xf>
  </cellXfs>
  <cellStyles count="4">
    <cellStyle name="Lien hypertexte" xfId="1" builtinId="8"/>
    <cellStyle name="Normal" xfId="0" builtinId="0"/>
    <cellStyle name="Normal 2" xfId="2"/>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tabSelected="1" zoomScaleNormal="100" workbookViewId="0"/>
  </sheetViews>
  <sheetFormatPr baseColWidth="10" defaultRowHeight="18" customHeight="1" x14ac:dyDescent="0.2"/>
  <cols>
    <col min="1" max="1" width="156.625" style="1" customWidth="1"/>
    <col min="2" max="16384" width="11" style="1"/>
  </cols>
  <sheetData>
    <row r="1" spans="1:3" ht="18" customHeight="1" x14ac:dyDescent="0.25">
      <c r="A1" s="2" t="s">
        <v>390</v>
      </c>
    </row>
    <row r="2" spans="1:3" s="6" customFormat="1" ht="18" customHeight="1" x14ac:dyDescent="0.2">
      <c r="A2" s="4"/>
      <c r="B2" s="4"/>
      <c r="C2" s="4"/>
    </row>
    <row r="3" spans="1:3" s="6" customFormat="1" ht="20.100000000000001" customHeight="1" x14ac:dyDescent="0.2">
      <c r="A3" s="94" t="s">
        <v>391</v>
      </c>
      <c r="B3" s="4"/>
      <c r="C3" s="4"/>
    </row>
    <row r="4" spans="1:3" s="6" customFormat="1" ht="18" customHeight="1" x14ac:dyDescent="0.2">
      <c r="A4" s="5"/>
      <c r="B4" s="4"/>
      <c r="C4" s="4"/>
    </row>
    <row r="5" spans="1:3" s="6" customFormat="1" ht="18" customHeight="1" x14ac:dyDescent="0.2">
      <c r="A5" s="3"/>
      <c r="B5" s="3"/>
      <c r="C5" s="3"/>
    </row>
    <row r="6" spans="1:3" s="6" customFormat="1" ht="18" customHeight="1" x14ac:dyDescent="0.2">
      <c r="A6" s="3" t="s">
        <v>41</v>
      </c>
      <c r="B6" s="3"/>
      <c r="C6" s="3"/>
    </row>
    <row r="7" spans="1:3" s="6" customFormat="1" ht="18" customHeight="1" x14ac:dyDescent="0.2">
      <c r="A7" s="148" t="str">
        <f>T2.1!A1</f>
        <v xml:space="preserve">T 2.1: Répartition des élèves de 2013 par filière selon le statut migratoire </v>
      </c>
      <c r="B7" s="4"/>
      <c r="C7" s="4"/>
    </row>
    <row r="8" spans="1:3" s="6" customFormat="1" ht="18" customHeight="1" x14ac:dyDescent="0.2">
      <c r="A8" s="148" t="str">
        <f>T2.2!A1</f>
        <v>T 2.2: Répartition des élèves de 2013 par filière selon le niveau de formation le plus élevé des parents</v>
      </c>
      <c r="B8" s="4"/>
      <c r="C8" s="4"/>
    </row>
    <row r="9" spans="1:3" s="6" customFormat="1" ht="18" customHeight="1" x14ac:dyDescent="0.2">
      <c r="A9" s="148" t="str">
        <f>T2.3!A1</f>
        <v>T 2.3: Répartition des élèves de 2013 dans les formations CFC en 3 ou 4 ans selon le domaine CITE et le statut migratoire</v>
      </c>
      <c r="B9" s="4"/>
      <c r="C9" s="4"/>
    </row>
    <row r="10" spans="1:3" s="6" customFormat="1" ht="18" customHeight="1" x14ac:dyDescent="0.2">
      <c r="A10" s="148" t="str">
        <f>T2.4!A1</f>
        <v>T 2.4: Répartition des élèves de 2013 dans les formations CFC en 3 ou 4 ans selon le domaine CITE et le niveau de formation le plus élevé des parents</v>
      </c>
    </row>
    <row r="11" spans="1:3" s="6" customFormat="1" ht="18" customHeight="1" x14ac:dyDescent="0.2">
      <c r="A11" s="148" t="str">
        <f>'T3'!A1</f>
        <v>T3: Vue d'ensemble des transitions 2011-2012, 2012-2013 et 2013-2014 dans les formations certifiantes du degré secondaire II</v>
      </c>
    </row>
    <row r="12" spans="1:3" s="6" customFormat="1" ht="18" customHeight="1" x14ac:dyDescent="0.2">
      <c r="A12" s="148" t="str">
        <f>T3.1!A1</f>
        <v>T 3.1: Elèves de 2013 en 1re année de programme: transitions 2013-2014 selon le sexe</v>
      </c>
    </row>
    <row r="13" spans="1:3" s="6" customFormat="1" ht="18" customHeight="1" x14ac:dyDescent="0.2">
      <c r="A13" s="149" t="str">
        <f>T3.2!A1</f>
        <v>T 3.2: Elèves de 2013 en 1re année de programme: transitions 2013-2014 selon le statut migratoire</v>
      </c>
    </row>
    <row r="14" spans="1:3" s="6" customFormat="1" ht="18" customHeight="1" x14ac:dyDescent="0.2">
      <c r="A14" s="150" t="str">
        <f>T3.3!A1</f>
        <v xml:space="preserve">T 3.3: Elèves de 2013 en 1re année de programme: transitions 2013-2014 selon le niveau de formation le plus élevé des parents
</v>
      </c>
    </row>
    <row r="15" spans="1:3" s="6" customFormat="1" ht="18" customHeight="1" x14ac:dyDescent="0.2">
      <c r="A15" s="148" t="str">
        <f>T3.4!A1</f>
        <v>T 3.4: Elèves de 2013 en 1re année de programme: transitions 2013-2014 selon la filière</v>
      </c>
    </row>
    <row r="16" spans="1:3" s="6" customFormat="1" ht="18" customHeight="1" x14ac:dyDescent="0.2">
      <c r="A16" s="148" t="str">
        <f>T3.5!A1</f>
        <v>T 3.5: Elèves de 2013 en 1re année de programme: transitions 2013-2014 dans les formations CFC en 3 ans selon le domaine CITE</v>
      </c>
    </row>
    <row r="17" spans="1:3" s="6" customFormat="1" ht="18" customHeight="1" x14ac:dyDescent="0.2">
      <c r="A17" s="148" t="s">
        <v>350</v>
      </c>
    </row>
    <row r="18" spans="1:3" s="6" customFormat="1" ht="18" customHeight="1" x14ac:dyDescent="0.2">
      <c r="A18" s="148" t="str">
        <f>T4.1!A1</f>
        <v xml:space="preserve">T 4.1: Transitions 2013-2014: taux de promotion et de certification, avec ou sans changement de cursus, selon la filière et l'année de programme </v>
      </c>
    </row>
    <row r="19" spans="1:3" s="6" customFormat="1" ht="18" customHeight="1" x14ac:dyDescent="0.2">
      <c r="A19" s="148" t="str">
        <f>T4.2!A1</f>
        <v xml:space="preserve">T 4.2: Transitions 2013-2014: taux de redoublement selon la filière et l'année de programme </v>
      </c>
    </row>
    <row r="20" spans="1:3" s="6" customFormat="1" ht="18" customHeight="1" x14ac:dyDescent="0.2">
      <c r="A20" s="148" t="str">
        <f>T4.3!A1</f>
        <v xml:space="preserve">T 4.3: Transitions 2013-2014: taux de réorientation selon la filière et l'année de programme </v>
      </c>
    </row>
    <row r="21" spans="1:3" s="6" customFormat="1" ht="18" customHeight="1" x14ac:dyDescent="0.2">
      <c r="A21" s="148" t="str">
        <f>T4.4!A1</f>
        <v>T 4.4: Transitions 2013-2014: taux de sortie temporaire sans certification du degré secondaire II* selon la filière et l'année de programme</v>
      </c>
    </row>
    <row r="22" spans="1:3" s="6" customFormat="1" ht="18" customHeight="1" x14ac:dyDescent="0.2">
      <c r="A22" s="148" t="str">
        <f>T5.1!A1</f>
        <v>T 5.1: Trajectoires jusqu'en 2014 des élèves de 1re année de 2012 étant non-enregistrés en 2013</v>
      </c>
    </row>
    <row r="23" spans="1:3" s="6" customFormat="1" ht="18" customHeight="1" x14ac:dyDescent="0.2">
      <c r="A23" s="149" t="str">
        <f>T6.1!A1</f>
        <v>T 6.1: Premier événement jusqu'en 2014 après l'obtention d'un titre du degré secondaire II en 2013</v>
      </c>
    </row>
    <row r="24" spans="1:3" s="6" customFormat="1" ht="18" customHeight="1" x14ac:dyDescent="0.2">
      <c r="A24" s="149" t="str">
        <f>'TA1'!A1</f>
        <v>TA1: Transitons 2013-2014 dans le degré secondaire II par type de population</v>
      </c>
    </row>
    <row r="25" spans="1:3" s="6" customFormat="1" ht="18" customHeight="1" x14ac:dyDescent="0.2">
      <c r="A25" s="151" t="str">
        <f>'TA2'!A1</f>
        <v>TA2: Professions les plus représentées de la 1re année de programme des CFC en 3 ou 4 ans pour chaque domaine CITE et leur pourcentage sur le total du domaine CITE</v>
      </c>
      <c r="B25" s="93"/>
      <c r="C25" s="93"/>
    </row>
    <row r="26" spans="1:3" s="6" customFormat="1" ht="18" customHeight="1" x14ac:dyDescent="0.2">
      <c r="A26" s="148" t="str">
        <f>'TA3'!A1</f>
        <v>TA3: Transitions détaillées observées entre 2013 et 2014 par année de programme</v>
      </c>
    </row>
    <row r="27" spans="1:3" s="6" customFormat="1" ht="18" customHeight="1" x14ac:dyDescent="0.2"/>
    <row r="28" spans="1:3" ht="18" customHeight="1" x14ac:dyDescent="0.2">
      <c r="A28" s="1" t="s">
        <v>424</v>
      </c>
    </row>
    <row r="29" spans="1:3" ht="18" customHeight="1" x14ac:dyDescent="0.2">
      <c r="A29" s="1" t="s">
        <v>413</v>
      </c>
    </row>
  </sheetData>
  <hyperlinks>
    <hyperlink ref="A8" location="T2.2!A1" display="T2.2!A1"/>
    <hyperlink ref="A9" location="T2.3!A1" display="T2.3!A1"/>
    <hyperlink ref="A17" location="T3.6!A1" display="T 3.6: Elèves de 2013 en 1re année de programme: transitions 2013-2014 dans les formations CFC en  4 ans selon le domaine CITE"/>
    <hyperlink ref="A10" location="T2.4!A1" display="T2.4!A1"/>
    <hyperlink ref="A11" location="'T3'!A1" display="'T3'!A1"/>
    <hyperlink ref="A12" location="T3.1!A1" display="T3.1!A1"/>
    <hyperlink ref="A13" location="T3.2!A1" display="T3.2!A1"/>
    <hyperlink ref="A14" location="T3.3!A1" display="T3.3!A1"/>
    <hyperlink ref="A15" location="T3.4!A1" display="T3.4!A1"/>
    <hyperlink ref="A16" location="T3.5!A1" display="T3.5!A1"/>
    <hyperlink ref="A18" location="T4.1!A1" display="T4.1!A1"/>
    <hyperlink ref="A19" location="T4.2!A1" display="T4.2!A1"/>
    <hyperlink ref="A20" location="T4.3!A1" display="T4.3!A1"/>
    <hyperlink ref="A21" location="T4.4!A1" display="T4.4!A1"/>
    <hyperlink ref="A22" location="T5.1!A1" display="T5.1!A1"/>
    <hyperlink ref="A23" location="T6.1!A1" display="T6.1!A1"/>
    <hyperlink ref="A24" location="'TA1'!A1" display="'TA1'!A1"/>
    <hyperlink ref="A25" location="'TA2'!A1" display="'TA2'!A1"/>
    <hyperlink ref="A26" location="'TA3'!A1" display="'TA3'!A1"/>
    <hyperlink ref="A7" location="T2.1!A1" display="T2.1!A1"/>
  </hyperlinks>
  <pageMargins left="0.70866141732283472" right="0.70866141732283472" top="0.74803149606299213" bottom="0.74803149606299213" header="0.31496062992125984" footer="0.31496062992125984"/>
  <pageSetup paperSize="9" scale="98"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zoomScaleNormal="100" workbookViewId="0"/>
  </sheetViews>
  <sheetFormatPr baseColWidth="10" defaultRowHeight="14.25" x14ac:dyDescent="0.2"/>
  <cols>
    <col min="1" max="1" width="48.625" style="7" customWidth="1"/>
    <col min="2" max="2" width="15.625" style="28" customWidth="1"/>
    <col min="3" max="9" width="15.625" style="7" customWidth="1"/>
    <col min="10" max="16384" width="11" style="7"/>
  </cols>
  <sheetData>
    <row r="1" spans="1:11" ht="18" x14ac:dyDescent="0.25">
      <c r="A1" s="27" t="s">
        <v>348</v>
      </c>
      <c r="B1" s="26"/>
      <c r="C1" s="11"/>
      <c r="D1" s="11"/>
      <c r="E1" s="11"/>
      <c r="F1" s="11"/>
      <c r="G1" s="11"/>
      <c r="H1" s="11"/>
      <c r="I1" s="11"/>
      <c r="J1" s="11"/>
    </row>
    <row r="2" spans="1:11" ht="15" customHeight="1" x14ac:dyDescent="0.25">
      <c r="A2" s="42"/>
      <c r="B2" s="26"/>
      <c r="C2" s="11"/>
      <c r="D2" s="11"/>
      <c r="E2" s="11"/>
      <c r="F2" s="11"/>
      <c r="G2" s="11"/>
      <c r="H2" s="11"/>
      <c r="I2" s="11"/>
      <c r="J2" s="11"/>
    </row>
    <row r="3" spans="1:11" ht="90.75" customHeight="1" x14ac:dyDescent="0.25">
      <c r="A3" s="113"/>
      <c r="B3" s="114" t="s">
        <v>21</v>
      </c>
      <c r="C3" s="114" t="s">
        <v>22</v>
      </c>
      <c r="D3" s="114" t="s">
        <v>18</v>
      </c>
      <c r="E3" s="114" t="s">
        <v>19</v>
      </c>
      <c r="F3" s="114" t="s">
        <v>20</v>
      </c>
      <c r="G3" s="114" t="s">
        <v>24</v>
      </c>
      <c r="H3" s="114" t="s">
        <v>25</v>
      </c>
      <c r="I3" s="114" t="s">
        <v>27</v>
      </c>
      <c r="J3" s="115" t="s">
        <v>0</v>
      </c>
      <c r="K3" s="11"/>
    </row>
    <row r="4" spans="1:11" ht="15" customHeight="1" x14ac:dyDescent="0.2">
      <c r="A4" s="12" t="s">
        <v>290</v>
      </c>
      <c r="B4" s="13">
        <v>0.83489000000000002</v>
      </c>
      <c r="C4" s="13">
        <v>1.9779999999999999E-2</v>
      </c>
      <c r="D4" s="13">
        <v>4.648E-2</v>
      </c>
      <c r="E4" s="13">
        <v>3.109E-2</v>
      </c>
      <c r="F4" s="13">
        <v>2.1900000000000001E-3</v>
      </c>
      <c r="G4" s="13">
        <v>6.0330000000000002E-2</v>
      </c>
      <c r="H4" s="13">
        <v>2.0200000000000001E-3</v>
      </c>
      <c r="I4" s="13">
        <v>3.2200000000000002E-3</v>
      </c>
      <c r="J4" s="39">
        <v>1</v>
      </c>
      <c r="K4" s="11"/>
    </row>
    <row r="5" spans="1:11" ht="15" customHeight="1" x14ac:dyDescent="0.2">
      <c r="A5" s="12"/>
      <c r="B5" s="13"/>
      <c r="C5" s="13"/>
      <c r="D5" s="13"/>
      <c r="E5" s="13"/>
      <c r="F5" s="13"/>
      <c r="G5" s="13"/>
      <c r="H5" s="13"/>
      <c r="I5" s="13"/>
      <c r="J5" s="39"/>
      <c r="K5" s="11"/>
    </row>
    <row r="6" spans="1:11" ht="15" customHeight="1" x14ac:dyDescent="0.2">
      <c r="A6" s="12" t="s">
        <v>272</v>
      </c>
      <c r="B6" s="13">
        <v>0.80652999999999997</v>
      </c>
      <c r="C6" s="13">
        <v>1.1100000000000001E-3</v>
      </c>
      <c r="D6" s="13">
        <v>1.7680000000000001E-2</v>
      </c>
      <c r="E6" s="13">
        <v>1.417E-2</v>
      </c>
      <c r="F6" s="13">
        <v>3.567E-2</v>
      </c>
      <c r="G6" s="13">
        <v>0.11910999999999999</v>
      </c>
      <c r="H6" s="13">
        <v>3.6600000000000001E-3</v>
      </c>
      <c r="I6" s="13">
        <v>2.0699999999999998E-3</v>
      </c>
      <c r="J6" s="39">
        <v>1</v>
      </c>
      <c r="K6" s="11"/>
    </row>
    <row r="7" spans="1:11" ht="15" customHeight="1" x14ac:dyDescent="0.2">
      <c r="A7" s="12" t="s">
        <v>274</v>
      </c>
      <c r="B7" s="13">
        <v>0.84479000000000004</v>
      </c>
      <c r="C7" s="13">
        <v>2.3959999999999999E-2</v>
      </c>
      <c r="D7" s="13">
        <v>3.6589999999999998E-2</v>
      </c>
      <c r="E7" s="13">
        <v>2.3449999999999999E-2</v>
      </c>
      <c r="F7" s="13" t="s">
        <v>7</v>
      </c>
      <c r="G7" s="13">
        <v>6.5740000000000007E-2</v>
      </c>
      <c r="H7" s="13">
        <v>1.5100000000000001E-3</v>
      </c>
      <c r="I7" s="13">
        <v>3.98E-3</v>
      </c>
      <c r="J7" s="39">
        <v>1</v>
      </c>
      <c r="K7" s="11"/>
    </row>
    <row r="8" spans="1:11" ht="15" customHeight="1" x14ac:dyDescent="0.2">
      <c r="A8" s="12" t="s">
        <v>276</v>
      </c>
      <c r="B8" s="13">
        <v>0.86661999999999995</v>
      </c>
      <c r="C8" s="13">
        <v>2.3539999999999998E-2</v>
      </c>
      <c r="D8" s="13">
        <v>2.5659999999999999E-2</v>
      </c>
      <c r="E8" s="13">
        <v>3.1800000000000002E-2</v>
      </c>
      <c r="F8" s="13" t="s">
        <v>7</v>
      </c>
      <c r="G8" s="13">
        <v>5.0029999999999998E-2</v>
      </c>
      <c r="H8" s="13">
        <v>7.6999999999999996E-4</v>
      </c>
      <c r="I8" s="13">
        <v>1.5900000000000001E-3</v>
      </c>
      <c r="J8" s="39">
        <v>1</v>
      </c>
      <c r="K8" s="11"/>
    </row>
    <row r="9" spans="1:11" ht="15" customHeight="1" x14ac:dyDescent="0.2">
      <c r="A9" s="12" t="s">
        <v>279</v>
      </c>
      <c r="B9" s="13">
        <v>0.75800000000000001</v>
      </c>
      <c r="C9" s="13">
        <v>2.65E-3</v>
      </c>
      <c r="D9" s="13">
        <v>7.6590000000000005E-2</v>
      </c>
      <c r="E9" s="13">
        <v>8.6169999999999997E-2</v>
      </c>
      <c r="F9" s="13" t="s">
        <v>7</v>
      </c>
      <c r="G9" s="13">
        <v>7.109E-2</v>
      </c>
      <c r="H9" s="13">
        <v>3.0599999999999998E-3</v>
      </c>
      <c r="I9" s="13">
        <v>2.4399999999999999E-3</v>
      </c>
      <c r="J9" s="39">
        <v>1</v>
      </c>
      <c r="K9" s="11"/>
    </row>
    <row r="10" spans="1:11" ht="15" customHeight="1" x14ac:dyDescent="0.2">
      <c r="A10" s="54" t="s">
        <v>278</v>
      </c>
      <c r="B10" s="55">
        <v>0.81384999999999996</v>
      </c>
      <c r="C10" s="55">
        <v>1.652E-2</v>
      </c>
      <c r="D10" s="55">
        <v>8.4930000000000005E-2</v>
      </c>
      <c r="E10" s="55">
        <v>4.0329999999999998E-2</v>
      </c>
      <c r="F10" s="55" t="s">
        <v>7</v>
      </c>
      <c r="G10" s="55">
        <v>3.7740000000000003E-2</v>
      </c>
      <c r="H10" s="55">
        <v>3.4099999999999998E-3</v>
      </c>
      <c r="I10" s="55">
        <v>3.2299999999999998E-3</v>
      </c>
      <c r="J10" s="51">
        <v>1</v>
      </c>
      <c r="K10" s="11"/>
    </row>
    <row r="11" spans="1:11" ht="15" customHeight="1" x14ac:dyDescent="0.2">
      <c r="A11" s="11"/>
      <c r="B11" s="26"/>
      <c r="C11" s="11"/>
      <c r="D11" s="11"/>
      <c r="E11" s="11"/>
      <c r="F11" s="11"/>
      <c r="G11" s="11"/>
      <c r="H11" s="11"/>
      <c r="I11" s="11"/>
      <c r="J11" s="11"/>
      <c r="K11" s="11"/>
    </row>
    <row r="12" spans="1:11" ht="15" customHeight="1" x14ac:dyDescent="0.25">
      <c r="A12" s="11" t="s">
        <v>371</v>
      </c>
      <c r="B12" s="11"/>
      <c r="C12" s="11"/>
      <c r="D12" s="11"/>
      <c r="E12" s="11"/>
      <c r="F12" s="11"/>
      <c r="G12" s="11"/>
      <c r="H12" s="11"/>
      <c r="I12" s="11"/>
      <c r="J12" s="11"/>
      <c r="K12" s="11"/>
    </row>
    <row r="13" spans="1:11" ht="15" customHeight="1" x14ac:dyDescent="0.2">
      <c r="A13" s="11" t="s">
        <v>382</v>
      </c>
      <c r="B13" s="11"/>
      <c r="C13" s="11"/>
      <c r="D13" s="11"/>
      <c r="E13" s="11"/>
      <c r="F13" s="11"/>
      <c r="G13" s="11"/>
      <c r="H13" s="11"/>
      <c r="I13" s="11"/>
      <c r="J13" s="11"/>
      <c r="K13" s="11"/>
    </row>
    <row r="14" spans="1:11" ht="15" customHeight="1" x14ac:dyDescent="0.2">
      <c r="A14" s="11" t="s">
        <v>396</v>
      </c>
      <c r="B14" s="11"/>
      <c r="C14" s="11"/>
      <c r="D14" s="11"/>
      <c r="E14" s="11"/>
      <c r="F14" s="11"/>
      <c r="G14" s="11"/>
      <c r="H14" s="11"/>
      <c r="I14" s="11"/>
      <c r="J14" s="11"/>
      <c r="K14" s="11"/>
    </row>
    <row r="15" spans="1:11" ht="15" customHeight="1" x14ac:dyDescent="0.2">
      <c r="A15" s="11"/>
      <c r="B15" s="11"/>
      <c r="C15" s="11"/>
      <c r="D15" s="11"/>
      <c r="E15" s="11"/>
      <c r="F15" s="11"/>
      <c r="G15" s="11"/>
      <c r="H15" s="11"/>
      <c r="I15" s="11"/>
      <c r="J15" s="11"/>
      <c r="K15" s="11"/>
    </row>
    <row r="16" spans="1:11" ht="15" customHeight="1" x14ac:dyDescent="0.25">
      <c r="A16" s="16" t="s">
        <v>358</v>
      </c>
      <c r="B16" s="16"/>
      <c r="C16" s="16"/>
      <c r="D16" s="11"/>
      <c r="E16" s="11"/>
      <c r="F16" s="11"/>
      <c r="G16" s="11"/>
      <c r="H16" s="11"/>
      <c r="I16" s="11"/>
      <c r="J16" s="11"/>
      <c r="K16" s="11"/>
    </row>
    <row r="17" spans="1:11" ht="15" customHeight="1" x14ac:dyDescent="0.25">
      <c r="A17" s="16" t="s">
        <v>359</v>
      </c>
      <c r="B17" s="16"/>
      <c r="C17" s="17"/>
      <c r="D17" s="11"/>
      <c r="E17" s="11"/>
      <c r="F17" s="11"/>
      <c r="G17" s="11"/>
      <c r="H17" s="11"/>
      <c r="I17" s="11"/>
      <c r="J17" s="11"/>
      <c r="K17" s="11"/>
    </row>
    <row r="18" spans="1:11" ht="15" customHeight="1" x14ac:dyDescent="0.25">
      <c r="A18" t="s">
        <v>411</v>
      </c>
      <c r="B18" s="16"/>
      <c r="C18" s="17"/>
      <c r="D18" s="11"/>
      <c r="E18" s="11"/>
      <c r="F18" s="11"/>
      <c r="G18" s="11"/>
      <c r="H18" s="11"/>
      <c r="I18" s="11"/>
      <c r="J18" s="11"/>
      <c r="K18" s="11"/>
    </row>
    <row r="19" spans="1:11" ht="15" customHeight="1" x14ac:dyDescent="0.2">
      <c r="A19" s="11"/>
      <c r="B19" s="16"/>
      <c r="C19" s="16"/>
      <c r="D19" s="11"/>
      <c r="E19" s="11"/>
      <c r="F19" s="11"/>
      <c r="G19" s="11"/>
      <c r="H19" s="11"/>
      <c r="I19" s="11"/>
      <c r="J19" s="11"/>
      <c r="K19" s="11"/>
    </row>
    <row r="20" spans="1:11" ht="15" customHeight="1" x14ac:dyDescent="0.2">
      <c r="A20" s="98" t="s">
        <v>413</v>
      </c>
      <c r="B20" s="11"/>
      <c r="C20" s="11"/>
    </row>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pageMargins left="0.70866141732283472" right="0.70866141732283472" top="0.74803149606299213" bottom="0.74803149606299213"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zoomScaleNormal="100" workbookViewId="0"/>
  </sheetViews>
  <sheetFormatPr baseColWidth="10" defaultRowHeight="15" x14ac:dyDescent="0.25"/>
  <cols>
    <col min="1" max="1" width="54.375" style="9" customWidth="1"/>
    <col min="2" max="2" width="15.625" style="34" customWidth="1"/>
    <col min="3" max="10" width="15.625" style="9" customWidth="1"/>
    <col min="11" max="16384" width="11" style="9"/>
  </cols>
  <sheetData>
    <row r="1" spans="1:10" ht="18" customHeight="1" x14ac:dyDescent="0.25">
      <c r="A1" s="8" t="s">
        <v>349</v>
      </c>
    </row>
    <row r="2" spans="1:10" s="11" customFormat="1" ht="15" customHeight="1" x14ac:dyDescent="0.25">
      <c r="A2" s="19"/>
      <c r="B2" s="34"/>
    </row>
    <row r="3" spans="1:10" s="11" customFormat="1" ht="96.75" customHeight="1" x14ac:dyDescent="0.25">
      <c r="A3" s="120"/>
      <c r="B3" s="114" t="s">
        <v>21</v>
      </c>
      <c r="C3" s="114" t="s">
        <v>22</v>
      </c>
      <c r="D3" s="114" t="s">
        <v>18</v>
      </c>
      <c r="E3" s="114" t="s">
        <v>293</v>
      </c>
      <c r="F3" s="121" t="s">
        <v>294</v>
      </c>
      <c r="G3" s="114" t="s">
        <v>24</v>
      </c>
      <c r="H3" s="114" t="s">
        <v>25</v>
      </c>
      <c r="I3" s="114" t="s">
        <v>27</v>
      </c>
      <c r="J3" s="115" t="s">
        <v>0</v>
      </c>
    </row>
    <row r="4" spans="1:10" s="11" customFormat="1" ht="15" customHeight="1" x14ac:dyDescent="0.2">
      <c r="A4" s="12" t="s">
        <v>292</v>
      </c>
      <c r="B4" s="13">
        <v>0.84479000000000004</v>
      </c>
      <c r="C4" s="13">
        <v>2.3959999999999999E-2</v>
      </c>
      <c r="D4" s="13">
        <v>3.6589999999999998E-2</v>
      </c>
      <c r="E4" s="13">
        <v>1.073E-2</v>
      </c>
      <c r="F4" s="13">
        <v>1.2710000000000001E-2</v>
      </c>
      <c r="G4" s="13">
        <v>6.5740000000000007E-2</v>
      </c>
      <c r="H4" s="13">
        <v>1.5100000000000001E-3</v>
      </c>
      <c r="I4" s="13">
        <v>3.98E-3</v>
      </c>
      <c r="J4" s="39">
        <v>1</v>
      </c>
    </row>
    <row r="5" spans="1:10" s="11" customFormat="1" ht="15" customHeight="1" x14ac:dyDescent="0.2">
      <c r="A5" s="12"/>
      <c r="B5" s="13"/>
      <c r="C5" s="13"/>
      <c r="D5" s="13"/>
      <c r="E5" s="13"/>
      <c r="F5" s="13"/>
      <c r="G5" s="13"/>
      <c r="H5" s="13"/>
      <c r="I5" s="13"/>
      <c r="J5" s="39"/>
    </row>
    <row r="6" spans="1:10" s="11" customFormat="1" ht="15" customHeight="1" x14ac:dyDescent="0.2">
      <c r="A6" s="12" t="s">
        <v>240</v>
      </c>
      <c r="B6" s="13">
        <v>0.89161999999999997</v>
      </c>
      <c r="C6" s="13">
        <v>1.636E-2</v>
      </c>
      <c r="D6" s="13">
        <v>1.227E-2</v>
      </c>
      <c r="E6" s="13">
        <v>2.6579999999999999E-2</v>
      </c>
      <c r="F6" s="13">
        <v>1.636E-2</v>
      </c>
      <c r="G6" s="13">
        <v>3.2719999999999999E-2</v>
      </c>
      <c r="H6" s="13">
        <v>2.0400000000000001E-3</v>
      </c>
      <c r="I6" s="13">
        <v>2.0400000000000001E-3</v>
      </c>
      <c r="J6" s="39">
        <v>1</v>
      </c>
    </row>
    <row r="7" spans="1:10" s="11" customFormat="1" ht="15" customHeight="1" x14ac:dyDescent="0.2">
      <c r="A7" s="12" t="s">
        <v>241</v>
      </c>
      <c r="B7" s="13">
        <v>0.97182999999999997</v>
      </c>
      <c r="C7" s="13">
        <v>0</v>
      </c>
      <c r="D7" s="13">
        <v>0</v>
      </c>
      <c r="E7" s="13">
        <v>0</v>
      </c>
      <c r="F7" s="13">
        <v>0</v>
      </c>
      <c r="G7" s="13">
        <v>1.4080000000000001E-2</v>
      </c>
      <c r="H7" s="13">
        <v>0</v>
      </c>
      <c r="I7" s="13">
        <v>1.4080000000000001E-2</v>
      </c>
      <c r="J7" s="39">
        <v>1</v>
      </c>
    </row>
    <row r="8" spans="1:10" s="11" customFormat="1" ht="15" customHeight="1" x14ac:dyDescent="0.2">
      <c r="A8" s="12" t="s">
        <v>242</v>
      </c>
      <c r="B8" s="13">
        <v>0.84755999999999998</v>
      </c>
      <c r="C8" s="13">
        <v>2.4490000000000001E-2</v>
      </c>
      <c r="D8" s="13">
        <v>4.8309999999999999E-2</v>
      </c>
      <c r="E8" s="13">
        <v>6.2500000000000003E-3</v>
      </c>
      <c r="F8" s="13">
        <v>1.456E-2</v>
      </c>
      <c r="G8" s="13">
        <v>5.2179999999999997E-2</v>
      </c>
      <c r="H8" s="13">
        <v>1.17E-3</v>
      </c>
      <c r="I8" s="13">
        <v>5.4799999999999996E-3</v>
      </c>
      <c r="J8" s="39">
        <v>1</v>
      </c>
    </row>
    <row r="9" spans="1:10" s="11" customFormat="1" ht="15" customHeight="1" x14ac:dyDescent="0.2">
      <c r="A9" s="12" t="s">
        <v>243</v>
      </c>
      <c r="B9" s="13">
        <v>0.77751000000000003</v>
      </c>
      <c r="C9" s="13">
        <v>4.3439999999999999E-2</v>
      </c>
      <c r="D9" s="13">
        <v>4.054E-2</v>
      </c>
      <c r="E9" s="13">
        <v>2.2200000000000001E-2</v>
      </c>
      <c r="F9" s="13">
        <v>1.448E-2</v>
      </c>
      <c r="G9" s="13">
        <v>9.3149999999999997E-2</v>
      </c>
      <c r="H9" s="13">
        <v>7.2000000000000005E-4</v>
      </c>
      <c r="I9" s="13">
        <v>7.9600000000000001E-3</v>
      </c>
      <c r="J9" s="39">
        <v>1</v>
      </c>
    </row>
    <row r="10" spans="1:10" s="11" customFormat="1" ht="15" customHeight="1" x14ac:dyDescent="0.2">
      <c r="A10" s="12" t="s">
        <v>244</v>
      </c>
      <c r="B10" s="13">
        <v>0.83265</v>
      </c>
      <c r="C10" s="13">
        <v>2.0410000000000001E-2</v>
      </c>
      <c r="D10" s="13">
        <v>2.0410000000000001E-2</v>
      </c>
      <c r="E10" s="13">
        <v>2.7890000000000002E-2</v>
      </c>
      <c r="F10" s="13">
        <v>1.7690000000000001E-2</v>
      </c>
      <c r="G10" s="13">
        <v>7.5509999999999994E-2</v>
      </c>
      <c r="H10" s="13">
        <v>5.4400000000000004E-3</v>
      </c>
      <c r="I10" s="13">
        <v>0</v>
      </c>
      <c r="J10" s="39">
        <v>1</v>
      </c>
    </row>
    <row r="11" spans="1:10" s="11" customFormat="1" ht="15" customHeight="1" x14ac:dyDescent="0.2">
      <c r="A11" s="12" t="s">
        <v>245</v>
      </c>
      <c r="B11" s="13">
        <v>0.82018999999999997</v>
      </c>
      <c r="C11" s="13">
        <v>3.1579999999999997E-2</v>
      </c>
      <c r="D11" s="13">
        <v>2.7320000000000001E-2</v>
      </c>
      <c r="E11" s="13">
        <v>1.2789999999999999E-2</v>
      </c>
      <c r="F11" s="13">
        <v>1.5890000000000001E-2</v>
      </c>
      <c r="G11" s="13">
        <v>8.7770000000000001E-2</v>
      </c>
      <c r="H11" s="13">
        <v>1.9400000000000001E-3</v>
      </c>
      <c r="I11" s="13">
        <v>2.5200000000000001E-3</v>
      </c>
      <c r="J11" s="39">
        <v>1</v>
      </c>
    </row>
    <row r="12" spans="1:10" s="11" customFormat="1" ht="15" customHeight="1" x14ac:dyDescent="0.2">
      <c r="A12" s="12" t="s">
        <v>246</v>
      </c>
      <c r="B12" s="13">
        <v>0.85707999999999995</v>
      </c>
      <c r="C12" s="13">
        <v>3.6540000000000003E-2</v>
      </c>
      <c r="D12" s="13">
        <v>2.5440000000000001E-2</v>
      </c>
      <c r="E12" s="13">
        <v>1.1560000000000001E-2</v>
      </c>
      <c r="F12" s="13">
        <v>1.11E-2</v>
      </c>
      <c r="G12" s="13">
        <v>5.5969999999999999E-2</v>
      </c>
      <c r="H12" s="13">
        <v>1.8500000000000001E-3</v>
      </c>
      <c r="I12" s="13">
        <v>4.6000000000000001E-4</v>
      </c>
      <c r="J12" s="39">
        <v>1</v>
      </c>
    </row>
    <row r="13" spans="1:10" s="11" customFormat="1" ht="15" customHeight="1" x14ac:dyDescent="0.2">
      <c r="A13" s="12" t="s">
        <v>247</v>
      </c>
      <c r="B13" s="13">
        <v>0.88253999999999999</v>
      </c>
      <c r="C13" s="13">
        <v>6.3499999999999997E-3</v>
      </c>
      <c r="D13" s="13">
        <v>1.5869999999999999E-2</v>
      </c>
      <c r="E13" s="13">
        <v>1.9050000000000001E-2</v>
      </c>
      <c r="F13" s="13">
        <v>3.1700000000000001E-3</v>
      </c>
      <c r="G13" s="13">
        <v>6.6669999999999993E-2</v>
      </c>
      <c r="H13" s="13">
        <v>6.3499999999999997E-3</v>
      </c>
      <c r="I13" s="13">
        <v>0</v>
      </c>
      <c r="J13" s="39">
        <v>1</v>
      </c>
    </row>
    <row r="14" spans="1:10" s="11" customFormat="1" ht="15" customHeight="1" x14ac:dyDescent="0.2">
      <c r="A14" s="12" t="s">
        <v>248</v>
      </c>
      <c r="B14" s="13">
        <v>0.9375</v>
      </c>
      <c r="C14" s="13">
        <v>5.2100000000000002E-3</v>
      </c>
      <c r="D14" s="13">
        <v>0</v>
      </c>
      <c r="E14" s="13">
        <v>1.5630000000000002E-2</v>
      </c>
      <c r="F14" s="13">
        <v>0</v>
      </c>
      <c r="G14" s="13">
        <v>3.125E-2</v>
      </c>
      <c r="H14" s="13">
        <v>0</v>
      </c>
      <c r="I14" s="13">
        <v>1.042E-2</v>
      </c>
      <c r="J14" s="39">
        <v>1</v>
      </c>
    </row>
    <row r="15" spans="1:10" s="11" customFormat="1" ht="15" customHeight="1" x14ac:dyDescent="0.2">
      <c r="A15" s="12" t="s">
        <v>249</v>
      </c>
      <c r="B15" s="13">
        <v>0.88521000000000005</v>
      </c>
      <c r="C15" s="13">
        <v>1.1979999999999999E-2</v>
      </c>
      <c r="D15" s="13">
        <v>2.7119999999999998E-2</v>
      </c>
      <c r="E15" s="13">
        <v>9.4800000000000006E-3</v>
      </c>
      <c r="F15" s="13">
        <v>4.4900000000000001E-3</v>
      </c>
      <c r="G15" s="13">
        <v>5.8389999999999997E-2</v>
      </c>
      <c r="H15" s="13">
        <v>1.5E-3</v>
      </c>
      <c r="I15" s="13">
        <v>1.83E-3</v>
      </c>
      <c r="J15" s="39">
        <v>1</v>
      </c>
    </row>
    <row r="16" spans="1:10" s="11" customFormat="1" ht="15" customHeight="1" x14ac:dyDescent="0.2">
      <c r="A16" s="12" t="s">
        <v>250</v>
      </c>
      <c r="B16" s="13">
        <v>0.91459999999999997</v>
      </c>
      <c r="C16" s="13">
        <v>1.0200000000000001E-3</v>
      </c>
      <c r="D16" s="13">
        <v>2.3820000000000001E-2</v>
      </c>
      <c r="E16" s="13">
        <v>5.7800000000000004E-3</v>
      </c>
      <c r="F16" s="13">
        <v>4.4200000000000003E-3</v>
      </c>
      <c r="G16" s="13">
        <v>4.9340000000000002E-2</v>
      </c>
      <c r="H16" s="13">
        <v>3.4000000000000002E-4</v>
      </c>
      <c r="I16" s="13">
        <v>6.8000000000000005E-4</v>
      </c>
      <c r="J16" s="39">
        <v>1</v>
      </c>
    </row>
    <row r="17" spans="1:10" s="11" customFormat="1" ht="15" customHeight="1" x14ac:dyDescent="0.2">
      <c r="A17" s="12" t="s">
        <v>251</v>
      </c>
      <c r="B17" s="13">
        <v>0.81215000000000004</v>
      </c>
      <c r="C17" s="13">
        <v>2.5090000000000001E-2</v>
      </c>
      <c r="D17" s="13">
        <v>2.6710000000000001E-2</v>
      </c>
      <c r="E17" s="13">
        <v>1.524E-2</v>
      </c>
      <c r="F17" s="13">
        <v>1.452E-2</v>
      </c>
      <c r="G17" s="13">
        <v>0.10091</v>
      </c>
      <c r="H17" s="13">
        <v>2.33E-3</v>
      </c>
      <c r="I17" s="13">
        <v>3.0500000000000002E-3</v>
      </c>
      <c r="J17" s="39">
        <v>1</v>
      </c>
    </row>
    <row r="18" spans="1:10" s="11" customFormat="1" ht="15" customHeight="1" x14ac:dyDescent="0.2">
      <c r="A18" s="54" t="s">
        <v>252</v>
      </c>
      <c r="B18" s="55">
        <v>0.87361</v>
      </c>
      <c r="C18" s="55">
        <v>0</v>
      </c>
      <c r="D18" s="55">
        <v>2.23E-2</v>
      </c>
      <c r="E18" s="55">
        <v>1.487E-2</v>
      </c>
      <c r="F18" s="55">
        <v>1.115E-2</v>
      </c>
      <c r="G18" s="55">
        <v>7.8070000000000001E-2</v>
      </c>
      <c r="H18" s="55">
        <v>0</v>
      </c>
      <c r="I18" s="55">
        <v>0</v>
      </c>
      <c r="J18" s="51">
        <v>1</v>
      </c>
    </row>
    <row r="19" spans="1:10" s="11" customFormat="1" ht="15" customHeight="1" x14ac:dyDescent="0.25">
      <c r="B19" s="34"/>
    </row>
    <row r="20" spans="1:10" s="11" customFormat="1" ht="15" customHeight="1" x14ac:dyDescent="0.25">
      <c r="A20" s="11" t="s">
        <v>361</v>
      </c>
      <c r="B20" s="34"/>
    </row>
    <row r="21" spans="1:10" s="11" customFormat="1" ht="15" customHeight="1" x14ac:dyDescent="0.2">
      <c r="A21" s="16" t="s">
        <v>382</v>
      </c>
    </row>
    <row r="22" spans="1:10" s="11" customFormat="1" ht="15" customHeight="1" x14ac:dyDescent="0.2">
      <c r="A22" s="11" t="s">
        <v>394</v>
      </c>
    </row>
    <row r="23" spans="1:10" s="11" customFormat="1" ht="15" customHeight="1" x14ac:dyDescent="0.2"/>
    <row r="24" spans="1:10" s="11" customFormat="1" ht="15" customHeight="1" x14ac:dyDescent="0.25">
      <c r="A24" s="16" t="s">
        <v>358</v>
      </c>
      <c r="B24" s="16"/>
      <c r="C24" s="16"/>
    </row>
    <row r="25" spans="1:10" s="11" customFormat="1" ht="15" customHeight="1" x14ac:dyDescent="0.25">
      <c r="A25" s="16" t="s">
        <v>359</v>
      </c>
      <c r="B25" s="16"/>
      <c r="C25" s="17"/>
    </row>
    <row r="26" spans="1:10" s="11" customFormat="1" ht="15" customHeight="1" x14ac:dyDescent="0.25">
      <c r="A26" t="s">
        <v>411</v>
      </c>
      <c r="B26" s="16"/>
      <c r="C26" s="17"/>
    </row>
    <row r="27" spans="1:10" s="11" customFormat="1" ht="15" customHeight="1" x14ac:dyDescent="0.2">
      <c r="B27" s="16"/>
      <c r="C27" s="16"/>
    </row>
    <row r="28" spans="1:10" s="11" customFormat="1" ht="15" customHeight="1" x14ac:dyDescent="0.2">
      <c r="A28" s="98" t="s">
        <v>413</v>
      </c>
    </row>
    <row r="29" spans="1:10" s="11" customFormat="1" ht="15" customHeight="1" x14ac:dyDescent="0.25">
      <c r="B29" s="34"/>
    </row>
    <row r="30" spans="1:10" s="11" customFormat="1" ht="15" customHeight="1" x14ac:dyDescent="0.25">
      <c r="B30" s="34"/>
    </row>
    <row r="31" spans="1:10" s="11" customFormat="1" ht="15" customHeight="1" x14ac:dyDescent="0.25">
      <c r="B31" s="34"/>
    </row>
    <row r="32" spans="1:10" s="11" customFormat="1" ht="15" customHeight="1" x14ac:dyDescent="0.25">
      <c r="B32" s="34"/>
    </row>
    <row r="33" spans="2:2" s="11" customFormat="1" ht="15" customHeight="1" x14ac:dyDescent="0.25">
      <c r="B33" s="34"/>
    </row>
    <row r="34" spans="2:2" s="11" customFormat="1" ht="15" customHeight="1" x14ac:dyDescent="0.25">
      <c r="B34" s="34"/>
    </row>
    <row r="35" spans="2:2" s="11" customFormat="1" ht="15" customHeight="1" x14ac:dyDescent="0.25">
      <c r="B35" s="34"/>
    </row>
    <row r="36" spans="2:2" s="11" customFormat="1" ht="15" customHeight="1" x14ac:dyDescent="0.25">
      <c r="B36" s="34"/>
    </row>
    <row r="37" spans="2:2" s="11" customFormat="1" ht="15" customHeight="1" x14ac:dyDescent="0.25">
      <c r="B37" s="34"/>
    </row>
    <row r="38" spans="2:2" s="11" customFormat="1" ht="15" customHeight="1" x14ac:dyDescent="0.25">
      <c r="B38" s="34"/>
    </row>
    <row r="39" spans="2:2" s="11" customFormat="1" ht="15" customHeight="1" x14ac:dyDescent="0.25">
      <c r="B39" s="34"/>
    </row>
    <row r="40" spans="2:2" s="11" customFormat="1" ht="15" customHeight="1" x14ac:dyDescent="0.25">
      <c r="B40" s="34"/>
    </row>
    <row r="41" spans="2:2" s="11" customFormat="1" ht="15" customHeight="1" x14ac:dyDescent="0.25">
      <c r="B41" s="34"/>
    </row>
  </sheetData>
  <pageMargins left="0.70866141732283472" right="0.70866141732283472" top="0.74803149606299213" bottom="0.74803149606299213" header="0.31496062992125984" footer="0.31496062992125984"/>
  <pageSetup paperSize="9" scale="61" orientation="landscape" r:id="rId1"/>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zoomScaleNormal="100" workbookViewId="0"/>
  </sheetViews>
  <sheetFormatPr baseColWidth="10" defaultRowHeight="14.25" x14ac:dyDescent="0.2"/>
  <cols>
    <col min="1" max="1" width="53.25" style="43" customWidth="1"/>
    <col min="2" max="2" width="17.375" style="43" customWidth="1"/>
    <col min="3" max="16384" width="11" style="43"/>
  </cols>
  <sheetData>
    <row r="1" spans="1:10" ht="18" customHeight="1" x14ac:dyDescent="0.25">
      <c r="A1" s="8" t="s">
        <v>350</v>
      </c>
    </row>
    <row r="2" spans="1:10" ht="15" customHeight="1" x14ac:dyDescent="0.2">
      <c r="A2" s="11"/>
    </row>
    <row r="3" spans="1:10" ht="108.75" customHeight="1" x14ac:dyDescent="0.25">
      <c r="A3" s="120"/>
      <c r="B3" s="114" t="s">
        <v>21</v>
      </c>
      <c r="C3" s="114" t="s">
        <v>22</v>
      </c>
      <c r="D3" s="114" t="s">
        <v>18</v>
      </c>
      <c r="E3" s="114" t="s">
        <v>293</v>
      </c>
      <c r="F3" s="114" t="s">
        <v>294</v>
      </c>
      <c r="G3" s="114" t="s">
        <v>24</v>
      </c>
      <c r="H3" s="114" t="s">
        <v>25</v>
      </c>
      <c r="I3" s="114" t="s">
        <v>319</v>
      </c>
      <c r="J3" s="115" t="s">
        <v>0</v>
      </c>
    </row>
    <row r="4" spans="1:10" ht="15" customHeight="1" x14ac:dyDescent="0.2">
      <c r="A4" s="12" t="s">
        <v>296</v>
      </c>
      <c r="B4" s="13">
        <v>0.86661999999999995</v>
      </c>
      <c r="C4" s="13">
        <v>2.3539999999999998E-2</v>
      </c>
      <c r="D4" s="13">
        <v>2.5659999999999999E-2</v>
      </c>
      <c r="E4" s="13">
        <v>3.3E-3</v>
      </c>
      <c r="F4" s="13">
        <v>2.8490000000000001E-2</v>
      </c>
      <c r="G4" s="13">
        <v>5.0029999999999998E-2</v>
      </c>
      <c r="H4" s="13">
        <v>7.6999999999999996E-4</v>
      </c>
      <c r="I4" s="13">
        <v>1.5900000000000001E-3</v>
      </c>
      <c r="J4" s="39">
        <v>1</v>
      </c>
    </row>
    <row r="5" spans="1:10" ht="15" customHeight="1" x14ac:dyDescent="0.2">
      <c r="A5" s="12"/>
      <c r="B5" s="13"/>
      <c r="C5" s="13"/>
      <c r="D5" s="13"/>
      <c r="E5" s="13"/>
      <c r="F5" s="13"/>
      <c r="G5" s="13"/>
      <c r="H5" s="13"/>
      <c r="I5" s="13"/>
      <c r="J5" s="39"/>
    </row>
    <row r="6" spans="1:10" ht="15" customHeight="1" x14ac:dyDescent="0.2">
      <c r="A6" s="12" t="s">
        <v>253</v>
      </c>
      <c r="B6" s="13">
        <v>0.90544999999999998</v>
      </c>
      <c r="C6" s="13">
        <v>2.4199999999999998E-3</v>
      </c>
      <c r="D6" s="13">
        <v>1.9390000000000001E-2</v>
      </c>
      <c r="E6" s="13">
        <v>3.64E-3</v>
      </c>
      <c r="F6" s="13">
        <v>1.333E-2</v>
      </c>
      <c r="G6" s="13">
        <v>5.4550000000000001E-2</v>
      </c>
      <c r="H6" s="13">
        <v>0</v>
      </c>
      <c r="I6" s="13">
        <v>1.2099999999999999E-3</v>
      </c>
      <c r="J6" s="39">
        <v>1</v>
      </c>
    </row>
    <row r="7" spans="1:10" ht="15" customHeight="1" x14ac:dyDescent="0.2">
      <c r="A7" s="12" t="s">
        <v>295</v>
      </c>
      <c r="B7" s="13">
        <v>0.66005999999999998</v>
      </c>
      <c r="C7" s="13">
        <v>0.22946</v>
      </c>
      <c r="D7" s="13">
        <v>5.6699999999999997E-3</v>
      </c>
      <c r="E7" s="13">
        <v>8.5000000000000006E-3</v>
      </c>
      <c r="F7" s="13">
        <v>5.382E-2</v>
      </c>
      <c r="G7" s="13">
        <v>4.249E-2</v>
      </c>
      <c r="H7" s="13">
        <v>0</v>
      </c>
      <c r="I7" s="13">
        <v>0</v>
      </c>
      <c r="J7" s="39">
        <v>1</v>
      </c>
    </row>
    <row r="8" spans="1:10" ht="15" customHeight="1" x14ac:dyDescent="0.2">
      <c r="A8" s="12" t="s">
        <v>254</v>
      </c>
      <c r="B8" s="13">
        <v>0.87760000000000005</v>
      </c>
      <c r="C8" s="13">
        <v>6.4400000000000004E-3</v>
      </c>
      <c r="D8" s="13">
        <v>3.1220000000000001E-2</v>
      </c>
      <c r="E8" s="13">
        <v>4.4600000000000004E-3</v>
      </c>
      <c r="F8" s="13">
        <v>1.8329999999999999E-2</v>
      </c>
      <c r="G8" s="13">
        <v>6.1449999999999998E-2</v>
      </c>
      <c r="H8" s="13">
        <v>0</v>
      </c>
      <c r="I8" s="13">
        <v>5.0000000000000001E-4</v>
      </c>
      <c r="J8" s="39">
        <v>1</v>
      </c>
    </row>
    <row r="9" spans="1:10" ht="15" customHeight="1" x14ac:dyDescent="0.2">
      <c r="A9" s="12" t="s">
        <v>255</v>
      </c>
      <c r="B9" s="13">
        <v>0.85648000000000002</v>
      </c>
      <c r="C9" s="13">
        <v>2.886E-2</v>
      </c>
      <c r="D9" s="13">
        <v>2.7859999999999999E-2</v>
      </c>
      <c r="E9" s="13">
        <v>1.89E-3</v>
      </c>
      <c r="F9" s="13">
        <v>3.3189999999999997E-2</v>
      </c>
      <c r="G9" s="13">
        <v>4.8399999999999999E-2</v>
      </c>
      <c r="H9" s="13">
        <v>1.1100000000000001E-3</v>
      </c>
      <c r="I9" s="13">
        <v>2.2200000000000002E-3</v>
      </c>
      <c r="J9" s="39">
        <v>1</v>
      </c>
    </row>
    <row r="10" spans="1:10" ht="15" customHeight="1" x14ac:dyDescent="0.2">
      <c r="A10" s="12" t="s">
        <v>256</v>
      </c>
      <c r="B10" s="13">
        <v>0.86580999999999997</v>
      </c>
      <c r="C10" s="13">
        <v>2.3550000000000001E-2</v>
      </c>
      <c r="D10" s="13">
        <v>2.3550000000000001E-2</v>
      </c>
      <c r="E10" s="13">
        <v>5.0000000000000001E-3</v>
      </c>
      <c r="F10" s="13">
        <v>3.4259999999999999E-2</v>
      </c>
      <c r="G10" s="13">
        <v>4.6399999999999997E-2</v>
      </c>
      <c r="H10" s="13">
        <v>0</v>
      </c>
      <c r="I10" s="13">
        <v>1.4300000000000001E-3</v>
      </c>
      <c r="J10" s="39">
        <v>1</v>
      </c>
    </row>
    <row r="11" spans="1:10" ht="15" customHeight="1" x14ac:dyDescent="0.2">
      <c r="A11" s="12" t="s">
        <v>257</v>
      </c>
      <c r="B11" s="13">
        <v>0.89702999999999999</v>
      </c>
      <c r="C11" s="13">
        <v>2.7499999999999998E-3</v>
      </c>
      <c r="D11" s="13">
        <v>2.2880000000000001E-2</v>
      </c>
      <c r="E11" s="13">
        <v>6.4099999999999999E-3</v>
      </c>
      <c r="F11" s="13">
        <v>2.197E-2</v>
      </c>
      <c r="G11" s="13">
        <v>4.7140000000000001E-2</v>
      </c>
      <c r="H11" s="13">
        <v>1.3699999999999999E-3</v>
      </c>
      <c r="I11" s="13">
        <v>4.6000000000000001E-4</v>
      </c>
      <c r="J11" s="39">
        <v>1</v>
      </c>
    </row>
    <row r="12" spans="1:10" ht="15" customHeight="1" x14ac:dyDescent="0.2">
      <c r="A12" s="54" t="s">
        <v>258</v>
      </c>
      <c r="B12" s="55">
        <v>0.90402000000000005</v>
      </c>
      <c r="C12" s="55">
        <v>3.0999999999999999E-3</v>
      </c>
      <c r="D12" s="55">
        <v>1.238E-2</v>
      </c>
      <c r="E12" s="55">
        <v>0</v>
      </c>
      <c r="F12" s="55">
        <v>3.0960000000000001E-2</v>
      </c>
      <c r="G12" s="55">
        <v>4.6440000000000002E-2</v>
      </c>
      <c r="H12" s="55">
        <v>0</v>
      </c>
      <c r="I12" s="55">
        <v>3.0999999999999999E-3</v>
      </c>
      <c r="J12" s="51">
        <v>1</v>
      </c>
    </row>
    <row r="13" spans="1:10" ht="15" customHeight="1" x14ac:dyDescent="0.2"/>
    <row r="14" spans="1:10" ht="15" customHeight="1" x14ac:dyDescent="0.25">
      <c r="A14" s="11" t="s">
        <v>361</v>
      </c>
      <c r="B14" s="26"/>
    </row>
    <row r="15" spans="1:10" ht="15" customHeight="1" x14ac:dyDescent="0.2">
      <c r="A15" s="16" t="s">
        <v>384</v>
      </c>
      <c r="B15" s="26"/>
    </row>
    <row r="16" spans="1:10" ht="15" customHeight="1" x14ac:dyDescent="0.2">
      <c r="A16" s="11" t="s">
        <v>383</v>
      </c>
      <c r="B16" s="11"/>
    </row>
    <row r="17" spans="1:10" ht="30.75" customHeight="1" x14ac:dyDescent="0.2">
      <c r="A17" s="155" t="s">
        <v>387</v>
      </c>
      <c r="B17" s="155"/>
      <c r="C17" s="155"/>
      <c r="D17" s="155"/>
      <c r="E17" s="155"/>
      <c r="F17" s="155"/>
      <c r="G17" s="155"/>
      <c r="H17" s="155"/>
      <c r="I17" s="155"/>
      <c r="J17" s="155"/>
    </row>
    <row r="18" spans="1:10" ht="15" customHeight="1" x14ac:dyDescent="0.2">
      <c r="A18" s="11" t="s">
        <v>394</v>
      </c>
    </row>
    <row r="19" spans="1:10" ht="15" customHeight="1" x14ac:dyDescent="0.2">
      <c r="A19" s="11"/>
    </row>
    <row r="20" spans="1:10" ht="15" customHeight="1" x14ac:dyDescent="0.25">
      <c r="A20" s="16" t="s">
        <v>358</v>
      </c>
      <c r="B20" s="16"/>
      <c r="C20" s="16"/>
      <c r="D20" s="11"/>
      <c r="E20" s="11"/>
      <c r="F20" s="11"/>
      <c r="G20" s="11"/>
      <c r="H20" s="11"/>
    </row>
    <row r="21" spans="1:10" ht="15" customHeight="1" x14ac:dyDescent="0.25">
      <c r="A21" s="16" t="s">
        <v>359</v>
      </c>
      <c r="B21" s="16"/>
      <c r="C21" s="17"/>
      <c r="D21" s="11"/>
      <c r="E21" s="11"/>
      <c r="F21" s="11"/>
      <c r="G21" s="11"/>
      <c r="H21" s="11"/>
    </row>
    <row r="22" spans="1:10" ht="15" customHeight="1" x14ac:dyDescent="0.25">
      <c r="A22" t="s">
        <v>411</v>
      </c>
      <c r="B22" s="16"/>
      <c r="C22" s="17"/>
      <c r="D22" s="11"/>
      <c r="E22" s="11"/>
      <c r="F22" s="11"/>
      <c r="G22" s="11"/>
      <c r="H22" s="11"/>
    </row>
    <row r="23" spans="1:10" ht="15" customHeight="1" x14ac:dyDescent="0.2">
      <c r="A23" s="11"/>
      <c r="B23" s="16"/>
      <c r="C23" s="16"/>
      <c r="D23" s="11"/>
      <c r="E23" s="11"/>
      <c r="F23" s="11"/>
      <c r="G23" s="11"/>
      <c r="H23" s="11"/>
    </row>
    <row r="24" spans="1:10" ht="15" customHeight="1" x14ac:dyDescent="0.2">
      <c r="A24" s="98" t="s">
        <v>413</v>
      </c>
      <c r="B24" s="11"/>
      <c r="C24" s="11"/>
    </row>
    <row r="25" spans="1:10" ht="15" customHeight="1" x14ac:dyDescent="0.2"/>
    <row r="26" spans="1:10" ht="15" customHeight="1" x14ac:dyDescent="0.2"/>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mergeCells count="1">
    <mergeCell ref="A17:J17"/>
  </mergeCells>
  <pageMargins left="0.70866141732283472" right="0.70866141732283472" top="0.74803149606299213" bottom="0.74803149606299213" header="0.31496062992125984" footer="0.31496062992125984"/>
  <pageSetup paperSize="9" scale="6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zoomScaleNormal="100" workbookViewId="0">
      <selection sqref="A1:E1"/>
    </sheetView>
  </sheetViews>
  <sheetFormatPr baseColWidth="10" defaultRowHeight="14.25" x14ac:dyDescent="0.2"/>
  <cols>
    <col min="1" max="1" width="31.875" style="9" customWidth="1"/>
    <col min="2" max="5" width="13.625" style="9" customWidth="1"/>
    <col min="6" max="8" width="13.5" style="9" bestFit="1" customWidth="1"/>
    <col min="9" max="16384" width="11" style="9"/>
  </cols>
  <sheetData>
    <row r="1" spans="1:6" ht="41.25" customHeight="1" x14ac:dyDescent="0.25">
      <c r="A1" s="158" t="s">
        <v>351</v>
      </c>
      <c r="B1" s="158"/>
      <c r="C1" s="158"/>
      <c r="D1" s="158"/>
      <c r="E1" s="158"/>
    </row>
    <row r="2" spans="1:6" s="11" customFormat="1" ht="15" customHeight="1" x14ac:dyDescent="0.25">
      <c r="A2" s="19"/>
    </row>
    <row r="3" spans="1:6" s="11" customFormat="1" ht="15" customHeight="1" x14ac:dyDescent="0.2">
      <c r="A3" s="122"/>
      <c r="B3" s="156" t="s">
        <v>259</v>
      </c>
      <c r="C3" s="156"/>
      <c r="D3" s="156"/>
      <c r="E3" s="157"/>
    </row>
    <row r="4" spans="1:6" s="11" customFormat="1" ht="15" customHeight="1" x14ac:dyDescent="0.2">
      <c r="A4" s="109"/>
      <c r="B4" s="123">
        <v>1</v>
      </c>
      <c r="C4" s="123">
        <v>2</v>
      </c>
      <c r="D4" s="123">
        <v>3</v>
      </c>
      <c r="E4" s="124">
        <v>4</v>
      </c>
      <c r="F4" s="35"/>
    </row>
    <row r="5" spans="1:6" s="11" customFormat="1" ht="15" customHeight="1" x14ac:dyDescent="0.2">
      <c r="A5" s="35" t="s">
        <v>320</v>
      </c>
      <c r="B5" s="85">
        <v>0.8165</v>
      </c>
      <c r="C5" s="85">
        <v>0.89140000000000008</v>
      </c>
      <c r="D5" s="85">
        <v>0.93084999999999996</v>
      </c>
      <c r="E5" s="85">
        <v>0.94921</v>
      </c>
    </row>
    <row r="6" spans="1:6" s="11" customFormat="1" ht="15" customHeight="1" x14ac:dyDescent="0.2">
      <c r="A6" s="35" t="s">
        <v>32</v>
      </c>
      <c r="B6" s="85">
        <v>0.76065000000000005</v>
      </c>
      <c r="C6" s="85">
        <v>0.85685</v>
      </c>
      <c r="D6" s="85">
        <v>0.81315999999999999</v>
      </c>
      <c r="E6" s="85" t="s">
        <v>7</v>
      </c>
    </row>
    <row r="7" spans="1:6" s="11" customFormat="1" ht="15" customHeight="1" x14ac:dyDescent="0.2">
      <c r="A7" s="35" t="s">
        <v>40</v>
      </c>
      <c r="B7" s="85">
        <v>0.80764000000000002</v>
      </c>
      <c r="C7" s="85">
        <v>0.55185000000000006</v>
      </c>
      <c r="D7" s="85" t="s">
        <v>7</v>
      </c>
      <c r="E7" s="85" t="s">
        <v>7</v>
      </c>
    </row>
    <row r="8" spans="1:6" s="11" customFormat="1" ht="15" customHeight="1" x14ac:dyDescent="0.2">
      <c r="A8" s="35" t="s">
        <v>38</v>
      </c>
      <c r="B8" s="85">
        <v>3.567E-2</v>
      </c>
      <c r="C8" s="85">
        <v>0.26883000000000001</v>
      </c>
      <c r="D8" s="85" t="s">
        <v>7</v>
      </c>
      <c r="E8" s="85" t="s">
        <v>7</v>
      </c>
    </row>
    <row r="9" spans="1:6" s="11" customFormat="1" ht="15" customHeight="1" x14ac:dyDescent="0.2">
      <c r="A9" s="35" t="s">
        <v>39</v>
      </c>
      <c r="B9" s="85">
        <v>0.84331</v>
      </c>
      <c r="C9" s="85">
        <v>0.82068000000000008</v>
      </c>
      <c r="D9" s="85" t="s">
        <v>7</v>
      </c>
      <c r="E9" s="85" t="s">
        <v>7</v>
      </c>
    </row>
    <row r="10" spans="1:6" s="11" customFormat="1" ht="15" customHeight="1" x14ac:dyDescent="0.2">
      <c r="A10" s="35" t="s">
        <v>321</v>
      </c>
      <c r="B10" s="85">
        <v>0.86875000000000002</v>
      </c>
      <c r="C10" s="85">
        <v>0.91778999999999999</v>
      </c>
      <c r="D10" s="85">
        <v>0.81813999999999998</v>
      </c>
      <c r="E10" s="85">
        <v>0.88183</v>
      </c>
    </row>
    <row r="11" spans="1:6" s="11" customFormat="1" ht="15" customHeight="1" x14ac:dyDescent="0.2">
      <c r="A11" s="57" t="s">
        <v>33</v>
      </c>
      <c r="B11" s="86">
        <v>0.89015999999999995</v>
      </c>
      <c r="C11" s="86">
        <v>0.92899999999999994</v>
      </c>
      <c r="D11" s="86">
        <v>0.94829000000000008</v>
      </c>
      <c r="E11" s="86">
        <v>0.8821500000000001</v>
      </c>
    </row>
    <row r="12" spans="1:6" s="11" customFormat="1" ht="15" customHeight="1" x14ac:dyDescent="0.2"/>
    <row r="13" spans="1:6" s="11" customFormat="1" ht="15" customHeight="1" x14ac:dyDescent="0.25">
      <c r="A13" s="11" t="s">
        <v>361</v>
      </c>
      <c r="B13" s="34"/>
    </row>
    <row r="14" spans="1:6" s="11" customFormat="1" ht="15" customHeight="1" x14ac:dyDescent="0.2">
      <c r="A14" s="16" t="s">
        <v>385</v>
      </c>
    </row>
    <row r="15" spans="1:6" s="11" customFormat="1" ht="15" customHeight="1" x14ac:dyDescent="0.2">
      <c r="A15" s="11" t="s">
        <v>37</v>
      </c>
    </row>
    <row r="16" spans="1:6" s="11" customFormat="1" ht="47.25" customHeight="1" x14ac:dyDescent="0.2">
      <c r="A16" s="154" t="s">
        <v>381</v>
      </c>
      <c r="B16" s="154"/>
      <c r="C16" s="154"/>
      <c r="D16" s="154"/>
      <c r="E16" s="154"/>
    </row>
    <row r="17" spans="1:3" s="11" customFormat="1" ht="15" customHeight="1" x14ac:dyDescent="0.2">
      <c r="B17" s="26"/>
    </row>
    <row r="18" spans="1:3" s="11" customFormat="1" ht="15" customHeight="1" x14ac:dyDescent="0.25">
      <c r="A18" s="16" t="s">
        <v>358</v>
      </c>
      <c r="B18" s="16"/>
      <c r="C18" s="16"/>
    </row>
    <row r="19" spans="1:3" s="11" customFormat="1" ht="15" customHeight="1" x14ac:dyDescent="0.25">
      <c r="A19" s="16" t="s">
        <v>359</v>
      </c>
      <c r="B19" s="16"/>
      <c r="C19" s="17"/>
    </row>
    <row r="20" spans="1:3" s="11" customFormat="1" ht="15" customHeight="1" x14ac:dyDescent="0.25">
      <c r="A20" t="s">
        <v>411</v>
      </c>
      <c r="B20" s="16"/>
      <c r="C20" s="17"/>
    </row>
    <row r="21" spans="1:3" s="11" customFormat="1" ht="15" customHeight="1" x14ac:dyDescent="0.2">
      <c r="B21" s="16"/>
      <c r="C21" s="16"/>
    </row>
    <row r="22" spans="1:3" s="11" customFormat="1" ht="15" customHeight="1" x14ac:dyDescent="0.2">
      <c r="A22" s="98" t="s">
        <v>413</v>
      </c>
    </row>
    <row r="23" spans="1:3" s="11" customFormat="1" ht="15" customHeight="1" x14ac:dyDescent="0.2"/>
    <row r="24" spans="1:3" s="11" customFormat="1" ht="15" customHeight="1" x14ac:dyDescent="0.2"/>
    <row r="25" spans="1:3" s="11" customFormat="1" ht="15" customHeight="1" x14ac:dyDescent="0.2"/>
    <row r="26" spans="1:3" s="11" customFormat="1" ht="15" customHeight="1" x14ac:dyDescent="0.2"/>
    <row r="27" spans="1:3" s="11" customFormat="1" ht="15" customHeight="1" x14ac:dyDescent="0.2"/>
    <row r="28" spans="1:3" s="11" customFormat="1" ht="15" customHeight="1" x14ac:dyDescent="0.2"/>
    <row r="29" spans="1:3" s="11" customFormat="1" ht="15" customHeight="1" x14ac:dyDescent="0.2"/>
    <row r="30" spans="1:3" s="11" customFormat="1" ht="15" customHeight="1" x14ac:dyDescent="0.2"/>
    <row r="31" spans="1:3" s="11" customFormat="1" ht="15" customHeight="1" x14ac:dyDescent="0.2"/>
    <row r="32" spans="1:3" s="11" customFormat="1" ht="15" customHeight="1" x14ac:dyDescent="0.2"/>
    <row r="33" s="11" customFormat="1" ht="15" customHeight="1" x14ac:dyDescent="0.2"/>
    <row r="34" s="11" customFormat="1" ht="15" customHeight="1" x14ac:dyDescent="0.2"/>
    <row r="35" s="11" customFormat="1" ht="15" customHeight="1" x14ac:dyDescent="0.2"/>
    <row r="36" s="11" customFormat="1" ht="15" customHeight="1" x14ac:dyDescent="0.2"/>
    <row r="37" s="11" customFormat="1" ht="15" customHeight="1" x14ac:dyDescent="0.2"/>
    <row r="38" s="11" customFormat="1" ht="15" customHeight="1" x14ac:dyDescent="0.2"/>
    <row r="39" s="11" customFormat="1" ht="15" customHeight="1" x14ac:dyDescent="0.2"/>
  </sheetData>
  <mergeCells count="3">
    <mergeCell ref="B3:E3"/>
    <mergeCell ref="A16:E16"/>
    <mergeCell ref="A1:E1"/>
  </mergeCells>
  <pageMargins left="0.70866141732283472" right="0.70866141732283472" top="0.74803149606299213" bottom="0.74803149606299213" header="0.31496062992125984" footer="0.31496062992125984"/>
  <pageSetup paperSize="9" orientation="landscape" r:id="rId1"/>
  <colBreaks count="1" manualBreakCount="1">
    <brk id="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zoomScaleNormal="100" workbookViewId="0">
      <selection sqref="A1:F1"/>
    </sheetView>
  </sheetViews>
  <sheetFormatPr baseColWidth="10" defaultRowHeight="14.25" x14ac:dyDescent="0.2"/>
  <cols>
    <col min="1" max="1" width="21.375" style="9" customWidth="1"/>
    <col min="2" max="5" width="13.625" style="9" customWidth="1"/>
    <col min="6" max="7" width="12.375" style="9" bestFit="1" customWidth="1"/>
    <col min="8" max="8" width="11.25" style="9" bestFit="1" customWidth="1"/>
    <col min="9" max="16384" width="11" style="9"/>
  </cols>
  <sheetData>
    <row r="1" spans="1:9" ht="35.25" customHeight="1" x14ac:dyDescent="0.2">
      <c r="A1" s="159" t="s">
        <v>352</v>
      </c>
      <c r="B1" s="159"/>
      <c r="C1" s="159"/>
      <c r="D1" s="159"/>
      <c r="E1" s="159"/>
      <c r="F1" s="159"/>
    </row>
    <row r="2" spans="1:9" s="11" customFormat="1" ht="15" customHeight="1" x14ac:dyDescent="0.25">
      <c r="A2" s="19"/>
    </row>
    <row r="3" spans="1:9" s="11" customFormat="1" ht="15" customHeight="1" x14ac:dyDescent="0.2">
      <c r="A3" s="122"/>
      <c r="B3" s="156" t="s">
        <v>259</v>
      </c>
      <c r="C3" s="156"/>
      <c r="D3" s="156"/>
      <c r="E3" s="157"/>
    </row>
    <row r="4" spans="1:9" s="11" customFormat="1" ht="15" customHeight="1" x14ac:dyDescent="0.2">
      <c r="A4" s="109"/>
      <c r="B4" s="123">
        <v>1</v>
      </c>
      <c r="C4" s="123">
        <v>2</v>
      </c>
      <c r="D4" s="123">
        <v>3</v>
      </c>
      <c r="E4" s="124">
        <v>4</v>
      </c>
    </row>
    <row r="5" spans="1:9" s="11" customFormat="1" ht="15" customHeight="1" x14ac:dyDescent="0.2">
      <c r="A5" s="35" t="s">
        <v>30</v>
      </c>
      <c r="B5" s="85">
        <v>8.4930000000000005E-2</v>
      </c>
      <c r="C5" s="85">
        <v>5.8650000000000001E-2</v>
      </c>
      <c r="D5" s="85">
        <v>4.3400000000000001E-2</v>
      </c>
      <c r="E5" s="85">
        <v>3.3860000000000001E-2</v>
      </c>
      <c r="I5" s="44"/>
    </row>
    <row r="6" spans="1:9" s="11" customFormat="1" ht="15" customHeight="1" x14ac:dyDescent="0.2">
      <c r="A6" s="35" t="s">
        <v>32</v>
      </c>
      <c r="B6" s="85">
        <v>7.6590000000000005E-2</v>
      </c>
      <c r="C6" s="85">
        <v>6.7199999999999996E-2</v>
      </c>
      <c r="D6" s="85">
        <v>6.8229999999999999E-2</v>
      </c>
      <c r="E6" s="85" t="s">
        <v>7</v>
      </c>
    </row>
    <row r="7" spans="1:9" s="11" customFormat="1" ht="15" customHeight="1" x14ac:dyDescent="0.2">
      <c r="A7" s="35" t="s">
        <v>31</v>
      </c>
      <c r="B7" s="85">
        <v>1.7680000000000001E-2</v>
      </c>
      <c r="C7" s="85">
        <v>3.2840000000000001E-2</v>
      </c>
      <c r="D7" s="85" t="s">
        <v>7</v>
      </c>
      <c r="E7" s="85" t="s">
        <v>7</v>
      </c>
    </row>
    <row r="8" spans="1:9" s="11" customFormat="1" ht="15" customHeight="1" x14ac:dyDescent="0.2">
      <c r="A8" s="35" t="s">
        <v>322</v>
      </c>
      <c r="B8" s="85">
        <v>3.6589999999999998E-2</v>
      </c>
      <c r="C8" s="85">
        <v>2.8639999999999999E-2</v>
      </c>
      <c r="D8" s="85">
        <v>6.0479999999999999E-2</v>
      </c>
      <c r="E8" s="85">
        <v>5.8200000000000002E-2</v>
      </c>
    </row>
    <row r="9" spans="1:9" s="11" customFormat="1" ht="15" customHeight="1" x14ac:dyDescent="0.2">
      <c r="A9" s="57" t="s">
        <v>33</v>
      </c>
      <c r="B9" s="86">
        <v>2.5659999999999999E-2</v>
      </c>
      <c r="C9" s="86">
        <v>2.188E-2</v>
      </c>
      <c r="D9" s="86">
        <v>1.8499999999999999E-2</v>
      </c>
      <c r="E9" s="86">
        <v>5.2150000000000002E-2</v>
      </c>
    </row>
    <row r="10" spans="1:9" s="11" customFormat="1" ht="15" customHeight="1" x14ac:dyDescent="0.2"/>
    <row r="11" spans="1:9" s="11" customFormat="1" ht="15" customHeight="1" x14ac:dyDescent="0.25">
      <c r="A11" s="11" t="s">
        <v>361</v>
      </c>
      <c r="B11" s="34"/>
    </row>
    <row r="12" spans="1:9" s="11" customFormat="1" ht="45.75" customHeight="1" x14ac:dyDescent="0.2">
      <c r="A12" s="154" t="s">
        <v>386</v>
      </c>
      <c r="B12" s="154"/>
      <c r="C12" s="154"/>
      <c r="D12" s="154"/>
      <c r="E12" s="154"/>
    </row>
    <row r="13" spans="1:9" s="11" customFormat="1" ht="15" customHeight="1" x14ac:dyDescent="0.2">
      <c r="A13" s="11" t="s">
        <v>37</v>
      </c>
    </row>
    <row r="14" spans="1:9" s="11" customFormat="1" ht="15" customHeight="1" x14ac:dyDescent="0.2"/>
    <row r="15" spans="1:9" s="11" customFormat="1" ht="15" customHeight="1" x14ac:dyDescent="0.25">
      <c r="A15" s="16" t="s">
        <v>358</v>
      </c>
      <c r="B15" s="16"/>
      <c r="C15" s="16"/>
    </row>
    <row r="16" spans="1:9" s="11" customFormat="1" ht="15" customHeight="1" x14ac:dyDescent="0.25">
      <c r="A16" s="16" t="s">
        <v>359</v>
      </c>
      <c r="B16" s="16"/>
      <c r="C16" s="17"/>
    </row>
    <row r="17" spans="1:3" s="11" customFormat="1" ht="15" customHeight="1" x14ac:dyDescent="0.25">
      <c r="A17" t="s">
        <v>411</v>
      </c>
      <c r="B17" s="16"/>
      <c r="C17" s="17"/>
    </row>
    <row r="18" spans="1:3" s="11" customFormat="1" ht="15" customHeight="1" x14ac:dyDescent="0.2">
      <c r="B18" s="16"/>
      <c r="C18" s="16"/>
    </row>
    <row r="19" spans="1:3" s="11" customFormat="1" ht="15" customHeight="1" x14ac:dyDescent="0.2">
      <c r="A19" s="98" t="s">
        <v>413</v>
      </c>
    </row>
    <row r="20" spans="1:3" s="11" customFormat="1" ht="15" customHeight="1" x14ac:dyDescent="0.2"/>
    <row r="21" spans="1:3" s="11" customFormat="1" ht="15" customHeight="1" x14ac:dyDescent="0.2"/>
    <row r="22" spans="1:3" s="11" customFormat="1" ht="15" customHeight="1" x14ac:dyDescent="0.2"/>
    <row r="23" spans="1:3" s="11" customFormat="1" ht="15" customHeight="1" x14ac:dyDescent="0.2"/>
    <row r="24" spans="1:3" s="11" customFormat="1" ht="15" customHeight="1" x14ac:dyDescent="0.2"/>
    <row r="25" spans="1:3" s="11" customFormat="1" ht="15" customHeight="1" x14ac:dyDescent="0.2"/>
    <row r="26" spans="1:3" s="11" customFormat="1" ht="15" customHeight="1" x14ac:dyDescent="0.2"/>
    <row r="27" spans="1:3" s="11" customFormat="1" ht="15" customHeight="1" x14ac:dyDescent="0.2"/>
    <row r="28" spans="1:3" s="11" customFormat="1" ht="15" customHeight="1" x14ac:dyDescent="0.2"/>
    <row r="29" spans="1:3" s="11" customFormat="1" ht="15" customHeight="1" x14ac:dyDescent="0.2"/>
    <row r="30" spans="1:3" s="11" customFormat="1" ht="15" customHeight="1" x14ac:dyDescent="0.2"/>
    <row r="31" spans="1:3" s="11" customFormat="1" ht="15" customHeight="1" x14ac:dyDescent="0.2"/>
    <row r="32" spans="1:3" s="11" customFormat="1" ht="15" customHeight="1" x14ac:dyDescent="0.2"/>
    <row r="33" s="11" customFormat="1" ht="15" customHeight="1" x14ac:dyDescent="0.2"/>
    <row r="34" s="11" customFormat="1" ht="15" customHeight="1" x14ac:dyDescent="0.2"/>
    <row r="35" s="11" customFormat="1" ht="15" customHeight="1" x14ac:dyDescent="0.2"/>
    <row r="36" s="11" customFormat="1" ht="15" customHeight="1" x14ac:dyDescent="0.2"/>
  </sheetData>
  <mergeCells count="3">
    <mergeCell ref="A12:E12"/>
    <mergeCell ref="B3:E3"/>
    <mergeCell ref="A1:F1"/>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zoomScaleNormal="100" workbookViewId="0"/>
  </sheetViews>
  <sheetFormatPr baseColWidth="10" defaultRowHeight="14.25" x14ac:dyDescent="0.2"/>
  <cols>
    <col min="1" max="1" width="22.125" style="9" customWidth="1"/>
    <col min="2" max="6" width="13.625" style="9" customWidth="1"/>
    <col min="7" max="16384" width="11" style="9"/>
  </cols>
  <sheetData>
    <row r="1" spans="1:5" ht="18" x14ac:dyDescent="0.25">
      <c r="A1" s="8" t="s">
        <v>423</v>
      </c>
    </row>
    <row r="2" spans="1:5" s="11" customFormat="1" ht="15" customHeight="1" x14ac:dyDescent="0.25">
      <c r="A2" s="19"/>
    </row>
    <row r="3" spans="1:5" s="11" customFormat="1" ht="15" customHeight="1" x14ac:dyDescent="0.2">
      <c r="A3" s="122"/>
      <c r="B3" s="156" t="s">
        <v>259</v>
      </c>
      <c r="C3" s="156"/>
      <c r="D3" s="156"/>
      <c r="E3" s="157"/>
    </row>
    <row r="4" spans="1:5" s="11" customFormat="1" ht="15" customHeight="1" x14ac:dyDescent="0.2">
      <c r="A4" s="109"/>
      <c r="B4" s="123">
        <v>1</v>
      </c>
      <c r="C4" s="123">
        <v>2</v>
      </c>
      <c r="D4" s="123">
        <v>3</v>
      </c>
      <c r="E4" s="124">
        <v>4</v>
      </c>
    </row>
    <row r="5" spans="1:5" s="11" customFormat="1" ht="15" customHeight="1" x14ac:dyDescent="0.2">
      <c r="A5" s="35" t="s">
        <v>30</v>
      </c>
      <c r="B5" s="85">
        <v>4.0329999999999998E-2</v>
      </c>
      <c r="C5" s="85">
        <v>1.6039999999999999E-2</v>
      </c>
      <c r="D5" s="85">
        <v>1.495E-2</v>
      </c>
      <c r="E5" s="85">
        <v>4.6299999999999996E-3</v>
      </c>
    </row>
    <row r="6" spans="1:5" s="11" customFormat="1" ht="15" customHeight="1" x14ac:dyDescent="0.2">
      <c r="A6" s="35" t="s">
        <v>32</v>
      </c>
      <c r="B6" s="85">
        <v>8.6169999999999997E-2</v>
      </c>
      <c r="C6" s="85">
        <v>3.2219999999999999E-2</v>
      </c>
      <c r="D6" s="85">
        <v>9.6399999999999993E-3</v>
      </c>
      <c r="E6" s="85" t="s">
        <v>7</v>
      </c>
    </row>
    <row r="7" spans="1:5" s="11" customFormat="1" ht="15" customHeight="1" x14ac:dyDescent="0.2">
      <c r="A7" s="35" t="s">
        <v>31</v>
      </c>
      <c r="B7" s="85">
        <v>1.417E-2</v>
      </c>
      <c r="C7" s="85">
        <v>4.1200000000000004E-3</v>
      </c>
      <c r="D7" s="85" t="s">
        <v>7</v>
      </c>
      <c r="E7" s="85" t="s">
        <v>7</v>
      </c>
    </row>
    <row r="8" spans="1:5" s="11" customFormat="1" ht="15" customHeight="1" x14ac:dyDescent="0.2">
      <c r="A8" s="35" t="s">
        <v>409</v>
      </c>
      <c r="B8" s="85">
        <v>2.3449999999999999E-2</v>
      </c>
      <c r="C8" s="85">
        <v>1.116E-2</v>
      </c>
      <c r="D8" s="85">
        <v>3.2599999999999999E-3</v>
      </c>
      <c r="E8" s="85" t="s">
        <v>7</v>
      </c>
    </row>
    <row r="9" spans="1:5" s="11" customFormat="1" ht="15" customHeight="1" x14ac:dyDescent="0.2">
      <c r="A9" s="57" t="s">
        <v>33</v>
      </c>
      <c r="B9" s="86">
        <v>3.1800000000000002E-2</v>
      </c>
      <c r="C9" s="86">
        <v>1.7729999999999999E-2</v>
      </c>
      <c r="D9" s="86">
        <v>9.9399999999999992E-3</v>
      </c>
      <c r="E9" s="86">
        <v>8.3700000000000007E-3</v>
      </c>
    </row>
    <row r="10" spans="1:5" s="11" customFormat="1" ht="15" customHeight="1" x14ac:dyDescent="0.2"/>
    <row r="11" spans="1:5" s="11" customFormat="1" ht="15" customHeight="1" x14ac:dyDescent="0.25">
      <c r="A11" s="11" t="s">
        <v>361</v>
      </c>
      <c r="B11" s="34"/>
    </row>
    <row r="12" spans="1:5" s="11" customFormat="1" ht="15" customHeight="1" x14ac:dyDescent="0.2">
      <c r="A12" s="155" t="s">
        <v>55</v>
      </c>
      <c r="B12" s="155"/>
      <c r="C12" s="155"/>
      <c r="D12" s="155"/>
      <c r="E12" s="155"/>
    </row>
    <row r="13" spans="1:5" s="11" customFormat="1" ht="15" customHeight="1" x14ac:dyDescent="0.2">
      <c r="A13" s="11" t="s">
        <v>37</v>
      </c>
      <c r="B13" s="26"/>
    </row>
    <row r="14" spans="1:5" s="11" customFormat="1" ht="15" customHeight="1" x14ac:dyDescent="0.2">
      <c r="B14" s="26"/>
    </row>
    <row r="15" spans="1:5" s="11" customFormat="1" ht="15" customHeight="1" x14ac:dyDescent="0.25">
      <c r="A15" s="16" t="s">
        <v>358</v>
      </c>
      <c r="B15" s="16"/>
      <c r="C15" s="16"/>
    </row>
    <row r="16" spans="1:5" s="11" customFormat="1" ht="15" customHeight="1" x14ac:dyDescent="0.25">
      <c r="A16" s="16" t="s">
        <v>359</v>
      </c>
      <c r="B16" s="16"/>
      <c r="C16" s="17"/>
    </row>
    <row r="17" spans="1:3" s="11" customFormat="1" ht="15" customHeight="1" x14ac:dyDescent="0.25">
      <c r="A17" t="s">
        <v>411</v>
      </c>
      <c r="B17" s="16"/>
      <c r="C17" s="17"/>
    </row>
    <row r="18" spans="1:3" s="11" customFormat="1" ht="15" customHeight="1" x14ac:dyDescent="0.2">
      <c r="B18" s="16"/>
      <c r="C18" s="16"/>
    </row>
    <row r="19" spans="1:3" s="11" customFormat="1" ht="15" customHeight="1" x14ac:dyDescent="0.2">
      <c r="A19" s="98" t="s">
        <v>413</v>
      </c>
    </row>
    <row r="20" spans="1:3" s="11" customFormat="1" ht="15" customHeight="1" x14ac:dyDescent="0.2"/>
    <row r="21" spans="1:3" s="11" customFormat="1" ht="15" customHeight="1" x14ac:dyDescent="0.2"/>
    <row r="22" spans="1:3" s="11" customFormat="1" ht="15" customHeight="1" x14ac:dyDescent="0.2"/>
    <row r="23" spans="1:3" s="11" customFormat="1" ht="15" customHeight="1" x14ac:dyDescent="0.2"/>
    <row r="24" spans="1:3" s="11" customFormat="1" ht="15" customHeight="1" x14ac:dyDescent="0.2"/>
    <row r="25" spans="1:3" s="11" customFormat="1" ht="15" customHeight="1" x14ac:dyDescent="0.2"/>
    <row r="26" spans="1:3" s="11" customFormat="1" ht="15" customHeight="1" x14ac:dyDescent="0.2"/>
    <row r="27" spans="1:3" s="11" customFormat="1" ht="15" customHeight="1" x14ac:dyDescent="0.2"/>
    <row r="28" spans="1:3" s="11" customFormat="1" ht="15" customHeight="1" x14ac:dyDescent="0.2"/>
    <row r="29" spans="1:3" s="11" customFormat="1" ht="15" customHeight="1" x14ac:dyDescent="0.2"/>
    <row r="30" spans="1:3" s="11" customFormat="1" ht="15" customHeight="1" x14ac:dyDescent="0.2"/>
    <row r="31" spans="1:3" s="11" customFormat="1" ht="15" customHeight="1" x14ac:dyDescent="0.2"/>
    <row r="32" spans="1:3" s="11" customFormat="1" ht="15" customHeight="1" x14ac:dyDescent="0.2"/>
    <row r="33" s="11" customFormat="1" ht="15" customHeight="1" x14ac:dyDescent="0.2"/>
  </sheetData>
  <mergeCells count="2">
    <mergeCell ref="B3:E3"/>
    <mergeCell ref="A12:E12"/>
  </mergeCell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zoomScaleNormal="100" workbookViewId="0">
      <selection sqref="A1:G1"/>
    </sheetView>
  </sheetViews>
  <sheetFormatPr baseColWidth="10" defaultRowHeight="14.25" x14ac:dyDescent="0.2"/>
  <cols>
    <col min="1" max="1" width="32" style="9" customWidth="1"/>
    <col min="2" max="5" width="13.625" style="9" customWidth="1"/>
    <col min="6" max="16384" width="11" style="9"/>
  </cols>
  <sheetData>
    <row r="1" spans="1:7" ht="37.5" customHeight="1" x14ac:dyDescent="0.25">
      <c r="A1" s="158" t="s">
        <v>353</v>
      </c>
      <c r="B1" s="158"/>
      <c r="C1" s="158"/>
      <c r="D1" s="158"/>
      <c r="E1" s="158"/>
      <c r="F1" s="158"/>
      <c r="G1" s="158"/>
    </row>
    <row r="2" spans="1:7" ht="18" x14ac:dyDescent="0.25">
      <c r="A2" s="8"/>
    </row>
    <row r="3" spans="1:7" s="11" customFormat="1" ht="15" customHeight="1" x14ac:dyDescent="0.2">
      <c r="A3" s="122"/>
      <c r="B3" s="156" t="s">
        <v>259</v>
      </c>
      <c r="C3" s="156"/>
      <c r="D3" s="156"/>
      <c r="E3" s="157"/>
    </row>
    <row r="4" spans="1:7" s="11" customFormat="1" ht="15" customHeight="1" x14ac:dyDescent="0.2">
      <c r="A4" s="109"/>
      <c r="B4" s="123">
        <v>1</v>
      </c>
      <c r="C4" s="123">
        <v>2</v>
      </c>
      <c r="D4" s="123">
        <v>3</v>
      </c>
      <c r="E4" s="124">
        <v>4</v>
      </c>
    </row>
    <row r="5" spans="1:7" s="11" customFormat="1" ht="15" customHeight="1" x14ac:dyDescent="0.2">
      <c r="A5" s="35" t="s">
        <v>30</v>
      </c>
      <c r="B5" s="85">
        <v>3.7740000000000003E-2</v>
      </c>
      <c r="C5" s="85">
        <v>2.3560000000000001E-2</v>
      </c>
      <c r="D5" s="85">
        <v>1.6230000000000001E-2</v>
      </c>
      <c r="E5" s="85">
        <v>4.1000000000000003E-3</v>
      </c>
    </row>
    <row r="6" spans="1:7" s="11" customFormat="1" ht="15" customHeight="1" x14ac:dyDescent="0.2">
      <c r="A6" s="35" t="s">
        <v>32</v>
      </c>
      <c r="B6" s="85">
        <v>7.109E-2</v>
      </c>
      <c r="C6" s="85">
        <v>4.0280000000000003E-2</v>
      </c>
      <c r="D6" s="85">
        <v>9.8799999999999999E-3</v>
      </c>
      <c r="E6" s="85" t="s">
        <v>7</v>
      </c>
    </row>
    <row r="7" spans="1:7" s="11" customFormat="1" ht="15" customHeight="1" x14ac:dyDescent="0.2">
      <c r="A7" s="35" t="s">
        <v>31</v>
      </c>
      <c r="B7" s="85">
        <v>0.11910999999999999</v>
      </c>
      <c r="C7" s="85">
        <v>0.10218000000000001</v>
      </c>
      <c r="D7" s="85" t="s">
        <v>7</v>
      </c>
      <c r="E7" s="85" t="s">
        <v>7</v>
      </c>
    </row>
    <row r="8" spans="1:7" s="11" customFormat="1" ht="15" customHeight="1" x14ac:dyDescent="0.2">
      <c r="A8" s="35" t="s">
        <v>321</v>
      </c>
      <c r="B8" s="85">
        <v>6.5740000000000007E-2</v>
      </c>
      <c r="C8" s="85">
        <v>3.6920000000000001E-2</v>
      </c>
      <c r="D8" s="85">
        <v>5.4780000000000002E-2</v>
      </c>
      <c r="E8" s="85">
        <v>1.235E-2</v>
      </c>
    </row>
    <row r="9" spans="1:7" s="11" customFormat="1" ht="15" customHeight="1" x14ac:dyDescent="0.2">
      <c r="A9" s="57" t="s">
        <v>33</v>
      </c>
      <c r="B9" s="86">
        <v>5.0029999999999998E-2</v>
      </c>
      <c r="C9" s="86">
        <v>2.7040000000000002E-2</v>
      </c>
      <c r="D9" s="86">
        <v>2.0879999999999999E-2</v>
      </c>
      <c r="E9" s="86">
        <v>1.5800000000000002E-2</v>
      </c>
    </row>
    <row r="10" spans="1:7" s="11" customFormat="1" ht="15" customHeight="1" x14ac:dyDescent="0.2"/>
    <row r="11" spans="1:7" s="11" customFormat="1" ht="15" customHeight="1" x14ac:dyDescent="0.25">
      <c r="A11" s="11" t="s">
        <v>361</v>
      </c>
    </row>
    <row r="12" spans="1:7" s="11" customFormat="1" ht="15" customHeight="1" x14ac:dyDescent="0.25">
      <c r="A12" s="19" t="s">
        <v>410</v>
      </c>
    </row>
    <row r="13" spans="1:7" s="11" customFormat="1" ht="15" customHeight="1" x14ac:dyDescent="0.2">
      <c r="A13" s="11" t="s">
        <v>37</v>
      </c>
    </row>
    <row r="14" spans="1:7" s="11" customFormat="1" ht="48.75" customHeight="1" x14ac:dyDescent="0.2">
      <c r="A14" s="154" t="s">
        <v>381</v>
      </c>
      <c r="B14" s="154"/>
      <c r="C14" s="154"/>
      <c r="D14" s="154"/>
      <c r="E14" s="154"/>
    </row>
    <row r="15" spans="1:7" s="11" customFormat="1" ht="15" customHeight="1" x14ac:dyDescent="0.2"/>
    <row r="16" spans="1:7" s="11" customFormat="1" ht="15" customHeight="1" x14ac:dyDescent="0.25">
      <c r="A16" s="16" t="s">
        <v>358</v>
      </c>
      <c r="B16" s="16"/>
      <c r="C16" s="16"/>
    </row>
    <row r="17" spans="1:3" s="11" customFormat="1" ht="15" customHeight="1" x14ac:dyDescent="0.25">
      <c r="A17" s="16" t="s">
        <v>359</v>
      </c>
      <c r="B17" s="16"/>
      <c r="C17" s="17"/>
    </row>
    <row r="18" spans="1:3" s="11" customFormat="1" ht="15" customHeight="1" x14ac:dyDescent="0.25">
      <c r="A18" t="s">
        <v>411</v>
      </c>
      <c r="B18" s="16"/>
      <c r="C18" s="17"/>
    </row>
    <row r="19" spans="1:3" s="11" customFormat="1" ht="15" customHeight="1" x14ac:dyDescent="0.2">
      <c r="B19" s="16"/>
      <c r="C19" s="16"/>
    </row>
    <row r="20" spans="1:3" s="11" customFormat="1" ht="15" customHeight="1" x14ac:dyDescent="0.2">
      <c r="A20" s="98" t="s">
        <v>413</v>
      </c>
    </row>
    <row r="21" spans="1:3" s="11" customFormat="1" ht="15" customHeight="1" x14ac:dyDescent="0.2"/>
    <row r="22" spans="1:3" s="11" customFormat="1" ht="15" customHeight="1" x14ac:dyDescent="0.2"/>
    <row r="23" spans="1:3" s="11" customFormat="1" ht="15" customHeight="1" x14ac:dyDescent="0.2"/>
    <row r="24" spans="1:3" s="11" customFormat="1" ht="15" customHeight="1" x14ac:dyDescent="0.2"/>
    <row r="25" spans="1:3" s="11" customFormat="1" ht="15" customHeight="1" x14ac:dyDescent="0.2"/>
    <row r="26" spans="1:3" s="11" customFormat="1" ht="15" customHeight="1" x14ac:dyDescent="0.2"/>
    <row r="27" spans="1:3" s="11" customFormat="1" ht="15" customHeight="1" x14ac:dyDescent="0.2"/>
    <row r="28" spans="1:3" s="11" customFormat="1" ht="15" customHeight="1" x14ac:dyDescent="0.2"/>
    <row r="29" spans="1:3" s="11" customFormat="1" ht="15" customHeight="1" x14ac:dyDescent="0.2"/>
    <row r="30" spans="1:3" s="11" customFormat="1" ht="15" customHeight="1" x14ac:dyDescent="0.2"/>
    <row r="31" spans="1:3" s="11" customFormat="1" ht="15" customHeight="1" x14ac:dyDescent="0.2"/>
    <row r="32" spans="1:3" s="11" customFormat="1" ht="15" customHeight="1" x14ac:dyDescent="0.2"/>
    <row r="33" s="11" customFormat="1" ht="15" customHeight="1" x14ac:dyDescent="0.2"/>
    <row r="34" s="11" customFormat="1" ht="15" customHeight="1" x14ac:dyDescent="0.2"/>
    <row r="35" s="11" customFormat="1" ht="15" customHeight="1" x14ac:dyDescent="0.2"/>
    <row r="36" s="11" customFormat="1" ht="15" customHeight="1" x14ac:dyDescent="0.2"/>
    <row r="37" s="11" customFormat="1" ht="15" customHeight="1" x14ac:dyDescent="0.2"/>
    <row r="38" s="11" customFormat="1" ht="15" customHeight="1" x14ac:dyDescent="0.2"/>
    <row r="39" s="11" customFormat="1" ht="15" customHeight="1" x14ac:dyDescent="0.2"/>
    <row r="40" s="11" customFormat="1" ht="15" customHeight="1" x14ac:dyDescent="0.2"/>
    <row r="41" s="11" customFormat="1" ht="15" customHeight="1" x14ac:dyDescent="0.2"/>
  </sheetData>
  <mergeCells count="3">
    <mergeCell ref="A14:E14"/>
    <mergeCell ref="B3:E3"/>
    <mergeCell ref="A1:G1"/>
  </mergeCell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zoomScaleNormal="100" workbookViewId="0"/>
  </sheetViews>
  <sheetFormatPr baseColWidth="10" defaultRowHeight="14.25" x14ac:dyDescent="0.2"/>
  <cols>
    <col min="1" max="1" width="41.875" style="45" customWidth="1"/>
    <col min="2" max="9" width="13.625" style="45" customWidth="1"/>
    <col min="10" max="16384" width="11" style="45"/>
  </cols>
  <sheetData>
    <row r="1" spans="1:9" ht="18" x14ac:dyDescent="0.25">
      <c r="A1" s="27" t="s">
        <v>354</v>
      </c>
    </row>
    <row r="2" spans="1:9" s="7" customFormat="1" ht="15" customHeight="1" x14ac:dyDescent="0.25">
      <c r="A2" s="42"/>
    </row>
    <row r="3" spans="1:9" s="7" customFormat="1" ht="72.75" customHeight="1" x14ac:dyDescent="0.25">
      <c r="A3" s="116"/>
      <c r="B3" s="125" t="s">
        <v>21</v>
      </c>
      <c r="C3" s="125" t="s">
        <v>22</v>
      </c>
      <c r="D3" s="125" t="s">
        <v>18</v>
      </c>
      <c r="E3" s="125" t="s">
        <v>19</v>
      </c>
      <c r="F3" s="125" t="s">
        <v>20</v>
      </c>
      <c r="G3" s="125" t="s">
        <v>379</v>
      </c>
      <c r="H3" s="125" t="s">
        <v>27</v>
      </c>
      <c r="I3" s="126" t="s">
        <v>0</v>
      </c>
    </row>
    <row r="4" spans="1:9" s="7" customFormat="1" ht="15" customHeight="1" x14ac:dyDescent="0.2">
      <c r="A4" s="31" t="s">
        <v>323</v>
      </c>
      <c r="B4" s="31">
        <v>9.6199999999999994E-2</v>
      </c>
      <c r="C4" s="31">
        <v>1.54E-2</v>
      </c>
      <c r="D4" s="31">
        <v>6.2699999999999992E-2</v>
      </c>
      <c r="E4" s="31">
        <v>0.21079999999999999</v>
      </c>
      <c r="F4" s="31">
        <v>9.7000000000000003E-3</v>
      </c>
      <c r="G4" s="31">
        <v>0.59260000000000002</v>
      </c>
      <c r="H4" s="31">
        <v>1.26E-2</v>
      </c>
      <c r="I4" s="87">
        <v>1</v>
      </c>
    </row>
    <row r="5" spans="1:9" s="7" customFormat="1" ht="15" customHeight="1" x14ac:dyDescent="0.2">
      <c r="A5" s="31"/>
      <c r="B5" s="31"/>
      <c r="C5" s="31"/>
      <c r="D5" s="31"/>
      <c r="E5" s="31"/>
      <c r="F5" s="31"/>
      <c r="G5" s="31"/>
      <c r="H5" s="31"/>
      <c r="I5" s="87"/>
    </row>
    <row r="6" spans="1:9" s="7" customFormat="1" ht="15" customHeight="1" x14ac:dyDescent="0.2">
      <c r="A6" s="31" t="s">
        <v>324</v>
      </c>
      <c r="B6" s="31">
        <v>1.9900000000000001E-2</v>
      </c>
      <c r="C6" s="31">
        <v>1.1999999999999999E-3</v>
      </c>
      <c r="D6" s="31">
        <v>3.7499999999999999E-2</v>
      </c>
      <c r="E6" s="31">
        <v>4.3400000000000001E-2</v>
      </c>
      <c r="F6" s="31">
        <v>7.4999999999999997E-2</v>
      </c>
      <c r="G6" s="31">
        <v>0.8123999999999999</v>
      </c>
      <c r="H6" s="31">
        <v>1.06E-2</v>
      </c>
      <c r="I6" s="87">
        <v>0.99999999999999989</v>
      </c>
    </row>
    <row r="7" spans="1:9" s="7" customFormat="1" ht="15" customHeight="1" x14ac:dyDescent="0.2">
      <c r="A7" s="31" t="s">
        <v>325</v>
      </c>
      <c r="B7" s="31">
        <v>5.6500000000000002E-2</v>
      </c>
      <c r="C7" s="31">
        <v>1.1000000000000001E-2</v>
      </c>
      <c r="D7" s="31">
        <v>7.5600000000000001E-2</v>
      </c>
      <c r="E7" s="31">
        <v>0.20850000000000002</v>
      </c>
      <c r="F7" s="46" t="s">
        <v>7</v>
      </c>
      <c r="G7" s="31">
        <v>0.6351</v>
      </c>
      <c r="H7" s="31">
        <v>1.3300000000000001E-2</v>
      </c>
      <c r="I7" s="87">
        <v>1</v>
      </c>
    </row>
    <row r="8" spans="1:9" s="7" customFormat="1" ht="15" customHeight="1" x14ac:dyDescent="0.2">
      <c r="A8" s="31" t="s">
        <v>326</v>
      </c>
      <c r="B8" s="31">
        <v>3.0200000000000001E-2</v>
      </c>
      <c r="C8" s="31">
        <v>2.81E-2</v>
      </c>
      <c r="D8" s="31">
        <v>5.5199999999999999E-2</v>
      </c>
      <c r="E8" s="31">
        <v>0.307</v>
      </c>
      <c r="F8" s="32" t="s">
        <v>7</v>
      </c>
      <c r="G8" s="31">
        <v>0.56090000000000007</v>
      </c>
      <c r="H8" s="31">
        <v>1.8700000000000001E-2</v>
      </c>
      <c r="I8" s="87">
        <v>1.0001</v>
      </c>
    </row>
    <row r="9" spans="1:9" s="7" customFormat="1" ht="15" customHeight="1" x14ac:dyDescent="0.2">
      <c r="A9" s="22" t="s">
        <v>327</v>
      </c>
      <c r="B9" s="22">
        <v>6.4399999999999999E-2</v>
      </c>
      <c r="C9" s="22">
        <v>2.58E-2</v>
      </c>
      <c r="D9" s="22">
        <v>1.8000000000000002E-2</v>
      </c>
      <c r="E9" s="22">
        <v>0.41749999999999998</v>
      </c>
      <c r="F9" s="58" t="s">
        <v>7</v>
      </c>
      <c r="G9" s="22">
        <v>0.46389999999999998</v>
      </c>
      <c r="H9" s="22">
        <v>1.03E-2</v>
      </c>
      <c r="I9" s="88">
        <v>0.9998999999999999</v>
      </c>
    </row>
    <row r="10" spans="1:9" s="7" customFormat="1" ht="15" customHeight="1" x14ac:dyDescent="0.2">
      <c r="A10" s="59" t="s">
        <v>328</v>
      </c>
      <c r="B10" s="59">
        <v>0.38919999999999999</v>
      </c>
      <c r="C10" s="59">
        <v>2.7400000000000001E-2</v>
      </c>
      <c r="D10" s="59">
        <v>6.4299999999999996E-2</v>
      </c>
      <c r="E10" s="59">
        <v>0.18780000000000002</v>
      </c>
      <c r="F10" s="60" t="s">
        <v>7</v>
      </c>
      <c r="G10" s="59">
        <v>0.32490000000000002</v>
      </c>
      <c r="H10" s="59">
        <v>6.3E-3</v>
      </c>
      <c r="I10" s="89">
        <v>0.99990000000000001</v>
      </c>
    </row>
    <row r="11" spans="1:9" s="7" customFormat="1" ht="15" customHeight="1" x14ac:dyDescent="0.2"/>
    <row r="12" spans="1:9" s="7" customFormat="1" ht="15" customHeight="1" x14ac:dyDescent="0.25">
      <c r="A12" s="7" t="s">
        <v>361</v>
      </c>
      <c r="B12" s="29"/>
    </row>
    <row r="13" spans="1:9" s="7" customFormat="1" ht="15" customHeight="1" x14ac:dyDescent="0.25">
      <c r="A13" s="7" t="s">
        <v>363</v>
      </c>
      <c r="B13" s="29"/>
    </row>
    <row r="14" spans="1:9" s="7" customFormat="1" ht="27" customHeight="1" x14ac:dyDescent="0.2">
      <c r="A14" s="160" t="s">
        <v>382</v>
      </c>
      <c r="B14" s="160"/>
      <c r="C14" s="160"/>
      <c r="D14" s="160"/>
      <c r="E14" s="160"/>
      <c r="F14" s="160"/>
      <c r="G14" s="160"/>
      <c r="H14" s="160"/>
      <c r="I14" s="160"/>
    </row>
    <row r="15" spans="1:9" s="7" customFormat="1" ht="15" customHeight="1" x14ac:dyDescent="0.2">
      <c r="A15" s="7" t="s">
        <v>37</v>
      </c>
    </row>
    <row r="16" spans="1:9" s="7" customFormat="1" ht="15" customHeight="1" x14ac:dyDescent="0.2"/>
    <row r="17" spans="1:3" s="7" customFormat="1" ht="15" customHeight="1" x14ac:dyDescent="0.25">
      <c r="A17" s="16" t="s">
        <v>358</v>
      </c>
      <c r="B17" s="16"/>
      <c r="C17" s="16"/>
    </row>
    <row r="18" spans="1:3" s="7" customFormat="1" ht="15" customHeight="1" x14ac:dyDescent="0.25">
      <c r="A18" s="16" t="s">
        <v>359</v>
      </c>
      <c r="B18" s="16"/>
      <c r="C18" s="17"/>
    </row>
    <row r="19" spans="1:3" s="7" customFormat="1" ht="15" customHeight="1" x14ac:dyDescent="0.25">
      <c r="A19" t="s">
        <v>411</v>
      </c>
      <c r="B19" s="16"/>
      <c r="C19" s="17"/>
    </row>
    <row r="20" spans="1:3" s="7" customFormat="1" ht="15" customHeight="1" x14ac:dyDescent="0.2">
      <c r="A20" s="11"/>
      <c r="B20" s="16"/>
      <c r="C20" s="16"/>
    </row>
    <row r="21" spans="1:3" s="7" customFormat="1" ht="15" customHeight="1" x14ac:dyDescent="0.2">
      <c r="A21" s="98" t="s">
        <v>413</v>
      </c>
      <c r="B21" s="11"/>
      <c r="C21" s="11"/>
    </row>
    <row r="22" spans="1:3" s="7" customFormat="1" ht="15" customHeight="1" x14ac:dyDescent="0.2"/>
    <row r="23" spans="1:3" s="7" customFormat="1" ht="15" customHeight="1" x14ac:dyDescent="0.2"/>
    <row r="24" spans="1:3" s="7" customFormat="1" ht="15" customHeight="1" x14ac:dyDescent="0.2"/>
    <row r="25" spans="1:3" s="7" customFormat="1" ht="15" customHeight="1" x14ac:dyDescent="0.2"/>
    <row r="26" spans="1:3" s="7" customFormat="1" ht="15" customHeight="1" x14ac:dyDescent="0.2"/>
    <row r="27" spans="1:3" s="7" customFormat="1" ht="15" customHeight="1" x14ac:dyDescent="0.2"/>
    <row r="28" spans="1:3" s="7" customFormat="1" ht="15" customHeight="1" x14ac:dyDescent="0.2"/>
    <row r="29" spans="1:3" s="7" customFormat="1" ht="15" customHeight="1" x14ac:dyDescent="0.2"/>
    <row r="30" spans="1:3" s="7" customFormat="1" ht="15" customHeight="1" x14ac:dyDescent="0.2"/>
    <row r="31" spans="1:3" s="7" customFormat="1" ht="15" customHeight="1" x14ac:dyDescent="0.2"/>
    <row r="32" spans="1:3" s="7" customFormat="1" ht="15" customHeight="1" x14ac:dyDescent="0.2"/>
    <row r="33" s="7" customFormat="1" ht="15" customHeight="1" x14ac:dyDescent="0.2"/>
    <row r="34" s="7" customFormat="1" ht="15" customHeight="1" x14ac:dyDescent="0.2"/>
    <row r="35" s="7" customFormat="1" ht="15" customHeight="1" x14ac:dyDescent="0.2"/>
    <row r="36" s="7" customFormat="1" ht="15" customHeight="1" x14ac:dyDescent="0.2"/>
  </sheetData>
  <mergeCells count="1">
    <mergeCell ref="A14:I14"/>
  </mergeCells>
  <pageMargins left="0.70866141732283472" right="0.70866141732283472" top="0.74803149606299213" bottom="0.74803149606299213" header="0.31496062992125984" footer="0.31496062992125984"/>
  <pageSetup paperSize="9" scale="7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zoomScaleNormal="100" workbookViewId="0"/>
  </sheetViews>
  <sheetFormatPr baseColWidth="10" defaultRowHeight="15" customHeight="1" x14ac:dyDescent="0.2"/>
  <cols>
    <col min="1" max="1" width="52.5" style="11" customWidth="1"/>
    <col min="2" max="10" width="13.625" style="11" customWidth="1"/>
    <col min="11" max="16384" width="11" style="11"/>
  </cols>
  <sheetData>
    <row r="1" spans="1:11" ht="18" customHeight="1" x14ac:dyDescent="0.25">
      <c r="A1" s="8" t="s">
        <v>355</v>
      </c>
    </row>
    <row r="2" spans="1:11" ht="15" customHeight="1" x14ac:dyDescent="0.25">
      <c r="A2" s="19"/>
    </row>
    <row r="3" spans="1:11" ht="92.25" customHeight="1" x14ac:dyDescent="0.25">
      <c r="A3" s="129"/>
      <c r="B3" s="144" t="s">
        <v>29</v>
      </c>
      <c r="C3" s="127" t="s">
        <v>414</v>
      </c>
      <c r="D3" s="144" t="s">
        <v>415</v>
      </c>
      <c r="E3" s="144" t="s">
        <v>416</v>
      </c>
      <c r="F3" s="144" t="s">
        <v>417</v>
      </c>
      <c r="G3" s="144" t="s">
        <v>418</v>
      </c>
      <c r="H3" s="144" t="s">
        <v>42</v>
      </c>
      <c r="I3" s="144" t="s">
        <v>419</v>
      </c>
      <c r="J3" s="144" t="s">
        <v>420</v>
      </c>
      <c r="K3" s="128" t="s">
        <v>0</v>
      </c>
    </row>
    <row r="4" spans="1:11" ht="15" customHeight="1" x14ac:dyDescent="0.2">
      <c r="A4" s="22" t="s">
        <v>329</v>
      </c>
      <c r="B4" s="22">
        <v>0</v>
      </c>
      <c r="C4" s="22">
        <v>1.5499999999999999E-3</v>
      </c>
      <c r="D4" s="22">
        <v>0</v>
      </c>
      <c r="E4" s="22">
        <v>0.32124999999999998</v>
      </c>
      <c r="F4" s="22">
        <v>2.0709999999999999E-2</v>
      </c>
      <c r="G4" s="22">
        <v>7.7999999999999999E-4</v>
      </c>
      <c r="H4" s="22">
        <v>1.346E-2</v>
      </c>
      <c r="I4" s="22">
        <v>0.63707000000000003</v>
      </c>
      <c r="J4" s="22">
        <v>5.1799999999999997E-3</v>
      </c>
      <c r="K4" s="90">
        <f>SUM(B4:J4)</f>
        <v>1</v>
      </c>
    </row>
    <row r="5" spans="1:11" ht="15" customHeight="1" x14ac:dyDescent="0.2">
      <c r="A5" s="22" t="s">
        <v>330</v>
      </c>
      <c r="B5" s="22">
        <v>8.9380000000000001E-2</v>
      </c>
      <c r="C5" s="22">
        <v>8.2119999999999999E-2</v>
      </c>
      <c r="D5" s="22">
        <v>0</v>
      </c>
      <c r="E5" s="22">
        <v>0</v>
      </c>
      <c r="F5" s="22">
        <v>1.857E-2</v>
      </c>
      <c r="G5" s="22">
        <v>2.5600000000000002E-3</v>
      </c>
      <c r="H5" s="22">
        <v>1.409E-2</v>
      </c>
      <c r="I5" s="22">
        <v>0.78812000000000004</v>
      </c>
      <c r="J5" s="22">
        <v>5.1599999999999997E-3</v>
      </c>
      <c r="K5" s="90">
        <f t="shared" ref="K5:K8" si="0">SUM(B5:J5)</f>
        <v>1</v>
      </c>
    </row>
    <row r="6" spans="1:11" ht="15" customHeight="1" x14ac:dyDescent="0.2">
      <c r="A6" s="22" t="s">
        <v>331</v>
      </c>
      <c r="B6" s="22">
        <v>0.13561999999999999</v>
      </c>
      <c r="C6" s="22">
        <v>0.10152</v>
      </c>
      <c r="D6" s="22">
        <v>6.9999999999999994E-5</v>
      </c>
      <c r="E6" s="22">
        <v>0</v>
      </c>
      <c r="F6" s="22">
        <v>0</v>
      </c>
      <c r="G6" s="22">
        <v>1.7569999999999999E-2</v>
      </c>
      <c r="H6" s="22">
        <v>0</v>
      </c>
      <c r="I6" s="22">
        <v>0.74178999999999995</v>
      </c>
      <c r="J6" s="22">
        <v>3.4299999999999999E-3</v>
      </c>
      <c r="K6" s="90">
        <f t="shared" si="0"/>
        <v>1</v>
      </c>
    </row>
    <row r="7" spans="1:11" ht="15" customHeight="1" x14ac:dyDescent="0.2">
      <c r="A7" s="22" t="s">
        <v>332</v>
      </c>
      <c r="B7" s="22">
        <v>0</v>
      </c>
      <c r="C7" s="22">
        <v>6.0000000000000002E-5</v>
      </c>
      <c r="D7" s="22">
        <v>0</v>
      </c>
      <c r="E7" s="22">
        <v>0</v>
      </c>
      <c r="F7" s="22">
        <v>0</v>
      </c>
      <c r="G7" s="22">
        <v>2.649E-2</v>
      </c>
      <c r="H7" s="22">
        <v>2.64E-3</v>
      </c>
      <c r="I7" s="22">
        <v>0.96277000000000001</v>
      </c>
      <c r="J7" s="22">
        <v>8.0400000000000003E-3</v>
      </c>
      <c r="K7" s="90">
        <f t="shared" si="0"/>
        <v>1</v>
      </c>
    </row>
    <row r="8" spans="1:11" ht="15" customHeight="1" x14ac:dyDescent="0.2">
      <c r="A8" s="59" t="s">
        <v>333</v>
      </c>
      <c r="B8" s="59">
        <v>0</v>
      </c>
      <c r="C8" s="59">
        <v>2.496E-2</v>
      </c>
      <c r="D8" s="59">
        <v>0.68784000000000001</v>
      </c>
      <c r="E8" s="59">
        <v>0</v>
      </c>
      <c r="F8" s="59">
        <v>1.485E-2</v>
      </c>
      <c r="G8" s="59">
        <v>9.8580000000000001E-2</v>
      </c>
      <c r="H8" s="59">
        <v>0</v>
      </c>
      <c r="I8" s="59">
        <v>0.17125000000000001</v>
      </c>
      <c r="J8" s="59">
        <v>2.5300000000000001E-3</v>
      </c>
      <c r="K8" s="91">
        <f t="shared" si="0"/>
        <v>1.0000100000000001</v>
      </c>
    </row>
    <row r="9" spans="1:11" ht="15" customHeight="1" x14ac:dyDescent="0.25">
      <c r="A9" s="19"/>
    </row>
    <row r="10" spans="1:11" ht="15" customHeight="1" x14ac:dyDescent="0.25">
      <c r="A10" s="16" t="s">
        <v>358</v>
      </c>
      <c r="B10" s="16"/>
    </row>
    <row r="11" spans="1:11" ht="15" customHeight="1" x14ac:dyDescent="0.25">
      <c r="A11" s="16" t="s">
        <v>359</v>
      </c>
      <c r="B11" s="16"/>
    </row>
    <row r="12" spans="1:11" ht="15" customHeight="1" x14ac:dyDescent="0.25">
      <c r="A12" t="s">
        <v>411</v>
      </c>
      <c r="B12" s="16"/>
    </row>
    <row r="13" spans="1:11" ht="15" customHeight="1" x14ac:dyDescent="0.2">
      <c r="B13" s="16"/>
    </row>
    <row r="14" spans="1:11" ht="15" customHeight="1" x14ac:dyDescent="0.2">
      <c r="A14" s="98" t="s">
        <v>413</v>
      </c>
    </row>
  </sheetData>
  <pageMargins left="0.70866141732283472" right="0.70866141732283472" top="0.74803149606299213" bottom="0.74803149606299213" header="0.31496062992125984" footer="0.31496062992125984"/>
  <pageSetup paperSize="9" scale="64" orientation="landscape" r:id="rId1"/>
  <colBreaks count="1" manualBreakCount="1">
    <brk id="1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zoomScaleNormal="100" workbookViewId="0"/>
  </sheetViews>
  <sheetFormatPr baseColWidth="10" defaultRowHeight="14.25" x14ac:dyDescent="0.2"/>
  <cols>
    <col min="1" max="1" width="75.125" style="9" customWidth="1"/>
    <col min="2" max="4" width="13.625" style="9" customWidth="1"/>
    <col min="5" max="16384" width="11" style="9"/>
  </cols>
  <sheetData>
    <row r="1" spans="1:4" ht="18" customHeight="1" x14ac:dyDescent="0.25">
      <c r="A1" s="8" t="s">
        <v>356</v>
      </c>
      <c r="B1" s="8"/>
      <c r="C1" s="8"/>
      <c r="D1" s="8"/>
    </row>
    <row r="2" spans="1:4" s="11" customFormat="1" ht="15" customHeight="1" x14ac:dyDescent="0.25">
      <c r="A2" s="19"/>
      <c r="B2" s="19"/>
      <c r="C2" s="19"/>
      <c r="D2" s="19"/>
    </row>
    <row r="3" spans="1:4" s="11" customFormat="1" ht="92.25" customHeight="1" x14ac:dyDescent="0.2">
      <c r="A3" s="161"/>
      <c r="B3" s="130" t="s">
        <v>397</v>
      </c>
      <c r="C3" s="130" t="s">
        <v>398</v>
      </c>
      <c r="D3" s="131" t="s">
        <v>399</v>
      </c>
    </row>
    <row r="4" spans="1:4" s="11" customFormat="1" ht="15" customHeight="1" x14ac:dyDescent="0.25">
      <c r="A4" s="162"/>
      <c r="B4" s="132" t="s">
        <v>5</v>
      </c>
      <c r="C4" s="132" t="s">
        <v>5</v>
      </c>
      <c r="D4" s="133" t="s">
        <v>5</v>
      </c>
    </row>
    <row r="5" spans="1:4" s="11" customFormat="1" ht="15" customHeight="1" x14ac:dyDescent="0.2">
      <c r="A5" s="12" t="s">
        <v>21</v>
      </c>
      <c r="B5" s="47">
        <v>0.86030000000000006</v>
      </c>
      <c r="C5" s="47">
        <v>0.1429</v>
      </c>
      <c r="D5" s="47">
        <v>0.74560000000000004</v>
      </c>
    </row>
    <row r="6" spans="1:4" s="11" customFormat="1" ht="15" customHeight="1" x14ac:dyDescent="0.2">
      <c r="A6" s="12" t="s">
        <v>22</v>
      </c>
      <c r="B6" s="47">
        <v>1.01E-2</v>
      </c>
      <c r="C6" s="47">
        <v>1.49E-2</v>
      </c>
      <c r="D6" s="47">
        <v>1.18E-2</v>
      </c>
    </row>
    <row r="7" spans="1:4" s="11" customFormat="1" ht="15" customHeight="1" x14ac:dyDescent="0.2">
      <c r="A7" s="12" t="s">
        <v>18</v>
      </c>
      <c r="B7" s="47">
        <v>4.41E-2</v>
      </c>
      <c r="C7" s="47">
        <v>2.3799999999999998E-2</v>
      </c>
      <c r="D7" s="47">
        <v>5.8899999999999994E-2</v>
      </c>
    </row>
    <row r="8" spans="1:4" s="11" customFormat="1" ht="15" customHeight="1" x14ac:dyDescent="0.2">
      <c r="A8" s="12" t="s">
        <v>19</v>
      </c>
      <c r="B8" s="47">
        <v>2.1600000000000001E-2</v>
      </c>
      <c r="C8" s="47">
        <v>1.49E-2</v>
      </c>
      <c r="D8" s="47">
        <v>2.29E-2</v>
      </c>
    </row>
    <row r="9" spans="1:4" s="11" customFormat="1" ht="15" customHeight="1" x14ac:dyDescent="0.2">
      <c r="A9" s="12" t="s">
        <v>20</v>
      </c>
      <c r="B9" s="47">
        <v>6.5000000000000006E-3</v>
      </c>
      <c r="C9" s="47">
        <v>0</v>
      </c>
      <c r="D9" s="47">
        <v>4.3E-3</v>
      </c>
    </row>
    <row r="10" spans="1:4" s="11" customFormat="1" ht="15" customHeight="1" x14ac:dyDescent="0.2">
      <c r="A10" s="12" t="s">
        <v>24</v>
      </c>
      <c r="B10" s="47">
        <v>4.3400000000000001E-2</v>
      </c>
      <c r="C10" s="47">
        <v>6.5500000000000003E-2</v>
      </c>
      <c r="D10" s="47" t="s">
        <v>7</v>
      </c>
    </row>
    <row r="11" spans="1:4" s="11" customFormat="1" ht="15" customHeight="1" x14ac:dyDescent="0.2">
      <c r="A11" s="12" t="s">
        <v>25</v>
      </c>
      <c r="B11" s="47">
        <v>1.4000000000000002E-3</v>
      </c>
      <c r="C11" s="47">
        <v>0.73809999999999998</v>
      </c>
      <c r="D11" s="20" t="s">
        <v>7</v>
      </c>
    </row>
    <row r="12" spans="1:4" s="11" customFormat="1" ht="15" customHeight="1" x14ac:dyDescent="0.2">
      <c r="A12" s="12" t="s">
        <v>334</v>
      </c>
      <c r="B12" s="47" t="s">
        <v>7</v>
      </c>
      <c r="C12" s="47" t="s">
        <v>7</v>
      </c>
      <c r="D12" s="47">
        <v>0.1341</v>
      </c>
    </row>
    <row r="13" spans="1:4" s="11" customFormat="1" ht="15" customHeight="1" x14ac:dyDescent="0.2">
      <c r="A13" s="12" t="s">
        <v>27</v>
      </c>
      <c r="B13" s="47">
        <v>1.2500000000000001E-2</v>
      </c>
      <c r="C13" s="47">
        <v>0</v>
      </c>
      <c r="D13" s="47">
        <v>2.2499999999999999E-2</v>
      </c>
    </row>
    <row r="14" spans="1:4" s="11" customFormat="1" ht="15" customHeight="1" x14ac:dyDescent="0.2">
      <c r="A14" s="12"/>
      <c r="B14" s="47"/>
      <c r="C14" s="47"/>
      <c r="D14" s="47"/>
    </row>
    <row r="15" spans="1:4" s="11" customFormat="1" ht="15" customHeight="1" x14ac:dyDescent="0.2">
      <c r="A15" s="12" t="s">
        <v>0</v>
      </c>
      <c r="B15" s="92">
        <v>1</v>
      </c>
      <c r="C15" s="92">
        <v>1</v>
      </c>
      <c r="D15" s="92">
        <v>1</v>
      </c>
    </row>
    <row r="16" spans="1:4" s="11" customFormat="1" ht="15" customHeight="1" x14ac:dyDescent="0.2">
      <c r="A16" s="50" t="s">
        <v>6</v>
      </c>
      <c r="B16" s="53">
        <v>305949</v>
      </c>
      <c r="C16" s="53">
        <v>336</v>
      </c>
      <c r="D16" s="53">
        <v>4669</v>
      </c>
    </row>
    <row r="17" spans="1:4" s="11" customFormat="1" ht="15" customHeight="1" x14ac:dyDescent="0.2">
      <c r="A17" s="48"/>
      <c r="B17" s="48"/>
      <c r="C17" s="48"/>
      <c r="D17" s="48"/>
    </row>
    <row r="18" spans="1:4" s="11" customFormat="1" ht="15" customHeight="1" x14ac:dyDescent="0.25">
      <c r="A18" s="11" t="s">
        <v>361</v>
      </c>
      <c r="B18" s="34"/>
    </row>
    <row r="19" spans="1:4" s="11" customFormat="1" ht="31.5" customHeight="1" x14ac:dyDescent="0.2">
      <c r="A19" s="155" t="s">
        <v>382</v>
      </c>
      <c r="B19" s="155"/>
      <c r="C19" s="155"/>
      <c r="D19" s="155"/>
    </row>
    <row r="20" spans="1:4" s="11" customFormat="1" ht="15" customHeight="1" x14ac:dyDescent="0.2">
      <c r="A20" s="11" t="s">
        <v>37</v>
      </c>
    </row>
    <row r="21" spans="1:4" s="11" customFormat="1" ht="15" customHeight="1" x14ac:dyDescent="0.2">
      <c r="A21" s="28"/>
      <c r="B21" s="26"/>
    </row>
    <row r="22" spans="1:4" s="11" customFormat="1" ht="15" customHeight="1" x14ac:dyDescent="0.25">
      <c r="A22" s="16" t="s">
        <v>358</v>
      </c>
      <c r="B22" s="16"/>
    </row>
    <row r="23" spans="1:4" s="11" customFormat="1" ht="15" customHeight="1" x14ac:dyDescent="0.25">
      <c r="A23" s="16" t="s">
        <v>359</v>
      </c>
      <c r="B23" s="16"/>
    </row>
    <row r="24" spans="1:4" s="11" customFormat="1" ht="15" customHeight="1" x14ac:dyDescent="0.25">
      <c r="A24" t="s">
        <v>411</v>
      </c>
      <c r="B24" s="16"/>
    </row>
    <row r="25" spans="1:4" s="11" customFormat="1" ht="15" customHeight="1" x14ac:dyDescent="0.2">
      <c r="B25" s="16"/>
    </row>
    <row r="26" spans="1:4" s="11" customFormat="1" ht="15" customHeight="1" x14ac:dyDescent="0.2">
      <c r="A26" s="98" t="s">
        <v>413</v>
      </c>
    </row>
    <row r="27" spans="1:4" s="11" customFormat="1" ht="15" customHeight="1" x14ac:dyDescent="0.2"/>
    <row r="28" spans="1:4" s="11" customFormat="1" ht="15" customHeight="1" x14ac:dyDescent="0.2"/>
    <row r="29" spans="1:4" s="11" customFormat="1" ht="15" customHeight="1" x14ac:dyDescent="0.2"/>
    <row r="30" spans="1:4" s="11" customFormat="1" ht="15" customHeight="1" x14ac:dyDescent="0.2"/>
    <row r="31" spans="1:4" s="11" customFormat="1" ht="15" customHeight="1" x14ac:dyDescent="0.2"/>
    <row r="32" spans="1:4" s="11" customFormat="1" ht="15" customHeight="1" x14ac:dyDescent="0.2"/>
    <row r="33" s="11" customFormat="1" ht="15" customHeight="1" x14ac:dyDescent="0.2"/>
    <row r="34" s="11" customFormat="1" ht="15" customHeight="1" x14ac:dyDescent="0.2"/>
    <row r="35" s="11" customFormat="1" ht="15" customHeight="1" x14ac:dyDescent="0.2"/>
    <row r="36" s="11" customFormat="1" ht="15" customHeight="1" x14ac:dyDescent="0.2"/>
    <row r="37" s="11" customFormat="1" ht="15" customHeight="1" x14ac:dyDescent="0.2"/>
    <row r="38" s="11" customFormat="1" ht="15" customHeight="1" x14ac:dyDescent="0.2"/>
    <row r="39" s="11" customFormat="1" ht="15" customHeight="1" x14ac:dyDescent="0.2"/>
    <row r="40" s="11" customFormat="1" ht="15" customHeight="1" x14ac:dyDescent="0.2"/>
    <row r="41" s="11" customFormat="1" ht="15" customHeight="1" x14ac:dyDescent="0.2"/>
  </sheetData>
  <mergeCells count="2">
    <mergeCell ref="A19:D19"/>
    <mergeCell ref="A3:A4"/>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Normal="100" workbookViewId="0"/>
  </sheetViews>
  <sheetFormatPr baseColWidth="10" defaultRowHeight="14.25" x14ac:dyDescent="0.2"/>
  <cols>
    <col min="1" max="1" width="47.875" style="9" customWidth="1"/>
    <col min="2" max="6" width="15.625" style="9" customWidth="1"/>
    <col min="7" max="16384" width="11" style="9"/>
  </cols>
  <sheetData>
    <row r="1" spans="1:9" ht="18" customHeight="1" x14ac:dyDescent="0.25">
      <c r="A1" s="8" t="s">
        <v>341</v>
      </c>
    </row>
    <row r="2" spans="1:9" ht="18" x14ac:dyDescent="0.25">
      <c r="A2" s="8"/>
    </row>
    <row r="3" spans="1:9" ht="61.5" customHeight="1" x14ac:dyDescent="0.25">
      <c r="A3" s="99"/>
      <c r="B3" s="100" t="s">
        <v>1</v>
      </c>
      <c r="C3" s="100" t="s">
        <v>2</v>
      </c>
      <c r="D3" s="100" t="s">
        <v>57</v>
      </c>
      <c r="E3" s="100" t="s">
        <v>58</v>
      </c>
      <c r="F3" s="100" t="s">
        <v>0</v>
      </c>
      <c r="G3" s="11"/>
      <c r="H3" s="11"/>
      <c r="I3" s="11"/>
    </row>
    <row r="4" spans="1:9" ht="15" customHeight="1" x14ac:dyDescent="0.2">
      <c r="A4" s="12" t="s">
        <v>281</v>
      </c>
      <c r="B4" s="13">
        <v>0.80042000000000002</v>
      </c>
      <c r="C4" s="13">
        <v>7.6300000000000007E-2</v>
      </c>
      <c r="D4" s="13">
        <v>4.7469999999999998E-2</v>
      </c>
      <c r="E4" s="13">
        <v>7.5810000000000002E-2</v>
      </c>
      <c r="F4" s="90">
        <f>SUM(B4:E4)</f>
        <v>1</v>
      </c>
      <c r="G4" s="11"/>
      <c r="H4" s="11"/>
      <c r="I4" s="11"/>
    </row>
    <row r="5" spans="1:9" ht="15" customHeight="1" x14ac:dyDescent="0.2">
      <c r="A5" s="12"/>
      <c r="B5" s="13"/>
      <c r="C5" s="13"/>
      <c r="D5" s="13"/>
      <c r="E5" s="13"/>
      <c r="F5" s="90"/>
      <c r="G5" s="11"/>
      <c r="H5" s="11"/>
      <c r="I5" s="11"/>
    </row>
    <row r="6" spans="1:9" x14ac:dyDescent="0.2">
      <c r="A6" s="12" t="s">
        <v>271</v>
      </c>
      <c r="B6" s="13">
        <v>0.56011999999999995</v>
      </c>
      <c r="C6" s="13">
        <v>0.16641</v>
      </c>
      <c r="D6" s="13">
        <v>7.1330000000000005E-2</v>
      </c>
      <c r="E6" s="13">
        <v>0.20215</v>
      </c>
      <c r="F6" s="90">
        <f>SUM(B6:E6)</f>
        <v>1.0000099999999998</v>
      </c>
      <c r="G6" s="11"/>
      <c r="H6" s="11"/>
      <c r="I6" s="11"/>
    </row>
    <row r="7" spans="1:9" s="15" customFormat="1" x14ac:dyDescent="0.2">
      <c r="A7" s="12" t="s">
        <v>273</v>
      </c>
      <c r="B7" s="13">
        <v>0.78198999999999996</v>
      </c>
      <c r="C7" s="13">
        <v>8.8099999999999998E-2</v>
      </c>
      <c r="D7" s="13">
        <v>4.9610000000000001E-2</v>
      </c>
      <c r="E7" s="13">
        <v>8.0299999999999996E-2</v>
      </c>
      <c r="F7" s="90">
        <f t="shared" ref="F7:F10" si="0">SUM(B7:E7)</f>
        <v>1</v>
      </c>
      <c r="G7" s="14"/>
      <c r="H7" s="14"/>
      <c r="I7" s="14"/>
    </row>
    <row r="8" spans="1:9" s="15" customFormat="1" x14ac:dyDescent="0.2">
      <c r="A8" s="12" t="s">
        <v>275</v>
      </c>
      <c r="B8" s="13">
        <v>0.84975000000000001</v>
      </c>
      <c r="C8" s="13">
        <v>6.003E-2</v>
      </c>
      <c r="D8" s="13">
        <v>3.6290000000000003E-2</v>
      </c>
      <c r="E8" s="13">
        <v>5.3929999999999999E-2</v>
      </c>
      <c r="F8" s="90">
        <f t="shared" si="0"/>
        <v>1</v>
      </c>
      <c r="G8" s="14"/>
      <c r="H8" s="14"/>
      <c r="I8" s="14"/>
    </row>
    <row r="9" spans="1:9" s="15" customFormat="1" x14ac:dyDescent="0.2">
      <c r="A9" s="12" t="s">
        <v>280</v>
      </c>
      <c r="B9" s="13">
        <v>0.77549000000000001</v>
      </c>
      <c r="C9" s="13">
        <v>9.2329999999999995E-2</v>
      </c>
      <c r="D9" s="13">
        <v>4.9930000000000002E-2</v>
      </c>
      <c r="E9" s="13">
        <v>8.2250000000000004E-2</v>
      </c>
      <c r="F9" s="90">
        <f t="shared" si="0"/>
        <v>1</v>
      </c>
      <c r="G9" s="14"/>
      <c r="H9" s="14"/>
      <c r="I9" s="14"/>
    </row>
    <row r="10" spans="1:9" s="15" customFormat="1" x14ac:dyDescent="0.2">
      <c r="A10" s="54" t="s">
        <v>277</v>
      </c>
      <c r="B10" s="55">
        <v>0.84409000000000001</v>
      </c>
      <c r="C10" s="55">
        <v>4.623E-2</v>
      </c>
      <c r="D10" s="55">
        <v>4.8140000000000002E-2</v>
      </c>
      <c r="E10" s="55">
        <v>6.1539999999999997E-2</v>
      </c>
      <c r="F10" s="91">
        <f t="shared" si="0"/>
        <v>1</v>
      </c>
      <c r="G10" s="14"/>
      <c r="H10" s="14"/>
      <c r="I10" s="14"/>
    </row>
    <row r="11" spans="1:9" x14ac:dyDescent="0.2">
      <c r="A11" s="11"/>
      <c r="B11" s="11"/>
      <c r="C11" s="11"/>
      <c r="D11" s="11"/>
      <c r="E11" s="11"/>
      <c r="F11" s="11"/>
      <c r="G11" s="11"/>
      <c r="H11" s="11"/>
      <c r="I11" s="11"/>
    </row>
    <row r="12" spans="1:9" ht="15" x14ac:dyDescent="0.25">
      <c r="A12" s="11" t="s">
        <v>361</v>
      </c>
      <c r="B12" s="11"/>
      <c r="C12" s="11"/>
      <c r="D12" s="11"/>
      <c r="E12" s="11"/>
      <c r="F12" s="11"/>
      <c r="G12" s="11"/>
      <c r="H12" s="11"/>
      <c r="I12" s="11"/>
    </row>
    <row r="13" spans="1:9" x14ac:dyDescent="0.2">
      <c r="A13" s="11" t="s">
        <v>401</v>
      </c>
      <c r="B13" s="11"/>
      <c r="C13" s="11"/>
      <c r="D13" s="11"/>
      <c r="E13" s="11"/>
      <c r="F13" s="11"/>
      <c r="G13" s="11"/>
      <c r="H13" s="11"/>
      <c r="I13" s="11"/>
    </row>
    <row r="14" spans="1:9" x14ac:dyDescent="0.2">
      <c r="A14" s="11"/>
      <c r="B14" s="11"/>
      <c r="C14" s="11"/>
      <c r="D14" s="11"/>
      <c r="E14" s="11"/>
      <c r="F14" s="11"/>
      <c r="G14" s="11"/>
      <c r="H14" s="11"/>
      <c r="I14" s="11"/>
    </row>
    <row r="15" spans="1:9" ht="15" x14ac:dyDescent="0.25">
      <c r="A15" s="16" t="s">
        <v>358</v>
      </c>
      <c r="B15" s="16"/>
      <c r="C15" s="16"/>
      <c r="D15" s="11"/>
      <c r="E15" s="11"/>
      <c r="F15" s="11"/>
      <c r="G15" s="11"/>
      <c r="H15" s="11"/>
      <c r="I15" s="11"/>
    </row>
    <row r="16" spans="1:9" ht="15" x14ac:dyDescent="0.25">
      <c r="A16" s="16" t="s">
        <v>359</v>
      </c>
      <c r="B16" s="16"/>
      <c r="C16" s="17"/>
      <c r="D16" s="11"/>
      <c r="E16" s="11"/>
      <c r="F16" s="11"/>
      <c r="G16" s="11"/>
      <c r="H16" s="11"/>
      <c r="I16" s="11"/>
    </row>
    <row r="17" spans="1:9" ht="15" x14ac:dyDescent="0.25">
      <c r="A17" t="s">
        <v>411</v>
      </c>
      <c r="B17" s="16"/>
      <c r="C17" s="17"/>
      <c r="D17" s="11"/>
      <c r="E17" s="11"/>
      <c r="F17" s="11"/>
      <c r="G17" s="11"/>
      <c r="H17" s="11"/>
      <c r="I17" s="11"/>
    </row>
    <row r="18" spans="1:9" x14ac:dyDescent="0.2">
      <c r="B18" s="16"/>
      <c r="C18" s="16"/>
      <c r="D18" s="11"/>
      <c r="E18" s="11"/>
      <c r="F18" s="11"/>
      <c r="G18" s="11"/>
      <c r="H18" s="11"/>
      <c r="I18" s="11"/>
    </row>
    <row r="19" spans="1:9" x14ac:dyDescent="0.2">
      <c r="A19" s="98" t="s">
        <v>413</v>
      </c>
      <c r="B19" s="11"/>
      <c r="C19" s="11"/>
      <c r="D19" s="11"/>
      <c r="E19" s="11"/>
      <c r="F19" s="11"/>
      <c r="G19" s="11"/>
      <c r="H19" s="11"/>
      <c r="I19" s="11"/>
    </row>
    <row r="20" spans="1:9" x14ac:dyDescent="0.2">
      <c r="A20" s="11"/>
      <c r="B20" s="11"/>
      <c r="C20" s="11"/>
      <c r="D20" s="11"/>
      <c r="E20" s="11"/>
      <c r="F20" s="11"/>
      <c r="G20" s="11"/>
      <c r="H20" s="11"/>
      <c r="I20" s="11"/>
    </row>
    <row r="21" spans="1:9" x14ac:dyDescent="0.2">
      <c r="A21" s="11"/>
      <c r="B21" s="11"/>
      <c r="C21" s="11"/>
      <c r="D21" s="11"/>
      <c r="E21" s="11"/>
      <c r="F21" s="11"/>
      <c r="G21" s="11"/>
      <c r="H21" s="11"/>
      <c r="I21" s="11"/>
    </row>
    <row r="22" spans="1:9" x14ac:dyDescent="0.2">
      <c r="A22" s="11"/>
      <c r="B22" s="11"/>
      <c r="C22" s="11"/>
      <c r="D22" s="11"/>
      <c r="E22" s="11"/>
      <c r="F22" s="11"/>
    </row>
    <row r="27" spans="1:9" x14ac:dyDescent="0.2">
      <c r="A27" s="80"/>
    </row>
  </sheetData>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zoomScaleNormal="100" workbookViewId="0">
      <selection sqref="A1:C1"/>
    </sheetView>
  </sheetViews>
  <sheetFormatPr baseColWidth="10" defaultRowHeight="14.25" x14ac:dyDescent="0.2"/>
  <cols>
    <col min="1" max="1" width="52.875" style="9" customWidth="1"/>
    <col min="2" max="2" width="44.5" style="9" customWidth="1"/>
    <col min="3" max="3" width="16.875" style="9" customWidth="1"/>
    <col min="4" max="4" width="12.625" style="9" customWidth="1"/>
    <col min="5" max="16384" width="11" style="9"/>
  </cols>
  <sheetData>
    <row r="1" spans="1:4" ht="40.5" customHeight="1" x14ac:dyDescent="0.25">
      <c r="A1" s="158" t="s">
        <v>422</v>
      </c>
      <c r="B1" s="158"/>
      <c r="C1" s="158"/>
      <c r="D1" s="8"/>
    </row>
    <row r="2" spans="1:4" s="11" customFormat="1" ht="15" customHeight="1" x14ac:dyDescent="0.25">
      <c r="A2" s="19" t="s">
        <v>421</v>
      </c>
      <c r="B2" s="19"/>
      <c r="C2" s="19"/>
      <c r="D2" s="19"/>
    </row>
    <row r="3" spans="1:4" s="11" customFormat="1" ht="36" customHeight="1" x14ac:dyDescent="0.2">
      <c r="A3" s="134" t="s">
        <v>335</v>
      </c>
      <c r="B3" s="135" t="s">
        <v>43</v>
      </c>
      <c r="C3" s="136" t="s">
        <v>395</v>
      </c>
    </row>
    <row r="4" spans="1:4" s="11" customFormat="1" ht="15" customHeight="1" x14ac:dyDescent="0.2">
      <c r="A4" s="10" t="s">
        <v>8</v>
      </c>
      <c r="B4" s="10" t="s">
        <v>263</v>
      </c>
      <c r="C4" s="47">
        <v>0.13838</v>
      </c>
    </row>
    <row r="5" spans="1:4" s="11" customFormat="1" ht="15" customHeight="1" x14ac:dyDescent="0.2">
      <c r="A5" s="10" t="s">
        <v>9</v>
      </c>
      <c r="B5" s="10" t="s">
        <v>44</v>
      </c>
      <c r="C5" s="47">
        <v>1</v>
      </c>
    </row>
    <row r="6" spans="1:4" s="11" customFormat="1" ht="15" customHeight="1" x14ac:dyDescent="0.2">
      <c r="A6" s="10" t="s">
        <v>10</v>
      </c>
      <c r="B6" s="10" t="s">
        <v>45</v>
      </c>
      <c r="C6" s="47">
        <v>0.30313000000000001</v>
      </c>
    </row>
    <row r="7" spans="1:4" s="11" customFormat="1" ht="15" customHeight="1" x14ac:dyDescent="0.2">
      <c r="A7" s="10" t="s">
        <v>264</v>
      </c>
      <c r="B7" s="10" t="s">
        <v>46</v>
      </c>
      <c r="C7" s="47">
        <v>0.99305999999999994</v>
      </c>
    </row>
    <row r="8" spans="1:4" s="11" customFormat="1" ht="15" customHeight="1" x14ac:dyDescent="0.2">
      <c r="A8" s="10" t="s">
        <v>11</v>
      </c>
      <c r="B8" s="10" t="s">
        <v>47</v>
      </c>
      <c r="C8" s="47">
        <v>0.15814</v>
      </c>
    </row>
    <row r="9" spans="1:4" s="11" customFormat="1" ht="15" customHeight="1" x14ac:dyDescent="0.2">
      <c r="A9" s="10" t="s">
        <v>12</v>
      </c>
      <c r="B9" s="10" t="s">
        <v>48</v>
      </c>
      <c r="C9" s="47">
        <v>0.45002000000000003</v>
      </c>
    </row>
    <row r="10" spans="1:4" s="11" customFormat="1" ht="15" customHeight="1" x14ac:dyDescent="0.2">
      <c r="A10" s="10" t="s">
        <v>13</v>
      </c>
      <c r="B10" s="10" t="s">
        <v>49</v>
      </c>
      <c r="C10" s="47">
        <v>0.13830999999999999</v>
      </c>
    </row>
    <row r="11" spans="1:4" s="11" customFormat="1" ht="15" customHeight="1" x14ac:dyDescent="0.2">
      <c r="A11" s="10" t="s">
        <v>265</v>
      </c>
      <c r="B11" s="10" t="s">
        <v>50</v>
      </c>
      <c r="C11" s="47">
        <v>0.37881999999999999</v>
      </c>
    </row>
    <row r="12" spans="1:4" s="11" customFormat="1" ht="15" customHeight="1" x14ac:dyDescent="0.2">
      <c r="A12" s="10" t="s">
        <v>266</v>
      </c>
      <c r="B12" s="10" t="s">
        <v>267</v>
      </c>
      <c r="C12" s="47">
        <v>1</v>
      </c>
    </row>
    <row r="13" spans="1:4" s="11" customFormat="1" ht="15" customHeight="1" x14ac:dyDescent="0.2">
      <c r="A13" s="10" t="s">
        <v>14</v>
      </c>
      <c r="B13" s="10" t="s">
        <v>268</v>
      </c>
      <c r="C13" s="47">
        <v>1</v>
      </c>
    </row>
    <row r="14" spans="1:4" s="11" customFormat="1" ht="15" customHeight="1" x14ac:dyDescent="0.2">
      <c r="A14" s="10" t="s">
        <v>15</v>
      </c>
      <c r="B14" s="10" t="s">
        <v>51</v>
      </c>
      <c r="C14" s="47">
        <v>0.60482999999999998</v>
      </c>
    </row>
    <row r="15" spans="1:4" s="11" customFormat="1" ht="15" customHeight="1" x14ac:dyDescent="0.2">
      <c r="A15" s="10" t="s">
        <v>269</v>
      </c>
      <c r="B15" s="10" t="s">
        <v>52</v>
      </c>
      <c r="C15" s="47">
        <v>1</v>
      </c>
    </row>
    <row r="16" spans="1:4" s="11" customFormat="1" ht="15" customHeight="1" x14ac:dyDescent="0.2">
      <c r="A16" s="10" t="s">
        <v>16</v>
      </c>
      <c r="B16" s="10" t="s">
        <v>53</v>
      </c>
      <c r="C16" s="47">
        <v>0.31039</v>
      </c>
    </row>
    <row r="17" spans="1:3" s="11" customFormat="1" ht="15" customHeight="1" x14ac:dyDescent="0.2">
      <c r="A17" s="56" t="s">
        <v>17</v>
      </c>
      <c r="B17" s="56" t="s">
        <v>270</v>
      </c>
      <c r="C17" s="61">
        <v>0.75356999999999996</v>
      </c>
    </row>
    <row r="18" spans="1:3" s="11" customFormat="1" ht="15" customHeight="1" x14ac:dyDescent="0.2">
      <c r="A18" s="10"/>
      <c r="B18" s="10"/>
      <c r="C18" s="47"/>
    </row>
    <row r="19" spans="1:3" s="11" customFormat="1" ht="15" customHeight="1" x14ac:dyDescent="0.25">
      <c r="A19" s="19" t="s">
        <v>400</v>
      </c>
    </row>
    <row r="20" spans="1:3" s="11" customFormat="1" ht="15" customHeight="1" x14ac:dyDescent="0.2">
      <c r="A20" s="95" t="s">
        <v>392</v>
      </c>
      <c r="B20" s="26"/>
    </row>
    <row r="21" spans="1:3" s="11" customFormat="1" ht="15" customHeight="1" x14ac:dyDescent="0.2">
      <c r="A21" s="95"/>
      <c r="B21" s="26"/>
    </row>
    <row r="22" spans="1:3" s="11" customFormat="1" ht="15" customHeight="1" x14ac:dyDescent="0.25">
      <c r="A22" s="16" t="s">
        <v>358</v>
      </c>
      <c r="B22" s="16"/>
    </row>
    <row r="23" spans="1:3" s="11" customFormat="1" ht="15" customHeight="1" x14ac:dyDescent="0.25">
      <c r="A23" s="16" t="s">
        <v>359</v>
      </c>
      <c r="B23" s="16"/>
    </row>
    <row r="24" spans="1:3" s="11" customFormat="1" ht="15" customHeight="1" x14ac:dyDescent="0.25">
      <c r="A24" t="s">
        <v>411</v>
      </c>
      <c r="B24" s="16"/>
    </row>
    <row r="25" spans="1:3" s="11" customFormat="1" ht="15" customHeight="1" x14ac:dyDescent="0.2">
      <c r="B25" s="16"/>
    </row>
    <row r="26" spans="1:3" s="11" customFormat="1" ht="15" customHeight="1" x14ac:dyDescent="0.2">
      <c r="A26" s="98" t="s">
        <v>413</v>
      </c>
    </row>
    <row r="27" spans="1:3" s="11" customFormat="1" ht="15" customHeight="1" x14ac:dyDescent="0.2"/>
    <row r="28" spans="1:3" s="11" customFormat="1" ht="15" customHeight="1" x14ac:dyDescent="0.2"/>
    <row r="29" spans="1:3" s="11" customFormat="1" ht="15" customHeight="1" x14ac:dyDescent="0.2"/>
    <row r="30" spans="1:3" s="11" customFormat="1" ht="15" customHeight="1" x14ac:dyDescent="0.2"/>
    <row r="31" spans="1:3" s="11" customFormat="1" ht="15" customHeight="1" x14ac:dyDescent="0.2"/>
    <row r="32" spans="1:3" s="11" customFormat="1" ht="15" customHeight="1" x14ac:dyDescent="0.2"/>
    <row r="33" s="11" customFormat="1" ht="15" customHeight="1" x14ac:dyDescent="0.2"/>
    <row r="34" s="11" customFormat="1" ht="15" customHeight="1" x14ac:dyDescent="0.2"/>
    <row r="35" s="11" customFormat="1" ht="15" customHeight="1" x14ac:dyDescent="0.2"/>
    <row r="36" s="11" customFormat="1" ht="15" customHeight="1" x14ac:dyDescent="0.2"/>
    <row r="37" s="11" customFormat="1" ht="15" customHeight="1" x14ac:dyDescent="0.2"/>
    <row r="38" s="11" customFormat="1" ht="15" customHeight="1" x14ac:dyDescent="0.2"/>
    <row r="39" s="11" customFormat="1" ht="15" customHeight="1" x14ac:dyDescent="0.2"/>
    <row r="40" s="11" customFormat="1" ht="15" customHeight="1" x14ac:dyDescent="0.2"/>
    <row r="41" s="11" customFormat="1" ht="15" customHeight="1" x14ac:dyDescent="0.2"/>
    <row r="42" s="11" customFormat="1" ht="15" customHeight="1" x14ac:dyDescent="0.2"/>
    <row r="43" s="11" customFormat="1" ht="15" customHeight="1" x14ac:dyDescent="0.2"/>
  </sheetData>
  <mergeCells count="1">
    <mergeCell ref="A1:C1"/>
  </mergeCells>
  <pageMargins left="0.70866141732283472" right="0.70866141732283472" top="0.74803149606299213" bottom="0.74803149606299213" header="0.31496062992125984" footer="0.31496062992125984"/>
  <pageSetup paperSize="9" scale="9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zoomScaleNormal="100" workbookViewId="0"/>
  </sheetViews>
  <sheetFormatPr baseColWidth="10" defaultRowHeight="14.25" x14ac:dyDescent="0.2"/>
  <cols>
    <col min="1" max="1" width="22.625" style="9" customWidth="1"/>
    <col min="2" max="2" width="49.875" style="9" customWidth="1"/>
    <col min="3" max="6" width="11" style="9"/>
    <col min="7" max="7" width="11" style="9" customWidth="1"/>
    <col min="8" max="16384" width="11" style="9"/>
  </cols>
  <sheetData>
    <row r="1" spans="1:7" ht="18" x14ac:dyDescent="0.25">
      <c r="A1" s="8" t="s">
        <v>357</v>
      </c>
    </row>
    <row r="3" spans="1:7" ht="30.75" customHeight="1" x14ac:dyDescent="0.2">
      <c r="A3" s="145" t="s">
        <v>337</v>
      </c>
      <c r="B3" s="146" t="s">
        <v>336</v>
      </c>
      <c r="C3" s="164" t="s">
        <v>259</v>
      </c>
      <c r="D3" s="164"/>
      <c r="E3" s="164"/>
      <c r="F3" s="164"/>
      <c r="G3" s="165"/>
    </row>
    <row r="4" spans="1:7" ht="15" x14ac:dyDescent="0.25">
      <c r="A4" s="137"/>
      <c r="B4" s="138"/>
      <c r="C4" s="139">
        <v>1</v>
      </c>
      <c r="D4" s="139">
        <v>2</v>
      </c>
      <c r="E4" s="139">
        <v>3</v>
      </c>
      <c r="F4" s="139">
        <v>4</v>
      </c>
      <c r="G4" s="140" t="s">
        <v>425</v>
      </c>
    </row>
    <row r="5" spans="1:7" x14ac:dyDescent="0.2">
      <c r="C5" s="167" t="s">
        <v>5</v>
      </c>
      <c r="D5" s="167"/>
      <c r="E5" s="167"/>
      <c r="F5" s="167"/>
      <c r="G5" s="167"/>
    </row>
    <row r="6" spans="1:7" x14ac:dyDescent="0.2">
      <c r="A6" s="166" t="s">
        <v>21</v>
      </c>
      <c r="B6" s="12" t="s">
        <v>31</v>
      </c>
      <c r="C6" s="13">
        <v>0.80652999999999997</v>
      </c>
      <c r="D6" s="13">
        <v>0.54834000000000005</v>
      </c>
      <c r="E6" s="13" t="s">
        <v>7</v>
      </c>
      <c r="F6" s="13" t="s">
        <v>7</v>
      </c>
      <c r="G6" s="10" t="s">
        <v>7</v>
      </c>
    </row>
    <row r="7" spans="1:7" x14ac:dyDescent="0.2">
      <c r="A7" s="166"/>
      <c r="B7" s="12" t="s">
        <v>338</v>
      </c>
      <c r="C7" s="13">
        <v>0.84479000000000004</v>
      </c>
      <c r="D7" s="13">
        <v>0.91251000000000004</v>
      </c>
      <c r="E7" s="13">
        <v>0.81601999999999997</v>
      </c>
      <c r="F7" s="13">
        <v>0.86067000000000005</v>
      </c>
      <c r="G7" s="10" t="s">
        <v>7</v>
      </c>
    </row>
    <row r="8" spans="1:7" x14ac:dyDescent="0.2">
      <c r="A8" s="166"/>
      <c r="B8" s="12" t="s">
        <v>33</v>
      </c>
      <c r="C8" s="13">
        <v>0.86661999999999995</v>
      </c>
      <c r="D8" s="13">
        <v>0.91157999999999995</v>
      </c>
      <c r="E8" s="13">
        <v>0.93715000000000004</v>
      </c>
      <c r="F8" s="13">
        <v>0.88038000000000005</v>
      </c>
      <c r="G8" s="10" t="s">
        <v>7</v>
      </c>
    </row>
    <row r="9" spans="1:7" x14ac:dyDescent="0.2">
      <c r="A9" s="166"/>
      <c r="B9" s="12" t="s">
        <v>32</v>
      </c>
      <c r="C9" s="13">
        <v>0.75800000000000001</v>
      </c>
      <c r="D9" s="13">
        <v>0.85546999999999995</v>
      </c>
      <c r="E9" s="13">
        <v>0.79725000000000001</v>
      </c>
      <c r="F9" s="13" t="s">
        <v>7</v>
      </c>
      <c r="G9" s="10" t="s">
        <v>7</v>
      </c>
    </row>
    <row r="10" spans="1:7" x14ac:dyDescent="0.2">
      <c r="A10" s="166"/>
      <c r="B10" s="12" t="s">
        <v>30</v>
      </c>
      <c r="C10" s="13">
        <v>0.81384999999999996</v>
      </c>
      <c r="D10" s="13">
        <v>0.89002000000000003</v>
      </c>
      <c r="E10" s="13">
        <v>0.91493999999999998</v>
      </c>
      <c r="F10" s="13">
        <v>0.94921</v>
      </c>
      <c r="G10" s="13">
        <v>1</v>
      </c>
    </row>
    <row r="11" spans="1:7" x14ac:dyDescent="0.2">
      <c r="A11" s="166"/>
      <c r="B11" s="12" t="s">
        <v>261</v>
      </c>
      <c r="C11" s="13">
        <v>0.81015000000000004</v>
      </c>
      <c r="D11" s="13">
        <v>0.88766999999999996</v>
      </c>
      <c r="E11" s="13" t="s">
        <v>7</v>
      </c>
      <c r="F11" s="13" t="s">
        <v>7</v>
      </c>
      <c r="G11" s="13" t="s">
        <v>7</v>
      </c>
    </row>
    <row r="12" spans="1:7" x14ac:dyDescent="0.2">
      <c r="A12" s="166"/>
      <c r="B12" s="12" t="s">
        <v>34</v>
      </c>
      <c r="C12" s="13" t="s">
        <v>7</v>
      </c>
      <c r="D12" s="13" t="s">
        <v>7</v>
      </c>
      <c r="E12" s="13" t="s">
        <v>7</v>
      </c>
      <c r="F12" s="13">
        <v>0.80884</v>
      </c>
      <c r="G12" s="13" t="s">
        <v>7</v>
      </c>
    </row>
    <row r="13" spans="1:7" x14ac:dyDescent="0.2">
      <c r="A13" s="166"/>
      <c r="B13" s="12" t="s">
        <v>0</v>
      </c>
      <c r="C13" s="13">
        <v>0.83321999999999996</v>
      </c>
      <c r="D13" s="13">
        <v>0.88034000000000001</v>
      </c>
      <c r="E13" s="13">
        <v>0.85880000000000001</v>
      </c>
      <c r="F13" s="13">
        <v>0.88968000000000003</v>
      </c>
      <c r="G13" s="13">
        <v>1</v>
      </c>
    </row>
    <row r="14" spans="1:7" x14ac:dyDescent="0.2">
      <c r="A14" s="12"/>
      <c r="B14" s="12"/>
      <c r="C14" s="13"/>
      <c r="D14" s="13"/>
      <c r="E14" s="13"/>
      <c r="F14" s="13"/>
      <c r="G14" s="147"/>
    </row>
    <row r="15" spans="1:7" x14ac:dyDescent="0.2">
      <c r="A15" s="166" t="s">
        <v>22</v>
      </c>
      <c r="B15" s="12" t="s">
        <v>31</v>
      </c>
      <c r="C15" s="13">
        <v>1.1100000000000001E-3</v>
      </c>
      <c r="D15" s="13">
        <v>3.5100000000000001E-3</v>
      </c>
      <c r="E15" s="13" t="s">
        <v>7</v>
      </c>
      <c r="F15" s="13" t="s">
        <v>7</v>
      </c>
      <c r="G15" s="10" t="s">
        <v>7</v>
      </c>
    </row>
    <row r="16" spans="1:7" x14ac:dyDescent="0.2">
      <c r="A16" s="166"/>
      <c r="B16" s="12" t="s">
        <v>338</v>
      </c>
      <c r="C16" s="13">
        <v>2.3959999999999999E-2</v>
      </c>
      <c r="D16" s="13">
        <v>5.28E-3</v>
      </c>
      <c r="E16" s="13">
        <v>2.1199999999999999E-3</v>
      </c>
      <c r="F16" s="13">
        <v>2.1160000000000002E-2</v>
      </c>
      <c r="G16" s="10" t="s">
        <v>7</v>
      </c>
    </row>
    <row r="17" spans="1:7" x14ac:dyDescent="0.2">
      <c r="A17" s="166"/>
      <c r="B17" s="12" t="s">
        <v>33</v>
      </c>
      <c r="C17" s="13">
        <v>2.3539999999999998E-2</v>
      </c>
      <c r="D17" s="13">
        <v>1.7420000000000001E-2</v>
      </c>
      <c r="E17" s="13">
        <v>1.1140000000000001E-2</v>
      </c>
      <c r="F17" s="13">
        <v>1.7700000000000001E-3</v>
      </c>
      <c r="G17" s="10" t="s">
        <v>7</v>
      </c>
    </row>
    <row r="18" spans="1:7" x14ac:dyDescent="0.2">
      <c r="A18" s="166"/>
      <c r="B18" s="12" t="s">
        <v>32</v>
      </c>
      <c r="C18" s="13">
        <v>2.65E-3</v>
      </c>
      <c r="D18" s="13">
        <v>1.3799999999999999E-3</v>
      </c>
      <c r="E18" s="13">
        <v>1.5910000000000001E-2</v>
      </c>
      <c r="F18" s="47">
        <v>0</v>
      </c>
      <c r="G18" s="10" t="s">
        <v>7</v>
      </c>
    </row>
    <row r="19" spans="1:7" x14ac:dyDescent="0.2">
      <c r="A19" s="166"/>
      <c r="B19" s="12" t="s">
        <v>30</v>
      </c>
      <c r="C19" s="13">
        <v>1.652E-2</v>
      </c>
      <c r="D19" s="13">
        <v>6.5700000000000003E-3</v>
      </c>
      <c r="E19" s="13">
        <v>1E-4</v>
      </c>
      <c r="F19" s="13" t="s">
        <v>7</v>
      </c>
      <c r="G19" s="10" t="s">
        <v>7</v>
      </c>
    </row>
    <row r="20" spans="1:7" x14ac:dyDescent="0.2">
      <c r="A20" s="166"/>
      <c r="B20" s="12" t="s">
        <v>261</v>
      </c>
      <c r="C20" s="13">
        <v>5.1399999999999996E-3</v>
      </c>
      <c r="D20" s="13">
        <v>8.4000000000000003E-4</v>
      </c>
      <c r="E20" s="13" t="s">
        <v>7</v>
      </c>
      <c r="F20" s="13" t="s">
        <v>7</v>
      </c>
      <c r="G20" s="10" t="s">
        <v>7</v>
      </c>
    </row>
    <row r="21" spans="1:7" x14ac:dyDescent="0.2">
      <c r="A21" s="166"/>
      <c r="B21" s="12" t="s">
        <v>34</v>
      </c>
      <c r="C21" s="13" t="s">
        <v>7</v>
      </c>
      <c r="D21" s="13" t="s">
        <v>7</v>
      </c>
      <c r="E21" s="13" t="s">
        <v>7</v>
      </c>
      <c r="F21" s="13">
        <v>8.8999999999999995E-4</v>
      </c>
      <c r="G21" s="10" t="s">
        <v>7</v>
      </c>
    </row>
    <row r="22" spans="1:7" x14ac:dyDescent="0.2">
      <c r="A22" s="166"/>
      <c r="B22" s="12" t="s">
        <v>0</v>
      </c>
      <c r="C22" s="13">
        <v>1.8790000000000001E-2</v>
      </c>
      <c r="D22" s="13">
        <v>7.1900000000000002E-3</v>
      </c>
      <c r="E22" s="13">
        <v>3.9100000000000003E-3</v>
      </c>
      <c r="F22" s="13">
        <v>1.73E-3</v>
      </c>
      <c r="G22" s="10" t="s">
        <v>7</v>
      </c>
    </row>
    <row r="23" spans="1:7" x14ac:dyDescent="0.2">
      <c r="A23" s="12"/>
      <c r="B23" s="12"/>
      <c r="C23" s="13"/>
      <c r="D23" s="13"/>
      <c r="E23" s="13"/>
      <c r="F23" s="13"/>
      <c r="G23" s="10"/>
    </row>
    <row r="24" spans="1:7" x14ac:dyDescent="0.2">
      <c r="A24" s="166" t="s">
        <v>18</v>
      </c>
      <c r="B24" s="12" t="s">
        <v>31</v>
      </c>
      <c r="C24" s="13">
        <v>1.7680000000000001E-2</v>
      </c>
      <c r="D24" s="13">
        <v>3.2840000000000001E-2</v>
      </c>
      <c r="E24" s="13" t="s">
        <v>7</v>
      </c>
      <c r="F24" s="13" t="s">
        <v>7</v>
      </c>
      <c r="G24" s="10" t="s">
        <v>7</v>
      </c>
    </row>
    <row r="25" spans="1:7" x14ac:dyDescent="0.2">
      <c r="A25" s="166"/>
      <c r="B25" s="12" t="s">
        <v>338</v>
      </c>
      <c r="C25" s="13">
        <v>3.6589999999999998E-2</v>
      </c>
      <c r="D25" s="13">
        <v>2.8639999999999999E-2</v>
      </c>
      <c r="E25" s="13">
        <v>6.0479999999999999E-2</v>
      </c>
      <c r="F25" s="13">
        <v>5.8200000000000002E-2</v>
      </c>
      <c r="G25" s="10" t="s">
        <v>7</v>
      </c>
    </row>
    <row r="26" spans="1:7" x14ac:dyDescent="0.2">
      <c r="A26" s="166"/>
      <c r="B26" s="12" t="s">
        <v>33</v>
      </c>
      <c r="C26" s="13">
        <v>2.5659999999999999E-2</v>
      </c>
      <c r="D26" s="13">
        <v>2.188E-2</v>
      </c>
      <c r="E26" s="13">
        <v>1.8499999999999999E-2</v>
      </c>
      <c r="F26" s="13">
        <v>5.2150000000000002E-2</v>
      </c>
      <c r="G26" s="10" t="s">
        <v>7</v>
      </c>
    </row>
    <row r="27" spans="1:7" x14ac:dyDescent="0.2">
      <c r="A27" s="166"/>
      <c r="B27" s="12" t="s">
        <v>32</v>
      </c>
      <c r="C27" s="13">
        <v>7.6590000000000005E-2</v>
      </c>
      <c r="D27" s="13">
        <v>6.7199999999999996E-2</v>
      </c>
      <c r="E27" s="13">
        <v>6.8229999999999999E-2</v>
      </c>
      <c r="F27" s="13" t="s">
        <v>260</v>
      </c>
      <c r="G27" s="10" t="s">
        <v>7</v>
      </c>
    </row>
    <row r="28" spans="1:7" x14ac:dyDescent="0.2">
      <c r="A28" s="166"/>
      <c r="B28" s="12" t="s">
        <v>30</v>
      </c>
      <c r="C28" s="13">
        <v>8.4930000000000005E-2</v>
      </c>
      <c r="D28" s="13">
        <v>5.8650000000000001E-2</v>
      </c>
      <c r="E28" s="13">
        <v>4.3400000000000001E-2</v>
      </c>
      <c r="F28" s="13">
        <v>3.3860000000000001E-2</v>
      </c>
      <c r="G28" s="10" t="s">
        <v>7</v>
      </c>
    </row>
    <row r="29" spans="1:7" x14ac:dyDescent="0.2">
      <c r="A29" s="166"/>
      <c r="B29" s="12" t="s">
        <v>261</v>
      </c>
      <c r="C29" s="13">
        <v>5.697E-2</v>
      </c>
      <c r="D29" s="13">
        <v>3.6319999999999998E-2</v>
      </c>
      <c r="E29" s="13" t="s">
        <v>7</v>
      </c>
      <c r="F29" s="13" t="s">
        <v>7</v>
      </c>
      <c r="G29" s="10" t="s">
        <v>7</v>
      </c>
    </row>
    <row r="30" spans="1:7" x14ac:dyDescent="0.2">
      <c r="A30" s="166"/>
      <c r="B30" s="12" t="s">
        <v>34</v>
      </c>
      <c r="C30" s="13" t="s">
        <v>7</v>
      </c>
      <c r="D30" s="13" t="s">
        <v>7</v>
      </c>
      <c r="E30" s="13" t="s">
        <v>7</v>
      </c>
      <c r="F30" s="13">
        <v>5.9400000000000001E-2</v>
      </c>
      <c r="G30" s="10" t="s">
        <v>7</v>
      </c>
    </row>
    <row r="31" spans="1:7" x14ac:dyDescent="0.2">
      <c r="A31" s="166"/>
      <c r="B31" s="12" t="s">
        <v>0</v>
      </c>
      <c r="C31" s="13">
        <v>4.7190000000000003E-2</v>
      </c>
      <c r="D31" s="13">
        <v>3.6110000000000003E-2</v>
      </c>
      <c r="E31" s="13">
        <v>4.9610000000000001E-2</v>
      </c>
      <c r="F31" s="13">
        <v>4.8559999999999999E-2</v>
      </c>
      <c r="G31" s="10" t="s">
        <v>7</v>
      </c>
    </row>
    <row r="32" spans="1:7" x14ac:dyDescent="0.2">
      <c r="A32" s="12"/>
      <c r="B32" s="12"/>
      <c r="C32" s="13"/>
      <c r="D32" s="13"/>
      <c r="E32" s="13"/>
      <c r="F32" s="13"/>
      <c r="G32" s="10"/>
    </row>
    <row r="33" spans="1:7" ht="15" customHeight="1" x14ac:dyDescent="0.2">
      <c r="A33" s="166" t="s">
        <v>19</v>
      </c>
      <c r="B33" s="12" t="s">
        <v>31</v>
      </c>
      <c r="C33" s="13">
        <v>1.417E-2</v>
      </c>
      <c r="D33" s="13">
        <v>4.1200000000000004E-3</v>
      </c>
      <c r="E33" s="13" t="s">
        <v>7</v>
      </c>
      <c r="F33" s="13" t="s">
        <v>7</v>
      </c>
      <c r="G33" s="10" t="s">
        <v>7</v>
      </c>
    </row>
    <row r="34" spans="1:7" ht="15" customHeight="1" x14ac:dyDescent="0.2">
      <c r="A34" s="166"/>
      <c r="B34" s="12" t="s">
        <v>36</v>
      </c>
      <c r="C34" s="13">
        <v>2.3449999999999999E-2</v>
      </c>
      <c r="D34" s="13">
        <v>1.116E-2</v>
      </c>
      <c r="E34" s="13">
        <v>3.2599999999999999E-3</v>
      </c>
      <c r="F34" s="13" t="s">
        <v>260</v>
      </c>
      <c r="G34" s="10" t="s">
        <v>7</v>
      </c>
    </row>
    <row r="35" spans="1:7" ht="15" customHeight="1" x14ac:dyDescent="0.2">
      <c r="A35" s="166"/>
      <c r="B35" s="12" t="s">
        <v>339</v>
      </c>
      <c r="C35" s="13" t="s">
        <v>260</v>
      </c>
      <c r="D35" s="13">
        <v>1.8000000000000001E-4</v>
      </c>
      <c r="E35" s="13">
        <v>2.087E-2</v>
      </c>
      <c r="F35" s="13">
        <v>1.9400000000000001E-2</v>
      </c>
      <c r="G35" s="10" t="s">
        <v>7</v>
      </c>
    </row>
    <row r="36" spans="1:7" ht="15" customHeight="1" x14ac:dyDescent="0.2">
      <c r="A36" s="166"/>
      <c r="B36" s="12" t="s">
        <v>33</v>
      </c>
      <c r="C36" s="13">
        <v>3.1800000000000002E-2</v>
      </c>
      <c r="D36" s="13">
        <v>1.7729999999999999E-2</v>
      </c>
      <c r="E36" s="13">
        <v>9.9399999999999992E-3</v>
      </c>
      <c r="F36" s="13">
        <v>8.3700000000000007E-3</v>
      </c>
      <c r="G36" s="10" t="s">
        <v>7</v>
      </c>
    </row>
    <row r="37" spans="1:7" ht="15" customHeight="1" x14ac:dyDescent="0.2">
      <c r="A37" s="166"/>
      <c r="B37" s="12" t="s">
        <v>262</v>
      </c>
      <c r="C37" s="13">
        <v>8.6169999999999997E-2</v>
      </c>
      <c r="D37" s="13">
        <v>3.2219999999999999E-2</v>
      </c>
      <c r="E37" s="13">
        <v>9.6399999999999993E-3</v>
      </c>
      <c r="F37" s="23"/>
      <c r="G37" s="10" t="s">
        <v>7</v>
      </c>
    </row>
    <row r="38" spans="1:7" ht="15" customHeight="1" x14ac:dyDescent="0.2">
      <c r="A38" s="166"/>
      <c r="B38" s="12" t="s">
        <v>35</v>
      </c>
      <c r="C38" s="13" t="s">
        <v>260</v>
      </c>
      <c r="D38" s="13">
        <v>6.8999999999999997E-4</v>
      </c>
      <c r="E38" s="13">
        <v>7.2319999999999995E-2</v>
      </c>
      <c r="F38" s="13" t="s">
        <v>260</v>
      </c>
      <c r="G38" s="10" t="s">
        <v>7</v>
      </c>
    </row>
    <row r="39" spans="1:7" ht="15" customHeight="1" x14ac:dyDescent="0.2">
      <c r="A39" s="166"/>
      <c r="B39" s="12" t="s">
        <v>30</v>
      </c>
      <c r="C39" s="13">
        <v>4.0329999999999998E-2</v>
      </c>
      <c r="D39" s="13">
        <v>1.6039999999999999E-2</v>
      </c>
      <c r="E39" s="13">
        <v>1.495E-2</v>
      </c>
      <c r="F39" s="13">
        <v>4.6299999999999996E-3</v>
      </c>
      <c r="G39" s="10" t="s">
        <v>7</v>
      </c>
    </row>
    <row r="40" spans="1:7" ht="15" customHeight="1" x14ac:dyDescent="0.2">
      <c r="A40" s="166"/>
      <c r="B40" s="12" t="s">
        <v>261</v>
      </c>
      <c r="C40" s="13">
        <v>3.1099999999999999E-3</v>
      </c>
      <c r="D40" s="13">
        <v>3.3800000000000002E-3</v>
      </c>
      <c r="E40" s="13" t="s">
        <v>7</v>
      </c>
      <c r="F40" s="13" t="s">
        <v>7</v>
      </c>
      <c r="G40" s="10" t="s">
        <v>7</v>
      </c>
    </row>
    <row r="41" spans="1:7" ht="15" customHeight="1" x14ac:dyDescent="0.2">
      <c r="A41" s="166"/>
      <c r="B41" s="12" t="s">
        <v>34</v>
      </c>
      <c r="C41" s="13" t="s">
        <v>7</v>
      </c>
      <c r="D41" s="13" t="s">
        <v>7</v>
      </c>
      <c r="E41" s="13" t="s">
        <v>7</v>
      </c>
      <c r="F41" s="13">
        <v>3.7519999999999998E-2</v>
      </c>
      <c r="G41" s="10" t="s">
        <v>7</v>
      </c>
    </row>
    <row r="42" spans="1:7" ht="15" customHeight="1" x14ac:dyDescent="0.2">
      <c r="A42" s="166"/>
      <c r="B42" s="12" t="s">
        <v>0</v>
      </c>
      <c r="C42" s="13">
        <v>1.4449999999999999E-2</v>
      </c>
      <c r="D42" s="13">
        <v>6.6600000000000001E-3</v>
      </c>
      <c r="E42" s="13">
        <v>5.13E-3</v>
      </c>
      <c r="F42" s="13">
        <v>1.008E-2</v>
      </c>
      <c r="G42" s="10" t="s">
        <v>7</v>
      </c>
    </row>
    <row r="43" spans="1:7" ht="14.25" customHeight="1" x14ac:dyDescent="0.2">
      <c r="A43" s="12"/>
      <c r="B43" s="12"/>
      <c r="C43" s="13"/>
      <c r="D43" s="13"/>
      <c r="E43" s="13"/>
      <c r="F43" s="13"/>
      <c r="G43" s="10"/>
    </row>
    <row r="44" spans="1:7" x14ac:dyDescent="0.2">
      <c r="A44" s="166" t="s">
        <v>20</v>
      </c>
      <c r="B44" s="12" t="s">
        <v>31</v>
      </c>
      <c r="C44" s="13">
        <v>3.567E-2</v>
      </c>
      <c r="D44" s="13">
        <v>0.26883000000000001</v>
      </c>
      <c r="E44" s="13" t="s">
        <v>7</v>
      </c>
      <c r="F44" s="13" t="s">
        <v>7</v>
      </c>
      <c r="G44" s="10" t="s">
        <v>7</v>
      </c>
    </row>
    <row r="45" spans="1:7" x14ac:dyDescent="0.2">
      <c r="A45" s="166"/>
      <c r="B45" s="12" t="s">
        <v>0</v>
      </c>
      <c r="C45" s="13">
        <v>2.0400000000000001E-3</v>
      </c>
      <c r="D45" s="13">
        <v>1.797E-2</v>
      </c>
      <c r="E45" s="13" t="s">
        <v>7</v>
      </c>
      <c r="F45" s="13" t="s">
        <v>7</v>
      </c>
      <c r="G45" s="10" t="s">
        <v>7</v>
      </c>
    </row>
    <row r="46" spans="1:7" x14ac:dyDescent="0.2">
      <c r="A46" s="12"/>
      <c r="B46" s="12"/>
      <c r="C46" s="13"/>
      <c r="D46" s="13"/>
      <c r="E46" s="13"/>
      <c r="F46" s="13"/>
      <c r="G46" s="10"/>
    </row>
    <row r="47" spans="1:7" x14ac:dyDescent="0.2">
      <c r="A47" s="166" t="s">
        <v>24</v>
      </c>
      <c r="B47" s="12" t="s">
        <v>31</v>
      </c>
      <c r="C47" s="13">
        <v>0.11910999999999999</v>
      </c>
      <c r="D47" s="13">
        <v>0.10218000000000001</v>
      </c>
      <c r="E47" s="13" t="s">
        <v>7</v>
      </c>
      <c r="F47" s="13" t="s">
        <v>7</v>
      </c>
      <c r="G47" s="10" t="s">
        <v>7</v>
      </c>
    </row>
    <row r="48" spans="1:7" x14ac:dyDescent="0.2">
      <c r="A48" s="166"/>
      <c r="B48" s="12" t="s">
        <v>340</v>
      </c>
      <c r="C48" s="13">
        <v>6.5740000000000007E-2</v>
      </c>
      <c r="D48" s="13">
        <v>3.6920000000000001E-2</v>
      </c>
      <c r="E48" s="13">
        <v>5.4780000000000002E-2</v>
      </c>
      <c r="F48" s="13">
        <v>1.235E-2</v>
      </c>
      <c r="G48" s="10" t="s">
        <v>7</v>
      </c>
    </row>
    <row r="49" spans="1:7" x14ac:dyDescent="0.2">
      <c r="A49" s="166"/>
      <c r="B49" s="12" t="s">
        <v>33</v>
      </c>
      <c r="C49" s="13">
        <v>5.0029999999999998E-2</v>
      </c>
      <c r="D49" s="13">
        <v>2.7040000000000002E-2</v>
      </c>
      <c r="E49" s="13">
        <v>2.0879999999999999E-2</v>
      </c>
      <c r="F49" s="13">
        <v>1.5800000000000002E-2</v>
      </c>
      <c r="G49" s="10" t="s">
        <v>7</v>
      </c>
    </row>
    <row r="50" spans="1:7" x14ac:dyDescent="0.2">
      <c r="A50" s="166"/>
      <c r="B50" s="12" t="s">
        <v>32</v>
      </c>
      <c r="C50" s="13">
        <v>7.109E-2</v>
      </c>
      <c r="D50" s="13">
        <v>4.0280000000000003E-2</v>
      </c>
      <c r="E50" s="13">
        <v>9.8799999999999999E-3</v>
      </c>
      <c r="F50" s="13" t="s">
        <v>7</v>
      </c>
      <c r="G50" s="10" t="s">
        <v>7</v>
      </c>
    </row>
    <row r="51" spans="1:7" x14ac:dyDescent="0.2">
      <c r="A51" s="166"/>
      <c r="B51" s="12" t="s">
        <v>30</v>
      </c>
      <c r="C51" s="13">
        <v>3.7740000000000003E-2</v>
      </c>
      <c r="D51" s="13">
        <v>2.3560000000000001E-2</v>
      </c>
      <c r="E51" s="13">
        <v>1.6230000000000001E-2</v>
      </c>
      <c r="F51" s="13">
        <v>4.1000000000000003E-3</v>
      </c>
      <c r="G51" s="10" t="s">
        <v>7</v>
      </c>
    </row>
    <row r="52" spans="1:7" x14ac:dyDescent="0.2">
      <c r="A52" s="166"/>
      <c r="B52" s="12" t="s">
        <v>261</v>
      </c>
      <c r="C52" s="13">
        <v>9.0929999999999997E-2</v>
      </c>
      <c r="D52" s="13">
        <v>4.7300000000000002E-2</v>
      </c>
      <c r="E52" s="13" t="s">
        <v>7</v>
      </c>
      <c r="F52" s="13" t="s">
        <v>7</v>
      </c>
      <c r="G52" s="10" t="s">
        <v>7</v>
      </c>
    </row>
    <row r="53" spans="1:7" x14ac:dyDescent="0.2">
      <c r="A53" s="166"/>
      <c r="B53" s="12" t="s">
        <v>34</v>
      </c>
      <c r="C53" s="13" t="s">
        <v>7</v>
      </c>
      <c r="D53" s="13" t="s">
        <v>7</v>
      </c>
      <c r="E53" s="13" t="s">
        <v>7</v>
      </c>
      <c r="F53" s="13">
        <v>4.3319999999999997E-2</v>
      </c>
      <c r="G53" s="10" t="s">
        <v>7</v>
      </c>
    </row>
    <row r="54" spans="1:7" x14ac:dyDescent="0.2">
      <c r="A54" s="166"/>
      <c r="B54" s="12" t="s">
        <v>0</v>
      </c>
      <c r="C54" s="13">
        <v>6.2390000000000001E-2</v>
      </c>
      <c r="D54" s="13">
        <v>3.7069999999999999E-2</v>
      </c>
      <c r="E54" s="13">
        <v>3.7920000000000002E-2</v>
      </c>
      <c r="F54" s="13">
        <v>1.554E-2</v>
      </c>
      <c r="G54" s="10" t="s">
        <v>7</v>
      </c>
    </row>
    <row r="55" spans="1:7" x14ac:dyDescent="0.2">
      <c r="A55" s="12"/>
      <c r="B55" s="12"/>
      <c r="C55" s="13"/>
      <c r="D55" s="13"/>
      <c r="E55" s="13"/>
      <c r="F55" s="13"/>
      <c r="G55" s="10"/>
    </row>
    <row r="56" spans="1:7" x14ac:dyDescent="0.2">
      <c r="A56" s="166" t="s">
        <v>25</v>
      </c>
      <c r="B56" s="12" t="s">
        <v>31</v>
      </c>
      <c r="C56" s="13">
        <v>3.6600000000000001E-3</v>
      </c>
      <c r="D56" s="13">
        <v>1.99E-3</v>
      </c>
      <c r="E56" s="13" t="s">
        <v>7</v>
      </c>
      <c r="F56" s="13" t="s">
        <v>7</v>
      </c>
      <c r="G56" s="10" t="s">
        <v>7</v>
      </c>
    </row>
    <row r="57" spans="1:7" x14ac:dyDescent="0.2">
      <c r="A57" s="166"/>
      <c r="B57" s="12" t="s">
        <v>338</v>
      </c>
      <c r="C57" s="13">
        <v>1.5100000000000001E-3</v>
      </c>
      <c r="D57" s="13">
        <v>1.17E-3</v>
      </c>
      <c r="E57" s="13">
        <v>6.8000000000000005E-4</v>
      </c>
      <c r="F57" s="13">
        <v>1.7600000000000001E-3</v>
      </c>
      <c r="G57" s="10" t="s">
        <v>7</v>
      </c>
    </row>
    <row r="58" spans="1:7" x14ac:dyDescent="0.2">
      <c r="A58" s="166"/>
      <c r="B58" s="12" t="s">
        <v>33</v>
      </c>
      <c r="C58" s="13">
        <v>7.6999999999999996E-4</v>
      </c>
      <c r="D58" s="13">
        <v>1.1900000000000001E-3</v>
      </c>
      <c r="E58" s="13">
        <v>5.2999999999999998E-4</v>
      </c>
      <c r="F58" s="13">
        <v>2.0000000000000001E-4</v>
      </c>
      <c r="G58" s="10" t="s">
        <v>7</v>
      </c>
    </row>
    <row r="59" spans="1:7" x14ac:dyDescent="0.2">
      <c r="A59" s="166"/>
      <c r="B59" s="12" t="s">
        <v>32</v>
      </c>
      <c r="C59" s="13">
        <v>3.0599999999999998E-3</v>
      </c>
      <c r="D59" s="13">
        <v>1.15E-3</v>
      </c>
      <c r="E59" s="13">
        <v>2.4000000000000001E-4</v>
      </c>
      <c r="F59" s="13" t="s">
        <v>7</v>
      </c>
      <c r="G59" s="10" t="s">
        <v>7</v>
      </c>
    </row>
    <row r="60" spans="1:7" x14ac:dyDescent="0.2">
      <c r="A60" s="166"/>
      <c r="B60" s="12" t="s">
        <v>30</v>
      </c>
      <c r="C60" s="13">
        <v>3.4099999999999998E-3</v>
      </c>
      <c r="D60" s="13">
        <v>2.5100000000000001E-3</v>
      </c>
      <c r="E60" s="13">
        <v>1.9E-3</v>
      </c>
      <c r="F60" s="13" t="s">
        <v>7</v>
      </c>
      <c r="G60" s="10" t="s">
        <v>7</v>
      </c>
    </row>
    <row r="61" spans="1:7" x14ac:dyDescent="0.2">
      <c r="A61" s="166"/>
      <c r="B61" s="12" t="s">
        <v>261</v>
      </c>
      <c r="C61" s="13">
        <v>1.2199999999999999E-3</v>
      </c>
      <c r="D61" s="13">
        <v>8.4000000000000003E-4</v>
      </c>
      <c r="E61" s="13" t="s">
        <v>7</v>
      </c>
      <c r="F61" s="13" t="s">
        <v>7</v>
      </c>
      <c r="G61" s="10" t="s">
        <v>7</v>
      </c>
    </row>
    <row r="62" spans="1:7" x14ac:dyDescent="0.2">
      <c r="A62" s="166"/>
      <c r="B62" s="12" t="s">
        <v>34</v>
      </c>
      <c r="C62" s="13" t="s">
        <v>7</v>
      </c>
      <c r="D62" s="13" t="s">
        <v>7</v>
      </c>
      <c r="E62" s="13" t="s">
        <v>7</v>
      </c>
      <c r="F62" s="13">
        <v>1.34E-3</v>
      </c>
      <c r="G62" s="10" t="s">
        <v>7</v>
      </c>
    </row>
    <row r="63" spans="1:7" x14ac:dyDescent="0.2">
      <c r="A63" s="166"/>
      <c r="B63" s="12" t="s">
        <v>0</v>
      </c>
      <c r="C63" s="13">
        <v>1.97E-3</v>
      </c>
      <c r="D63" s="13">
        <v>1.5100000000000001E-3</v>
      </c>
      <c r="E63" s="13">
        <v>9.1E-4</v>
      </c>
      <c r="F63" s="13">
        <v>2.9999999999999997E-4</v>
      </c>
      <c r="G63" s="10" t="s">
        <v>7</v>
      </c>
    </row>
    <row r="64" spans="1:7" x14ac:dyDescent="0.2">
      <c r="A64" s="12"/>
      <c r="B64" s="12"/>
      <c r="C64" s="13"/>
      <c r="D64" s="13"/>
      <c r="E64" s="13"/>
      <c r="F64" s="13"/>
      <c r="G64" s="10"/>
    </row>
    <row r="65" spans="1:7" x14ac:dyDescent="0.2">
      <c r="A65" s="166" t="s">
        <v>365</v>
      </c>
      <c r="B65" s="12" t="s">
        <v>31</v>
      </c>
      <c r="C65" s="13">
        <v>2.0699999999999998E-3</v>
      </c>
      <c r="D65" s="13">
        <v>3.8190000000000002E-2</v>
      </c>
      <c r="E65" s="13" t="s">
        <v>7</v>
      </c>
      <c r="F65" s="13" t="s">
        <v>7</v>
      </c>
      <c r="G65" s="10" t="s">
        <v>7</v>
      </c>
    </row>
    <row r="66" spans="1:7" x14ac:dyDescent="0.2">
      <c r="A66" s="166"/>
      <c r="B66" s="12" t="s">
        <v>338</v>
      </c>
      <c r="C66" s="13">
        <v>3.98E-3</v>
      </c>
      <c r="D66" s="13">
        <v>4.1399999999999996E-3</v>
      </c>
      <c r="E66" s="13">
        <v>4.1790000000000001E-2</v>
      </c>
      <c r="F66" s="13">
        <v>2.6460000000000001E-2</v>
      </c>
      <c r="G66" s="10" t="s">
        <v>7</v>
      </c>
    </row>
    <row r="67" spans="1:7" x14ac:dyDescent="0.2">
      <c r="A67" s="166"/>
      <c r="B67" s="12" t="s">
        <v>33</v>
      </c>
      <c r="C67" s="13">
        <v>1.5900000000000001E-3</v>
      </c>
      <c r="D67" s="13">
        <v>3.14E-3</v>
      </c>
      <c r="E67" s="13">
        <v>1.8600000000000001E-3</v>
      </c>
      <c r="F67" s="13">
        <v>4.1329999999999999E-2</v>
      </c>
      <c r="G67" s="10" t="s">
        <v>7</v>
      </c>
    </row>
    <row r="68" spans="1:7" x14ac:dyDescent="0.2">
      <c r="A68" s="166"/>
      <c r="B68" s="12" t="s">
        <v>32</v>
      </c>
      <c r="C68" s="13">
        <v>2.4399999999999999E-3</v>
      </c>
      <c r="D68" s="13">
        <v>1.6100000000000001E-3</v>
      </c>
      <c r="E68" s="13">
        <v>2.6519999999999998E-2</v>
      </c>
      <c r="F68" s="13" t="s">
        <v>260</v>
      </c>
      <c r="G68" s="10" t="s">
        <v>7</v>
      </c>
    </row>
    <row r="69" spans="1:7" x14ac:dyDescent="0.2">
      <c r="A69" s="166"/>
      <c r="B69" s="12" t="s">
        <v>30</v>
      </c>
      <c r="C69" s="13">
        <v>3.2299999999999998E-3</v>
      </c>
      <c r="D69" s="13">
        <v>2.65E-3</v>
      </c>
      <c r="E69" s="13">
        <v>8.4799999999999997E-3</v>
      </c>
      <c r="F69" s="13">
        <v>8.2000000000000007E-3</v>
      </c>
      <c r="G69" s="10" t="s">
        <v>7</v>
      </c>
    </row>
    <row r="70" spans="1:7" x14ac:dyDescent="0.2">
      <c r="A70" s="166"/>
      <c r="B70" s="12" t="s">
        <v>261</v>
      </c>
      <c r="C70" s="13">
        <v>3.2480000000000002E-2</v>
      </c>
      <c r="D70" s="13">
        <v>2.3650000000000001E-2</v>
      </c>
      <c r="E70" s="13" t="s">
        <v>7</v>
      </c>
      <c r="F70" s="13" t="s">
        <v>7</v>
      </c>
      <c r="G70" s="10" t="s">
        <v>7</v>
      </c>
    </row>
    <row r="71" spans="1:7" x14ac:dyDescent="0.2">
      <c r="A71" s="166"/>
      <c r="B71" s="12" t="s">
        <v>34</v>
      </c>
      <c r="C71" s="13" t="s">
        <v>7</v>
      </c>
      <c r="D71" s="13" t="s">
        <v>7</v>
      </c>
      <c r="E71" s="13" t="s">
        <v>7</v>
      </c>
      <c r="F71" s="13">
        <v>4.8680000000000001E-2</v>
      </c>
      <c r="G71" s="10" t="s">
        <v>7</v>
      </c>
    </row>
    <row r="72" spans="1:7" x14ac:dyDescent="0.2">
      <c r="A72" s="166"/>
      <c r="B72" s="12" t="s">
        <v>0</v>
      </c>
      <c r="C72" s="13">
        <v>5.1900000000000002E-3</v>
      </c>
      <c r="D72" s="13">
        <v>6.0499999999999998E-3</v>
      </c>
      <c r="E72" s="13">
        <v>2.649E-2</v>
      </c>
      <c r="F72" s="13">
        <v>3.363E-2</v>
      </c>
      <c r="G72" s="10" t="s">
        <v>7</v>
      </c>
    </row>
    <row r="73" spans="1:7" x14ac:dyDescent="0.2">
      <c r="A73" s="12"/>
      <c r="B73" s="12"/>
      <c r="C73" s="13"/>
      <c r="D73" s="13"/>
      <c r="E73" s="13"/>
      <c r="F73" s="13"/>
      <c r="G73" s="10"/>
    </row>
    <row r="74" spans="1:7" x14ac:dyDescent="0.2">
      <c r="A74" s="166" t="s">
        <v>0</v>
      </c>
      <c r="B74" s="166"/>
      <c r="C74" s="39">
        <v>1</v>
      </c>
      <c r="D74" s="39">
        <v>1</v>
      </c>
      <c r="E74" s="39">
        <v>1</v>
      </c>
      <c r="F74" s="39">
        <v>1</v>
      </c>
      <c r="G74" s="39">
        <v>1</v>
      </c>
    </row>
    <row r="75" spans="1:7" x14ac:dyDescent="0.2">
      <c r="A75" s="97" t="s">
        <v>6</v>
      </c>
      <c r="B75" s="97"/>
      <c r="C75" s="53">
        <v>109768</v>
      </c>
      <c r="D75" s="53">
        <v>97959</v>
      </c>
      <c r="E75" s="53">
        <v>85907</v>
      </c>
      <c r="F75" s="53">
        <v>23105</v>
      </c>
      <c r="G75" s="53">
        <v>23</v>
      </c>
    </row>
    <row r="77" spans="1:7" ht="15" x14ac:dyDescent="0.2">
      <c r="A77" s="49" t="s">
        <v>364</v>
      </c>
      <c r="B77" s="11"/>
      <c r="C77" s="11"/>
      <c r="D77" s="11"/>
      <c r="E77" s="11"/>
      <c r="F77" s="11"/>
      <c r="G77" s="20"/>
    </row>
    <row r="78" spans="1:7" x14ac:dyDescent="0.2">
      <c r="A78" s="40" t="s">
        <v>56</v>
      </c>
      <c r="B78" s="11"/>
      <c r="C78" s="11"/>
      <c r="D78" s="11"/>
      <c r="E78" s="11"/>
      <c r="F78" s="11"/>
      <c r="G78" s="11"/>
    </row>
    <row r="79" spans="1:7" ht="30.75" customHeight="1" x14ac:dyDescent="0.2">
      <c r="A79" s="155" t="s">
        <v>382</v>
      </c>
      <c r="B79" s="155"/>
      <c r="C79" s="155"/>
      <c r="D79" s="155"/>
      <c r="E79" s="155"/>
      <c r="F79" s="155"/>
      <c r="G79" s="155"/>
    </row>
    <row r="80" spans="1:7" x14ac:dyDescent="0.2">
      <c r="A80" s="21" t="s">
        <v>37</v>
      </c>
      <c r="B80" s="11"/>
      <c r="C80" s="11"/>
      <c r="D80" s="11"/>
      <c r="E80" s="11"/>
      <c r="F80" s="11"/>
      <c r="G80" s="11"/>
    </row>
    <row r="81" spans="1:7" ht="32.25" customHeight="1" x14ac:dyDescent="0.2">
      <c r="A81" s="169" t="s">
        <v>381</v>
      </c>
      <c r="B81" s="169"/>
      <c r="C81" s="169"/>
      <c r="D81" s="169"/>
      <c r="E81" s="169"/>
      <c r="F81" s="169"/>
      <c r="G81" s="169"/>
    </row>
    <row r="82" spans="1:7" ht="60" customHeight="1" x14ac:dyDescent="0.2">
      <c r="A82" s="168" t="s">
        <v>380</v>
      </c>
      <c r="B82" s="168"/>
      <c r="C82" s="168"/>
      <c r="D82" s="168"/>
      <c r="E82" s="168"/>
      <c r="F82" s="168"/>
      <c r="G82" s="168"/>
    </row>
    <row r="83" spans="1:7" ht="15" customHeight="1" x14ac:dyDescent="0.2">
      <c r="A83" s="163" t="s">
        <v>426</v>
      </c>
      <c r="B83" s="163"/>
      <c r="C83" s="163"/>
      <c r="D83" s="163"/>
      <c r="E83" s="163"/>
      <c r="F83" s="163"/>
      <c r="G83" s="163"/>
    </row>
    <row r="84" spans="1:7" x14ac:dyDescent="0.2">
      <c r="A84" s="17"/>
      <c r="B84" s="11"/>
      <c r="C84" s="11"/>
      <c r="D84" s="11"/>
      <c r="E84" s="11"/>
      <c r="F84" s="11"/>
      <c r="G84" s="11"/>
    </row>
    <row r="85" spans="1:7" ht="15" x14ac:dyDescent="0.25">
      <c r="A85" s="16" t="s">
        <v>358</v>
      </c>
      <c r="B85" s="16"/>
      <c r="C85" s="11"/>
      <c r="D85" s="11"/>
      <c r="E85" s="11"/>
      <c r="F85" s="11"/>
      <c r="G85" s="11"/>
    </row>
    <row r="86" spans="1:7" ht="15" x14ac:dyDescent="0.25">
      <c r="A86" s="16" t="s">
        <v>359</v>
      </c>
      <c r="B86" s="16"/>
      <c r="C86" s="11"/>
      <c r="D86" s="11"/>
      <c r="E86" s="11"/>
      <c r="F86" s="11"/>
      <c r="G86" s="11"/>
    </row>
    <row r="87" spans="1:7" ht="15" x14ac:dyDescent="0.25">
      <c r="A87" t="s">
        <v>411</v>
      </c>
      <c r="B87" s="16"/>
      <c r="C87" s="11"/>
      <c r="D87" s="11"/>
      <c r="E87" s="11"/>
      <c r="F87" s="11"/>
      <c r="G87" s="11"/>
    </row>
    <row r="88" spans="1:7" x14ac:dyDescent="0.2">
      <c r="A88" s="11"/>
      <c r="B88" s="16"/>
      <c r="C88" s="11"/>
      <c r="D88" s="11"/>
      <c r="E88" s="11"/>
      <c r="F88" s="11"/>
      <c r="G88" s="11"/>
    </row>
    <row r="89" spans="1:7" x14ac:dyDescent="0.2">
      <c r="A89" s="98" t="s">
        <v>413</v>
      </c>
      <c r="B89" s="11"/>
      <c r="C89" s="11"/>
      <c r="D89" s="11"/>
      <c r="E89" s="11"/>
      <c r="F89" s="11"/>
      <c r="G89" s="11"/>
    </row>
    <row r="90" spans="1:7" x14ac:dyDescent="0.2">
      <c r="A90" s="11"/>
      <c r="B90" s="11"/>
      <c r="C90" s="11"/>
      <c r="D90" s="11"/>
      <c r="E90" s="11"/>
      <c r="F90" s="11"/>
      <c r="G90" s="11"/>
    </row>
    <row r="91" spans="1:7" x14ac:dyDescent="0.2">
      <c r="A91" s="11"/>
      <c r="B91" s="11"/>
      <c r="C91" s="11"/>
      <c r="D91" s="11"/>
      <c r="E91" s="11"/>
      <c r="F91" s="11"/>
      <c r="G91" s="11"/>
    </row>
    <row r="92" spans="1:7" x14ac:dyDescent="0.2">
      <c r="A92" s="11"/>
      <c r="B92" s="11"/>
      <c r="C92" s="11"/>
      <c r="D92" s="11"/>
      <c r="E92" s="11"/>
      <c r="F92" s="11"/>
      <c r="G92" s="11"/>
    </row>
  </sheetData>
  <mergeCells count="15">
    <mergeCell ref="A83:G83"/>
    <mergeCell ref="C3:G3"/>
    <mergeCell ref="A6:A13"/>
    <mergeCell ref="A15:A22"/>
    <mergeCell ref="C5:G5"/>
    <mergeCell ref="A82:G82"/>
    <mergeCell ref="A79:G79"/>
    <mergeCell ref="A81:G81"/>
    <mergeCell ref="A24:A31"/>
    <mergeCell ref="A74:B74"/>
    <mergeCell ref="A33:A42"/>
    <mergeCell ref="A44:A45"/>
    <mergeCell ref="A47:A54"/>
    <mergeCell ref="A56:A63"/>
    <mergeCell ref="A65:A72"/>
  </mergeCells>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7"/>
  <sheetViews>
    <sheetView zoomScaleNormal="100" workbookViewId="0">
      <selection activeCell="A27" sqref="A27"/>
    </sheetView>
  </sheetViews>
  <sheetFormatPr baseColWidth="10" defaultColWidth="20.625" defaultRowHeight="14.25" x14ac:dyDescent="0.2"/>
  <cols>
    <col min="1" max="1" width="51.875" style="9" customWidth="1"/>
    <col min="2" max="3" width="20.625" style="21"/>
    <col min="4" max="16384" width="20.625" style="9"/>
  </cols>
  <sheetData>
    <row r="1" spans="1:7" ht="18" customHeight="1" x14ac:dyDescent="0.25">
      <c r="A1" s="8" t="s">
        <v>342</v>
      </c>
      <c r="B1" s="18"/>
      <c r="C1" s="18"/>
    </row>
    <row r="2" spans="1:7" s="11" customFormat="1" ht="15" customHeight="1" x14ac:dyDescent="0.2"/>
    <row r="3" spans="1:7" s="11" customFormat="1" ht="49.5" customHeight="1" x14ac:dyDescent="0.25">
      <c r="A3" s="101"/>
      <c r="B3" s="102" t="s">
        <v>366</v>
      </c>
      <c r="C3" s="102" t="s">
        <v>367</v>
      </c>
      <c r="D3" s="102" t="s">
        <v>368</v>
      </c>
      <c r="E3" s="102" t="s">
        <v>369</v>
      </c>
      <c r="F3" s="102" t="s">
        <v>370</v>
      </c>
      <c r="G3" s="103" t="s">
        <v>0</v>
      </c>
    </row>
    <row r="4" spans="1:7" s="11" customFormat="1" ht="15" customHeight="1" x14ac:dyDescent="0.2">
      <c r="A4" s="11" t="s">
        <v>287</v>
      </c>
      <c r="B4" s="62">
        <v>0.13423299999999999</v>
      </c>
      <c r="C4" s="63">
        <v>0.34650900000000001</v>
      </c>
      <c r="D4" s="63">
        <v>0.109879</v>
      </c>
      <c r="E4" s="63">
        <v>0.215949</v>
      </c>
      <c r="F4" s="63">
        <v>0.19342999999999999</v>
      </c>
      <c r="G4" s="82">
        <f>SUM(B4,C4,D4,E4,F4)</f>
        <v>1</v>
      </c>
    </row>
    <row r="5" spans="1:7" s="11" customFormat="1" ht="15" customHeight="1" x14ac:dyDescent="0.2">
      <c r="B5" s="64" t="s">
        <v>99</v>
      </c>
      <c r="C5" s="65" t="s">
        <v>100</v>
      </c>
      <c r="D5" s="65" t="s">
        <v>101</v>
      </c>
      <c r="E5" s="65" t="s">
        <v>102</v>
      </c>
      <c r="F5" s="65" t="s">
        <v>103</v>
      </c>
      <c r="G5" s="82"/>
    </row>
    <row r="6" spans="1:7" s="11" customFormat="1" ht="15" customHeight="1" x14ac:dyDescent="0.2">
      <c r="B6" s="64"/>
      <c r="C6" s="65"/>
      <c r="D6" s="65"/>
      <c r="E6" s="65"/>
      <c r="F6" s="65"/>
      <c r="G6" s="82"/>
    </row>
    <row r="7" spans="1:7" s="11" customFormat="1" ht="15" customHeight="1" x14ac:dyDescent="0.2">
      <c r="A7" s="11" t="s">
        <v>282</v>
      </c>
      <c r="B7" s="66">
        <v>0.36162799999999995</v>
      </c>
      <c r="C7" s="67">
        <v>0.37596299999999999</v>
      </c>
      <c r="D7" s="67">
        <v>9.7530000000000006E-2</v>
      </c>
      <c r="E7" s="67">
        <v>0.103629</v>
      </c>
      <c r="F7" s="67">
        <v>6.1249999999999999E-2</v>
      </c>
      <c r="G7" s="82">
        <f>SUM(B7,C7,D7,E7,F7)</f>
        <v>0.99999999999999989</v>
      </c>
    </row>
    <row r="8" spans="1:7" s="11" customFormat="1" ht="15" customHeight="1" x14ac:dyDescent="0.2">
      <c r="B8" s="64" t="s">
        <v>74</v>
      </c>
      <c r="C8" s="65" t="s">
        <v>75</v>
      </c>
      <c r="D8" s="65" t="s">
        <v>76</v>
      </c>
      <c r="E8" s="65" t="s">
        <v>77</v>
      </c>
      <c r="F8" s="65" t="s">
        <v>78</v>
      </c>
      <c r="G8" s="82"/>
    </row>
    <row r="9" spans="1:7" s="11" customFormat="1" ht="15" customHeight="1" x14ac:dyDescent="0.2">
      <c r="A9" s="11" t="s">
        <v>283</v>
      </c>
      <c r="B9" s="66">
        <v>0.175233</v>
      </c>
      <c r="C9" s="67">
        <v>0.41976799999999997</v>
      </c>
      <c r="D9" s="67">
        <v>0.113191</v>
      </c>
      <c r="E9" s="67">
        <v>0.19771899999999998</v>
      </c>
      <c r="F9" s="67">
        <v>9.4088999999999992E-2</v>
      </c>
      <c r="G9" s="82">
        <f>SUM(B9,C9,D9,E9,F9)</f>
        <v>1</v>
      </c>
    </row>
    <row r="10" spans="1:7" s="11" customFormat="1" ht="15" customHeight="1" x14ac:dyDescent="0.2">
      <c r="B10" s="64" t="s">
        <v>79</v>
      </c>
      <c r="C10" s="65" t="s">
        <v>80</v>
      </c>
      <c r="D10" s="65" t="s">
        <v>81</v>
      </c>
      <c r="E10" s="65" t="s">
        <v>82</v>
      </c>
      <c r="F10" s="65" t="s">
        <v>83</v>
      </c>
      <c r="G10" s="82"/>
    </row>
    <row r="11" spans="1:7" s="11" customFormat="1" ht="15" customHeight="1" x14ac:dyDescent="0.2">
      <c r="A11" s="11" t="s">
        <v>284</v>
      </c>
      <c r="B11" s="66">
        <v>0.10007400000000001</v>
      </c>
      <c r="C11" s="67">
        <v>0.40065800000000001</v>
      </c>
      <c r="D11" s="67">
        <v>0.100951</v>
      </c>
      <c r="E11" s="67">
        <v>0.26667400000000002</v>
      </c>
      <c r="F11" s="67">
        <v>0.13164199999999998</v>
      </c>
      <c r="G11" s="82">
        <f>SUM(B11,C11,D11,E11,F11)</f>
        <v>0.99999900000000008</v>
      </c>
    </row>
    <row r="12" spans="1:7" s="11" customFormat="1" ht="15" customHeight="1" x14ac:dyDescent="0.2">
      <c r="B12" s="64" t="s">
        <v>84</v>
      </c>
      <c r="C12" s="65" t="s">
        <v>85</v>
      </c>
      <c r="D12" s="65" t="s">
        <v>86</v>
      </c>
      <c r="E12" s="65" t="s">
        <v>87</v>
      </c>
      <c r="F12" s="65" t="s">
        <v>88</v>
      </c>
      <c r="G12" s="82"/>
    </row>
    <row r="13" spans="1:7" s="11" customFormat="1" ht="15" customHeight="1" x14ac:dyDescent="0.2">
      <c r="A13" s="11" t="s">
        <v>285</v>
      </c>
      <c r="B13" s="67">
        <v>0.15209700000000001</v>
      </c>
      <c r="C13" s="67">
        <v>0.27668100000000001</v>
      </c>
      <c r="D13" s="67">
        <v>0.132301</v>
      </c>
      <c r="E13" s="67">
        <v>0.226963</v>
      </c>
      <c r="F13" s="67">
        <v>0.21195900000000001</v>
      </c>
      <c r="G13" s="82">
        <f>SUM(B13,C13,D13,E13,F13)</f>
        <v>1.0000010000000001</v>
      </c>
    </row>
    <row r="14" spans="1:7" s="11" customFormat="1" ht="15" customHeight="1" x14ac:dyDescent="0.2">
      <c r="B14" s="64" t="s">
        <v>89</v>
      </c>
      <c r="C14" s="65" t="s">
        <v>90</v>
      </c>
      <c r="D14" s="65" t="s">
        <v>91</v>
      </c>
      <c r="E14" s="65" t="s">
        <v>92</v>
      </c>
      <c r="F14" s="65" t="s">
        <v>93</v>
      </c>
      <c r="G14" s="82"/>
    </row>
    <row r="15" spans="1:7" s="11" customFormat="1" ht="15" customHeight="1" x14ac:dyDescent="0.2">
      <c r="A15" s="11" t="s">
        <v>286</v>
      </c>
      <c r="B15" s="67">
        <v>5.3555999999999999E-2</v>
      </c>
      <c r="C15" s="67">
        <v>0.17509699999999997</v>
      </c>
      <c r="D15" s="67">
        <v>0.108843</v>
      </c>
      <c r="E15" s="67">
        <v>0.22043700000000002</v>
      </c>
      <c r="F15" s="67">
        <v>0.44206699999999999</v>
      </c>
      <c r="G15" s="82">
        <f>SUM(B15,C15,D15,E15,F15)</f>
        <v>1</v>
      </c>
    </row>
    <row r="16" spans="1:7" s="11" customFormat="1" ht="15" customHeight="1" x14ac:dyDescent="0.2">
      <c r="A16" s="52"/>
      <c r="B16" s="68" t="s">
        <v>94</v>
      </c>
      <c r="C16" s="69" t="s">
        <v>95</v>
      </c>
      <c r="D16" s="69" t="s">
        <v>96</v>
      </c>
      <c r="E16" s="69" t="s">
        <v>97</v>
      </c>
      <c r="F16" s="69" t="s">
        <v>98</v>
      </c>
      <c r="G16" s="70"/>
    </row>
    <row r="17" spans="1:3" s="11" customFormat="1" ht="15" customHeight="1" x14ac:dyDescent="0.2">
      <c r="B17" s="21"/>
      <c r="C17" s="21"/>
    </row>
    <row r="18" spans="1:3" ht="15" x14ac:dyDescent="0.2">
      <c r="A18" s="24" t="s">
        <v>360</v>
      </c>
    </row>
    <row r="19" spans="1:3" x14ac:dyDescent="0.2">
      <c r="A19" s="24" t="s">
        <v>403</v>
      </c>
    </row>
    <row r="20" spans="1:3" x14ac:dyDescent="0.2">
      <c r="A20" s="24" t="s">
        <v>288</v>
      </c>
    </row>
    <row r="21" spans="1:3" x14ac:dyDescent="0.2">
      <c r="A21" s="11" t="s">
        <v>402</v>
      </c>
    </row>
    <row r="22" spans="1:3" x14ac:dyDescent="0.2">
      <c r="A22" s="25"/>
      <c r="B22" s="25"/>
      <c r="C22" s="25"/>
    </row>
    <row r="23" spans="1:3" ht="15" x14ac:dyDescent="0.25">
      <c r="A23" s="16" t="s">
        <v>358</v>
      </c>
      <c r="B23" s="16"/>
      <c r="C23" s="16"/>
    </row>
    <row r="24" spans="1:3" ht="15" x14ac:dyDescent="0.25">
      <c r="A24" s="16" t="s">
        <v>359</v>
      </c>
      <c r="B24" s="16"/>
      <c r="C24" s="17"/>
    </row>
    <row r="25" spans="1:3" ht="15" x14ac:dyDescent="0.25">
      <c r="A25" t="s">
        <v>412</v>
      </c>
      <c r="B25" s="16"/>
      <c r="C25" s="17"/>
    </row>
    <row r="26" spans="1:3" x14ac:dyDescent="0.2">
      <c r="A26" s="11"/>
      <c r="B26" s="16"/>
      <c r="C26" s="16"/>
    </row>
    <row r="27" spans="1:3" x14ac:dyDescent="0.2">
      <c r="A27" s="98" t="s">
        <v>413</v>
      </c>
      <c r="B27" s="11"/>
      <c r="C27" s="11"/>
    </row>
  </sheetData>
  <pageMargins left="0.70866141732283472" right="0.70866141732283472" top="0.74803149606299213" bottom="0.74803149606299213" header="0.31496062992125984" footer="0.31496062992125984"/>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zoomScaleNormal="100" workbookViewId="0">
      <selection activeCell="A26" sqref="A26"/>
    </sheetView>
  </sheetViews>
  <sheetFormatPr baseColWidth="10" defaultRowHeight="14.25" x14ac:dyDescent="0.2"/>
  <cols>
    <col min="1" max="1" width="51.875" style="26" customWidth="1"/>
    <col min="2" max="2" width="11.25" style="11" customWidth="1"/>
    <col min="3" max="3" width="15" style="11" customWidth="1"/>
    <col min="4" max="4" width="12" style="11" customWidth="1"/>
    <col min="5" max="5" width="13.125" style="11" customWidth="1"/>
    <col min="6" max="6" width="12" style="11" customWidth="1"/>
    <col min="7" max="12" width="9.875" style="11" customWidth="1"/>
    <col min="13" max="16384" width="11" style="11"/>
  </cols>
  <sheetData>
    <row r="1" spans="1:6" ht="18" x14ac:dyDescent="0.25">
      <c r="A1" s="8" t="s">
        <v>343</v>
      </c>
    </row>
    <row r="2" spans="1:6" ht="15" customHeight="1" x14ac:dyDescent="0.2"/>
    <row r="3" spans="1:6" ht="77.25" customHeight="1" x14ac:dyDescent="0.25">
      <c r="A3" s="141"/>
      <c r="B3" s="142" t="s">
        <v>1</v>
      </c>
      <c r="C3" s="142" t="s">
        <v>2</v>
      </c>
      <c r="D3" s="142" t="s">
        <v>3</v>
      </c>
      <c r="E3" s="142" t="s">
        <v>4</v>
      </c>
      <c r="F3" s="143" t="s">
        <v>0</v>
      </c>
    </row>
    <row r="4" spans="1:6" ht="15" customHeight="1" x14ac:dyDescent="0.2">
      <c r="A4" s="12" t="s">
        <v>289</v>
      </c>
      <c r="B4" s="13">
        <v>0.80217000000000005</v>
      </c>
      <c r="C4" s="13">
        <v>7.9740000000000005E-2</v>
      </c>
      <c r="D4" s="13">
        <v>4.564E-2</v>
      </c>
      <c r="E4" s="13">
        <v>7.2440000000000004E-2</v>
      </c>
      <c r="F4" s="39">
        <v>1</v>
      </c>
    </row>
    <row r="5" spans="1:6" ht="15" customHeight="1" x14ac:dyDescent="0.2">
      <c r="A5" s="12"/>
      <c r="B5" s="13"/>
      <c r="C5" s="13"/>
      <c r="D5" s="13"/>
      <c r="E5" s="13"/>
      <c r="F5" s="39"/>
    </row>
    <row r="6" spans="1:6" ht="15" customHeight="1" x14ac:dyDescent="0.2">
      <c r="A6" s="12" t="s">
        <v>60</v>
      </c>
      <c r="B6" s="13">
        <v>0.87497999999999998</v>
      </c>
      <c r="C6" s="13">
        <v>3.712E-2</v>
      </c>
      <c r="D6" s="13">
        <v>4.3180000000000003E-2</v>
      </c>
      <c r="E6" s="13">
        <v>4.4720000000000003E-2</v>
      </c>
      <c r="F6" s="39">
        <v>1</v>
      </c>
    </row>
    <row r="7" spans="1:6" ht="15" customHeight="1" x14ac:dyDescent="0.2">
      <c r="A7" s="12" t="s">
        <v>61</v>
      </c>
      <c r="B7" s="13">
        <v>0.87346999999999997</v>
      </c>
      <c r="C7" s="13">
        <v>2.8570000000000002E-2</v>
      </c>
      <c r="D7" s="13">
        <v>6.1219999999999997E-2</v>
      </c>
      <c r="E7" s="13">
        <v>3.6729999999999999E-2</v>
      </c>
      <c r="F7" s="39">
        <v>1</v>
      </c>
    </row>
    <row r="8" spans="1:6" ht="15" customHeight="1" x14ac:dyDescent="0.2">
      <c r="A8" s="12" t="s">
        <v>62</v>
      </c>
      <c r="B8" s="13">
        <v>0.77471999999999996</v>
      </c>
      <c r="C8" s="13">
        <v>0.10423</v>
      </c>
      <c r="D8" s="13">
        <v>4.9759999999999999E-2</v>
      </c>
      <c r="E8" s="13">
        <v>7.1290000000000006E-2</v>
      </c>
      <c r="F8" s="39">
        <v>1</v>
      </c>
    </row>
    <row r="9" spans="1:6" ht="15" customHeight="1" x14ac:dyDescent="0.2">
      <c r="A9" s="12" t="s">
        <v>63</v>
      </c>
      <c r="B9" s="13">
        <v>0.83914</v>
      </c>
      <c r="C9" s="13">
        <v>5.7939999999999998E-2</v>
      </c>
      <c r="D9" s="13">
        <v>4.6769999999999999E-2</v>
      </c>
      <c r="E9" s="13">
        <v>5.6149999999999999E-2</v>
      </c>
      <c r="F9" s="39">
        <v>1</v>
      </c>
    </row>
    <row r="10" spans="1:6" ht="15" customHeight="1" x14ac:dyDescent="0.2">
      <c r="A10" s="12" t="s">
        <v>64</v>
      </c>
      <c r="B10" s="13">
        <v>0.80022000000000004</v>
      </c>
      <c r="C10" s="13">
        <v>8.6150000000000004E-2</v>
      </c>
      <c r="D10" s="13">
        <v>3.8120000000000001E-2</v>
      </c>
      <c r="E10" s="13">
        <v>7.5499999999999998E-2</v>
      </c>
      <c r="F10" s="39">
        <v>1</v>
      </c>
    </row>
    <row r="11" spans="1:6" ht="15" customHeight="1" x14ac:dyDescent="0.2">
      <c r="A11" s="12" t="s">
        <v>65</v>
      </c>
      <c r="B11" s="13">
        <v>0.88273999999999997</v>
      </c>
      <c r="C11" s="13">
        <v>3.8240000000000003E-2</v>
      </c>
      <c r="D11" s="13">
        <v>3.005E-2</v>
      </c>
      <c r="E11" s="13">
        <v>4.897E-2</v>
      </c>
      <c r="F11" s="39">
        <v>1</v>
      </c>
    </row>
    <row r="12" spans="1:6" ht="15" customHeight="1" x14ac:dyDescent="0.2">
      <c r="A12" s="12" t="s">
        <v>66</v>
      </c>
      <c r="B12" s="13">
        <v>0.81794</v>
      </c>
      <c r="C12" s="13">
        <v>6.9570000000000007E-2</v>
      </c>
      <c r="D12" s="13">
        <v>3.569E-2</v>
      </c>
      <c r="E12" s="13">
        <v>7.6789999999999997E-2</v>
      </c>
      <c r="F12" s="39">
        <v>1</v>
      </c>
    </row>
    <row r="13" spans="1:6" ht="15" customHeight="1" x14ac:dyDescent="0.2">
      <c r="A13" s="12" t="s">
        <v>67</v>
      </c>
      <c r="B13" s="13">
        <v>0.94464999999999999</v>
      </c>
      <c r="C13" s="13">
        <v>1.034E-2</v>
      </c>
      <c r="D13" s="13">
        <v>2.1669999999999998E-2</v>
      </c>
      <c r="E13" s="13">
        <v>2.334E-2</v>
      </c>
      <c r="F13" s="39">
        <v>1</v>
      </c>
    </row>
    <row r="14" spans="1:6" ht="15" customHeight="1" x14ac:dyDescent="0.2">
      <c r="A14" s="12" t="s">
        <v>68</v>
      </c>
      <c r="B14" s="13">
        <v>0.95913999999999999</v>
      </c>
      <c r="C14" s="13">
        <v>4.3E-3</v>
      </c>
      <c r="D14" s="13">
        <v>1.8280000000000001E-2</v>
      </c>
      <c r="E14" s="13">
        <v>1.8280000000000001E-2</v>
      </c>
      <c r="F14" s="39">
        <v>1</v>
      </c>
    </row>
    <row r="15" spans="1:6" ht="15" customHeight="1" x14ac:dyDescent="0.2">
      <c r="A15" s="12" t="s">
        <v>69</v>
      </c>
      <c r="B15" s="13">
        <v>0.93501999999999996</v>
      </c>
      <c r="C15" s="13">
        <v>1.264E-2</v>
      </c>
      <c r="D15" s="13">
        <v>2.3470000000000001E-2</v>
      </c>
      <c r="E15" s="13">
        <v>2.8879999999999999E-2</v>
      </c>
      <c r="F15" s="39">
        <v>1</v>
      </c>
    </row>
    <row r="16" spans="1:6" ht="15" customHeight="1" x14ac:dyDescent="0.2">
      <c r="A16" s="12" t="s">
        <v>70</v>
      </c>
      <c r="B16" s="13">
        <v>0.76026000000000005</v>
      </c>
      <c r="C16" s="13">
        <v>8.226E-2</v>
      </c>
      <c r="D16" s="13">
        <v>6.4860000000000001E-2</v>
      </c>
      <c r="E16" s="13">
        <v>9.2619999999999994E-2</v>
      </c>
      <c r="F16" s="39">
        <v>1</v>
      </c>
    </row>
    <row r="17" spans="1:6" ht="15" customHeight="1" x14ac:dyDescent="0.2">
      <c r="A17" s="12" t="s">
        <v>71</v>
      </c>
      <c r="B17" s="13">
        <v>0.81262999999999996</v>
      </c>
      <c r="C17" s="13">
        <v>6.2E-2</v>
      </c>
      <c r="D17" s="13">
        <v>5.9859999999999997E-2</v>
      </c>
      <c r="E17" s="13">
        <v>6.5509999999999999E-2</v>
      </c>
      <c r="F17" s="39">
        <v>1</v>
      </c>
    </row>
    <row r="18" spans="1:6" ht="15" customHeight="1" x14ac:dyDescent="0.2">
      <c r="A18" s="12" t="s">
        <v>72</v>
      </c>
      <c r="B18" s="13">
        <v>0.75685999999999998</v>
      </c>
      <c r="C18" s="13">
        <v>7.7100000000000002E-2</v>
      </c>
      <c r="D18" s="13">
        <v>5.9679999999999997E-2</v>
      </c>
      <c r="E18" s="13">
        <v>0.10635</v>
      </c>
      <c r="F18" s="39">
        <v>1</v>
      </c>
    </row>
    <row r="19" spans="1:6" ht="15" customHeight="1" x14ac:dyDescent="0.2">
      <c r="A19" s="54" t="s">
        <v>73</v>
      </c>
      <c r="B19" s="55">
        <v>0.87729999999999997</v>
      </c>
      <c r="C19" s="55">
        <v>4.2939999999999999E-2</v>
      </c>
      <c r="D19" s="55">
        <v>3.0669999999999999E-2</v>
      </c>
      <c r="E19" s="55">
        <v>4.9079999999999999E-2</v>
      </c>
      <c r="F19" s="51">
        <v>1</v>
      </c>
    </row>
    <row r="20" spans="1:6" ht="15" customHeight="1" x14ac:dyDescent="0.2"/>
    <row r="21" spans="1:6" ht="15" customHeight="1" x14ac:dyDescent="0.25">
      <c r="A21" s="26" t="s">
        <v>362</v>
      </c>
    </row>
    <row r="22" spans="1:6" ht="15" customHeight="1" x14ac:dyDescent="0.2">
      <c r="A22" s="11" t="s">
        <v>401</v>
      </c>
    </row>
    <row r="23" spans="1:6" ht="15" customHeight="1" x14ac:dyDescent="0.2">
      <c r="A23" s="11" t="s">
        <v>394</v>
      </c>
    </row>
    <row r="24" spans="1:6" ht="15" customHeight="1" x14ac:dyDescent="0.2"/>
    <row r="25" spans="1:6" ht="15" customHeight="1" x14ac:dyDescent="0.25">
      <c r="A25" s="16" t="s">
        <v>358</v>
      </c>
      <c r="B25" s="16"/>
      <c r="C25" s="16"/>
    </row>
    <row r="26" spans="1:6" ht="15" customHeight="1" x14ac:dyDescent="0.25">
      <c r="A26" s="16" t="s">
        <v>359</v>
      </c>
      <c r="B26" s="16"/>
      <c r="C26" s="17"/>
    </row>
    <row r="27" spans="1:6" ht="15" customHeight="1" x14ac:dyDescent="0.25">
      <c r="A27" t="s">
        <v>411</v>
      </c>
      <c r="B27" s="16"/>
      <c r="C27" s="17"/>
    </row>
    <row r="28" spans="1:6" ht="15" customHeight="1" x14ac:dyDescent="0.2">
      <c r="A28" s="11"/>
      <c r="B28" s="16"/>
      <c r="C28" s="16"/>
    </row>
    <row r="29" spans="1:6" ht="15" customHeight="1" x14ac:dyDescent="0.2">
      <c r="A29" s="98" t="s">
        <v>413</v>
      </c>
    </row>
    <row r="30" spans="1:6" ht="15" customHeight="1" x14ac:dyDescent="0.2"/>
    <row r="31" spans="1:6" ht="15" customHeight="1" x14ac:dyDescent="0.2"/>
    <row r="32" spans="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sheetData>
  <pageMargins left="0.70866141732283472" right="0.70866141732283472" top="0.74803149606299213" bottom="0.74803149606299213" header="0.31496062992125984" footer="0.31496062992125984"/>
  <pageSetup paperSize="9" scale="8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7"/>
  <sheetViews>
    <sheetView zoomScaleNormal="100" workbookViewId="0"/>
  </sheetViews>
  <sheetFormatPr baseColWidth="10" defaultColWidth="20.625" defaultRowHeight="15" x14ac:dyDescent="0.25"/>
  <cols>
    <col min="1" max="1" width="53" style="7" customWidth="1"/>
    <col min="2" max="3" width="16.625" style="28" customWidth="1"/>
    <col min="4" max="4" width="16.625" style="29" customWidth="1"/>
    <col min="5" max="6" width="16.625" style="7" customWidth="1"/>
    <col min="7" max="16384" width="20.625" style="7"/>
  </cols>
  <sheetData>
    <row r="1" spans="1:7" ht="18" x14ac:dyDescent="0.25">
      <c r="A1" s="27" t="s">
        <v>393</v>
      </c>
    </row>
    <row r="2" spans="1:7" ht="15" customHeight="1" x14ac:dyDescent="0.25">
      <c r="B2" s="30"/>
    </row>
    <row r="3" spans="1:7" ht="57.75" customHeight="1" x14ac:dyDescent="0.2">
      <c r="A3" s="104"/>
      <c r="B3" s="105" t="s">
        <v>366</v>
      </c>
      <c r="C3" s="105" t="s">
        <v>367</v>
      </c>
      <c r="D3" s="105" t="s">
        <v>368</v>
      </c>
      <c r="E3" s="105" t="s">
        <v>369</v>
      </c>
      <c r="F3" s="105" t="s">
        <v>370</v>
      </c>
      <c r="G3" s="106" t="s">
        <v>0</v>
      </c>
    </row>
    <row r="4" spans="1:7" ht="15" customHeight="1" x14ac:dyDescent="0.2">
      <c r="A4" s="33" t="s">
        <v>187</v>
      </c>
      <c r="B4" s="71">
        <v>0.151888</v>
      </c>
      <c r="C4" s="71">
        <v>0.41383200000000003</v>
      </c>
      <c r="D4" s="71">
        <v>0.109389</v>
      </c>
      <c r="E4" s="71">
        <v>0.21913799999999997</v>
      </c>
      <c r="F4" s="71">
        <v>0.105753</v>
      </c>
      <c r="G4" s="81">
        <f>SUM(B4,C4,D4,E4,F4)</f>
        <v>0.99999999999999989</v>
      </c>
    </row>
    <row r="5" spans="1:7" ht="15" customHeight="1" x14ac:dyDescent="0.2">
      <c r="A5" s="33"/>
      <c r="B5" s="71" t="s">
        <v>188</v>
      </c>
      <c r="C5" s="71" t="s">
        <v>189</v>
      </c>
      <c r="D5" s="71" t="s">
        <v>190</v>
      </c>
      <c r="E5" s="71" t="s">
        <v>191</v>
      </c>
      <c r="F5" s="71" t="s">
        <v>192</v>
      </c>
      <c r="G5" s="81"/>
    </row>
    <row r="6" spans="1:7" ht="15" customHeight="1" x14ac:dyDescent="0.2">
      <c r="A6" s="28"/>
      <c r="B6" s="41"/>
      <c r="C6" s="41"/>
      <c r="D6" s="41"/>
      <c r="E6" s="41"/>
      <c r="F6" s="41"/>
      <c r="G6" s="81"/>
    </row>
    <row r="7" spans="1:7" ht="14.25" x14ac:dyDescent="0.2">
      <c r="A7" s="28"/>
      <c r="B7" s="41"/>
      <c r="C7" s="41"/>
      <c r="D7" s="41"/>
      <c r="E7" s="41"/>
      <c r="F7" s="41"/>
      <c r="G7" s="81"/>
    </row>
    <row r="8" spans="1:7" ht="14.25" x14ac:dyDescent="0.2">
      <c r="A8" s="33" t="s">
        <v>104</v>
      </c>
      <c r="B8" s="72">
        <v>5.0439999999999999E-2</v>
      </c>
      <c r="C8" s="71">
        <v>0.54597000000000007</v>
      </c>
      <c r="D8" s="71">
        <v>0.10455</v>
      </c>
      <c r="E8" s="71">
        <v>0.22469</v>
      </c>
      <c r="F8" s="71">
        <v>7.4349999999999999E-2</v>
      </c>
      <c r="G8" s="81">
        <f>SUM(B8,C8,D8,E8,F8)</f>
        <v>1</v>
      </c>
    </row>
    <row r="9" spans="1:7" ht="14.25" x14ac:dyDescent="0.2">
      <c r="A9" s="33"/>
      <c r="B9" s="71" t="s">
        <v>105</v>
      </c>
      <c r="C9" s="71" t="s">
        <v>106</v>
      </c>
      <c r="D9" s="71" t="s">
        <v>107</v>
      </c>
      <c r="E9" s="71" t="s">
        <v>108</v>
      </c>
      <c r="F9" s="71" t="s">
        <v>109</v>
      </c>
      <c r="G9" s="81"/>
    </row>
    <row r="10" spans="1:7" ht="14.25" x14ac:dyDescent="0.2">
      <c r="A10" s="33" t="s">
        <v>110</v>
      </c>
      <c r="B10" s="71">
        <v>0.14608599999999999</v>
      </c>
      <c r="C10" s="71">
        <v>0.43500300000000003</v>
      </c>
      <c r="D10" s="71">
        <v>0.10525900000000001</v>
      </c>
      <c r="E10" s="71">
        <v>0.22444700000000001</v>
      </c>
      <c r="F10" s="71">
        <v>8.9205000000000007E-2</v>
      </c>
      <c r="G10" s="81">
        <f>SUM(B10,C10,D10,E10,F10)</f>
        <v>1</v>
      </c>
    </row>
    <row r="11" spans="1:7" ht="14.25" x14ac:dyDescent="0.2">
      <c r="A11" s="33"/>
      <c r="B11" s="71" t="s">
        <v>111</v>
      </c>
      <c r="C11" s="71" t="s">
        <v>112</v>
      </c>
      <c r="D11" s="71" t="s">
        <v>113</v>
      </c>
      <c r="E11" s="71" t="s">
        <v>114</v>
      </c>
      <c r="F11" s="71" t="s">
        <v>115</v>
      </c>
      <c r="G11" s="81"/>
    </row>
    <row r="12" spans="1:7" ht="14.25" x14ac:dyDescent="0.2">
      <c r="A12" s="33" t="s">
        <v>116</v>
      </c>
      <c r="B12" s="71">
        <v>6.1468999999999996E-2</v>
      </c>
      <c r="C12" s="71">
        <v>0.39477499999999999</v>
      </c>
      <c r="D12" s="71">
        <v>0.10761599999999999</v>
      </c>
      <c r="E12" s="71">
        <v>0.26868999999999998</v>
      </c>
      <c r="F12" s="71">
        <v>0.16745000000000002</v>
      </c>
      <c r="G12" s="81">
        <f>SUM(B12,C12,D12,E12,F12)</f>
        <v>1</v>
      </c>
    </row>
    <row r="13" spans="1:7" ht="14.25" x14ac:dyDescent="0.2">
      <c r="A13" s="33"/>
      <c r="B13" s="71" t="s">
        <v>117</v>
      </c>
      <c r="C13" s="71" t="s">
        <v>118</v>
      </c>
      <c r="D13" s="71" t="s">
        <v>119</v>
      </c>
      <c r="E13" s="71" t="s">
        <v>120</v>
      </c>
      <c r="F13" s="71" t="s">
        <v>121</v>
      </c>
      <c r="G13" s="81"/>
    </row>
    <row r="14" spans="1:7" ht="14.25" x14ac:dyDescent="0.2">
      <c r="A14" s="33" t="s">
        <v>122</v>
      </c>
      <c r="B14" s="71">
        <v>0.186889</v>
      </c>
      <c r="C14" s="71">
        <v>0.38231999999999999</v>
      </c>
      <c r="D14" s="71">
        <v>0.12192399999999999</v>
      </c>
      <c r="E14" s="71">
        <v>0.202734</v>
      </c>
      <c r="F14" s="71">
        <v>0.10613300000000001</v>
      </c>
      <c r="G14" s="81">
        <f>SUM(B14,C14,D14,E14,F14)</f>
        <v>1</v>
      </c>
    </row>
    <row r="15" spans="1:7" ht="14.25" x14ac:dyDescent="0.2">
      <c r="A15" s="33"/>
      <c r="B15" s="71" t="s">
        <v>123</v>
      </c>
      <c r="C15" s="71" t="s">
        <v>124</v>
      </c>
      <c r="D15" s="71" t="s">
        <v>125</v>
      </c>
      <c r="E15" s="71" t="s">
        <v>126</v>
      </c>
      <c r="F15" s="71" t="s">
        <v>127</v>
      </c>
      <c r="G15" s="81"/>
    </row>
    <row r="16" spans="1:7" ht="14.25" x14ac:dyDescent="0.2">
      <c r="A16" s="33" t="s">
        <v>128</v>
      </c>
      <c r="B16" s="71">
        <v>0.10681599999999999</v>
      </c>
      <c r="C16" s="71">
        <v>0.458588</v>
      </c>
      <c r="D16" s="71">
        <v>8.1846000000000002E-2</v>
      </c>
      <c r="E16" s="71">
        <v>0.24701000000000001</v>
      </c>
      <c r="F16" s="71">
        <v>0.10574</v>
      </c>
      <c r="G16" s="81">
        <f>SUM(B16,C16,D16,E16,F16)</f>
        <v>1</v>
      </c>
    </row>
    <row r="17" spans="1:7" ht="14.25" x14ac:dyDescent="0.2">
      <c r="A17" s="33"/>
      <c r="B17" s="71" t="s">
        <v>129</v>
      </c>
      <c r="C17" s="71" t="s">
        <v>130</v>
      </c>
      <c r="D17" s="71" t="s">
        <v>131</v>
      </c>
      <c r="E17" s="71" t="s">
        <v>132</v>
      </c>
      <c r="F17" s="71" t="s">
        <v>133</v>
      </c>
      <c r="G17" s="81"/>
    </row>
    <row r="18" spans="1:7" ht="14.25" x14ac:dyDescent="0.2">
      <c r="A18" s="33" t="s">
        <v>134</v>
      </c>
      <c r="B18" s="71">
        <v>0.14200599999999999</v>
      </c>
      <c r="C18" s="71">
        <v>0.41780099999999998</v>
      </c>
      <c r="D18" s="71">
        <v>9.9512000000000003E-2</v>
      </c>
      <c r="E18" s="71">
        <v>0.23705899999999999</v>
      </c>
      <c r="F18" s="71">
        <v>0.103621</v>
      </c>
      <c r="G18" s="81">
        <f>SUM(B18,C18,D18,E18,F18)</f>
        <v>0.99999899999999997</v>
      </c>
    </row>
    <row r="19" spans="1:7" ht="14.25" x14ac:dyDescent="0.2">
      <c r="A19" s="33"/>
      <c r="B19" s="71" t="s">
        <v>135</v>
      </c>
      <c r="C19" s="71" t="s">
        <v>136</v>
      </c>
      <c r="D19" s="71" t="s">
        <v>137</v>
      </c>
      <c r="E19" s="71" t="s">
        <v>138</v>
      </c>
      <c r="F19" s="71" t="s">
        <v>139</v>
      </c>
      <c r="G19" s="81"/>
    </row>
    <row r="20" spans="1:7" ht="14.25" x14ac:dyDescent="0.2">
      <c r="A20" s="33" t="s">
        <v>140</v>
      </c>
      <c r="B20" s="71">
        <v>0.14247699999999999</v>
      </c>
      <c r="C20" s="71">
        <v>0.317577</v>
      </c>
      <c r="D20" s="71">
        <v>3.7738999999999995E-2</v>
      </c>
      <c r="E20" s="71">
        <v>0.28753799999999996</v>
      </c>
      <c r="F20" s="71">
        <v>0.214668</v>
      </c>
      <c r="G20" s="81">
        <f>SUM(B20,C20,D20,E20,F20)</f>
        <v>0.99999899999999986</v>
      </c>
    </row>
    <row r="21" spans="1:7" ht="14.25" x14ac:dyDescent="0.2">
      <c r="A21" s="33"/>
      <c r="B21" s="71" t="s">
        <v>141</v>
      </c>
      <c r="C21" s="71" t="s">
        <v>142</v>
      </c>
      <c r="D21" s="71" t="s">
        <v>143</v>
      </c>
      <c r="E21" s="71" t="s">
        <v>144</v>
      </c>
      <c r="F21" s="71" t="s">
        <v>145</v>
      </c>
      <c r="G21" s="81"/>
    </row>
    <row r="22" spans="1:7" ht="14.25" x14ac:dyDescent="0.2">
      <c r="A22" s="33" t="s">
        <v>146</v>
      </c>
      <c r="B22" s="71">
        <v>0.10729799999999999</v>
      </c>
      <c r="C22" s="71">
        <v>0.475045</v>
      </c>
      <c r="D22" s="71">
        <v>0.102483</v>
      </c>
      <c r="E22" s="71">
        <v>0.19772600000000001</v>
      </c>
      <c r="F22" s="71">
        <v>0.117447</v>
      </c>
      <c r="G22" s="81">
        <f>SUM(B22,C22,D22,E22,F22)</f>
        <v>0.99999899999999997</v>
      </c>
    </row>
    <row r="23" spans="1:7" ht="14.25" x14ac:dyDescent="0.2">
      <c r="A23" s="33"/>
      <c r="B23" s="71" t="s">
        <v>147</v>
      </c>
      <c r="C23" s="71" t="s">
        <v>148</v>
      </c>
      <c r="D23" s="71" t="s">
        <v>149</v>
      </c>
      <c r="E23" s="71" t="s">
        <v>150</v>
      </c>
      <c r="F23" s="71" t="s">
        <v>151</v>
      </c>
      <c r="G23" s="81"/>
    </row>
    <row r="24" spans="1:7" ht="14.25" x14ac:dyDescent="0.2">
      <c r="A24" s="33" t="s">
        <v>152</v>
      </c>
      <c r="B24" s="71">
        <v>0.200182</v>
      </c>
      <c r="C24" s="71">
        <v>0.39114300000000002</v>
      </c>
      <c r="D24" s="71">
        <v>0.10012</v>
      </c>
      <c r="E24" s="71">
        <v>0.21047899999999997</v>
      </c>
      <c r="F24" s="71">
        <v>9.807600000000001E-2</v>
      </c>
      <c r="G24" s="81">
        <f>SUM(B24,C24,D24,E24,F24)</f>
        <v>1</v>
      </c>
    </row>
    <row r="25" spans="1:7" ht="14.25" x14ac:dyDescent="0.2">
      <c r="A25" s="33"/>
      <c r="B25" s="71" t="s">
        <v>153</v>
      </c>
      <c r="C25" s="71" t="s">
        <v>154</v>
      </c>
      <c r="D25" s="71" t="s">
        <v>155</v>
      </c>
      <c r="E25" s="71" t="s">
        <v>156</v>
      </c>
      <c r="F25" s="71" t="s">
        <v>157</v>
      </c>
      <c r="G25" s="81"/>
    </row>
    <row r="26" spans="1:7" ht="14.25" x14ac:dyDescent="0.2">
      <c r="A26" s="33" t="s">
        <v>158</v>
      </c>
      <c r="B26" s="71">
        <v>2.9596000000000001E-2</v>
      </c>
      <c r="C26" s="71">
        <v>0.43899900000000003</v>
      </c>
      <c r="D26" s="71">
        <v>0.118044</v>
      </c>
      <c r="E26" s="71">
        <v>0.31099499999999997</v>
      </c>
      <c r="F26" s="71">
        <v>0.102365</v>
      </c>
      <c r="G26" s="81">
        <f>SUM(B26,C26,D26,E26,F26)</f>
        <v>0.99999900000000008</v>
      </c>
    </row>
    <row r="27" spans="1:7" ht="14.25" x14ac:dyDescent="0.2">
      <c r="A27" s="33"/>
      <c r="B27" s="71" t="s">
        <v>159</v>
      </c>
      <c r="C27" s="71" t="s">
        <v>160</v>
      </c>
      <c r="D27" s="71" t="s">
        <v>161</v>
      </c>
      <c r="E27" s="71" t="s">
        <v>162</v>
      </c>
      <c r="F27" s="71" t="s">
        <v>163</v>
      </c>
      <c r="G27" s="81"/>
    </row>
    <row r="28" spans="1:7" ht="14.25" x14ac:dyDescent="0.2">
      <c r="A28" s="33" t="s">
        <v>164</v>
      </c>
      <c r="B28" s="71">
        <v>0.15387300000000001</v>
      </c>
      <c r="C28" s="71">
        <v>0.45955299999999999</v>
      </c>
      <c r="D28" s="71">
        <v>0.11995699999999999</v>
      </c>
      <c r="E28" s="71">
        <v>0.18226199999999998</v>
      </c>
      <c r="F28" s="71">
        <v>8.4353999999999998E-2</v>
      </c>
      <c r="G28" s="81">
        <f>SUM(B28,C28,D28,E28,F28)</f>
        <v>0.99999900000000008</v>
      </c>
    </row>
    <row r="29" spans="1:7" ht="14.25" x14ac:dyDescent="0.2">
      <c r="A29" s="33"/>
      <c r="B29" s="71" t="s">
        <v>165</v>
      </c>
      <c r="C29" s="71" t="s">
        <v>166</v>
      </c>
      <c r="D29" s="71" t="s">
        <v>167</v>
      </c>
      <c r="E29" s="71" t="s">
        <v>168</v>
      </c>
      <c r="F29" s="71" t="s">
        <v>169</v>
      </c>
      <c r="G29" s="81"/>
    </row>
    <row r="30" spans="1:7" ht="14.25" x14ac:dyDescent="0.2">
      <c r="A30" s="33" t="s">
        <v>170</v>
      </c>
      <c r="B30" s="71">
        <v>6.0979999999999999E-2</v>
      </c>
      <c r="C30" s="71">
        <v>0.55039199999999999</v>
      </c>
      <c r="D30" s="71">
        <v>0.13838800000000001</v>
      </c>
      <c r="E30" s="71">
        <v>0.22600000000000001</v>
      </c>
      <c r="F30" s="71">
        <v>2.4239E-2</v>
      </c>
      <c r="G30" s="81">
        <f>SUM(B30,C30,D30,E30,F30)</f>
        <v>0.99999899999999997</v>
      </c>
    </row>
    <row r="31" spans="1:7" ht="14.25" x14ac:dyDescent="0.2">
      <c r="A31" s="33"/>
      <c r="B31" s="71" t="s">
        <v>171</v>
      </c>
      <c r="C31" s="71" t="s">
        <v>172</v>
      </c>
      <c r="D31" s="71" t="s">
        <v>173</v>
      </c>
      <c r="E31" s="71" t="s">
        <v>174</v>
      </c>
      <c r="F31" s="71" t="s">
        <v>175</v>
      </c>
      <c r="G31" s="81"/>
    </row>
    <row r="32" spans="1:7" ht="14.25" x14ac:dyDescent="0.2">
      <c r="A32" s="73" t="s">
        <v>176</v>
      </c>
      <c r="B32" s="63">
        <v>3.1914999999999999E-2</v>
      </c>
      <c r="C32" s="63">
        <v>0.50700400000000001</v>
      </c>
      <c r="D32" s="63">
        <v>0.12798500000000002</v>
      </c>
      <c r="E32" s="63">
        <v>0.23397899999999999</v>
      </c>
      <c r="F32" s="63">
        <v>9.9116999999999997E-2</v>
      </c>
      <c r="G32" s="82">
        <f>SUM(B32,C32,D32,E32,F32)</f>
        <v>1</v>
      </c>
    </row>
    <row r="33" spans="1:7" ht="14.25" x14ac:dyDescent="0.2">
      <c r="A33" s="73"/>
      <c r="B33" s="63" t="s">
        <v>177</v>
      </c>
      <c r="C33" s="63" t="s">
        <v>178</v>
      </c>
      <c r="D33" s="63" t="s">
        <v>179</v>
      </c>
      <c r="E33" s="63" t="s">
        <v>180</v>
      </c>
      <c r="F33" s="63" t="s">
        <v>181</v>
      </c>
      <c r="G33" s="82"/>
    </row>
    <row r="34" spans="1:7" ht="14.25" x14ac:dyDescent="0.2">
      <c r="A34" s="73" t="s">
        <v>193</v>
      </c>
      <c r="B34" s="63">
        <v>9.4959000000000002E-2</v>
      </c>
      <c r="C34" s="63">
        <v>0.34877600000000003</v>
      </c>
      <c r="D34" s="63">
        <v>0.11458</v>
      </c>
      <c r="E34" s="63">
        <v>0.25056600000000001</v>
      </c>
      <c r="F34" s="63">
        <v>0.19111899999999998</v>
      </c>
      <c r="G34" s="82">
        <f>SUM(B34,C34,D34,E34,F34)</f>
        <v>1</v>
      </c>
    </row>
    <row r="35" spans="1:7" ht="14.25" x14ac:dyDescent="0.2">
      <c r="A35" s="74"/>
      <c r="B35" s="75" t="s">
        <v>182</v>
      </c>
      <c r="C35" s="75" t="s">
        <v>183</v>
      </c>
      <c r="D35" s="75" t="s">
        <v>184</v>
      </c>
      <c r="E35" s="75" t="s">
        <v>185</v>
      </c>
      <c r="F35" s="75" t="s">
        <v>186</v>
      </c>
      <c r="G35" s="83"/>
    </row>
    <row r="37" spans="1:7" x14ac:dyDescent="0.2">
      <c r="A37" s="24" t="s">
        <v>360</v>
      </c>
      <c r="B37" s="21"/>
      <c r="C37" s="21"/>
      <c r="D37" s="11"/>
    </row>
    <row r="38" spans="1:7" ht="14.25" x14ac:dyDescent="0.2">
      <c r="A38" s="24" t="s">
        <v>403</v>
      </c>
      <c r="B38" s="21"/>
      <c r="C38" s="21"/>
      <c r="D38" s="11"/>
    </row>
    <row r="39" spans="1:7" ht="14.25" x14ac:dyDescent="0.2">
      <c r="A39" s="24" t="s">
        <v>288</v>
      </c>
      <c r="B39" s="21"/>
      <c r="C39" s="21"/>
      <c r="D39" s="11"/>
    </row>
    <row r="40" spans="1:7" ht="14.25" x14ac:dyDescent="0.2">
      <c r="A40" s="11" t="s">
        <v>402</v>
      </c>
      <c r="B40" s="21"/>
      <c r="C40" s="21"/>
      <c r="D40" s="11"/>
    </row>
    <row r="41" spans="1:7" ht="14.25" x14ac:dyDescent="0.2">
      <c r="A41" s="11" t="s">
        <v>394</v>
      </c>
      <c r="B41" s="21"/>
      <c r="C41" s="21"/>
      <c r="D41" s="11"/>
    </row>
    <row r="42" spans="1:7" ht="14.25" x14ac:dyDescent="0.2">
      <c r="A42" s="11"/>
      <c r="B42" s="21"/>
      <c r="C42" s="21"/>
      <c r="D42" s="11"/>
    </row>
    <row r="43" spans="1:7" x14ac:dyDescent="0.25">
      <c r="A43" s="16" t="s">
        <v>358</v>
      </c>
      <c r="B43" s="16"/>
      <c r="C43" s="16"/>
      <c r="D43" s="11"/>
    </row>
    <row r="44" spans="1:7" x14ac:dyDescent="0.25">
      <c r="A44" s="16" t="s">
        <v>359</v>
      </c>
      <c r="B44" s="16"/>
      <c r="C44" s="17"/>
      <c r="D44" s="11"/>
    </row>
    <row r="45" spans="1:7" x14ac:dyDescent="0.25">
      <c r="A45" t="s">
        <v>412</v>
      </c>
      <c r="B45" s="16"/>
      <c r="C45" s="17"/>
      <c r="D45" s="11"/>
    </row>
    <row r="46" spans="1:7" ht="14.25" x14ac:dyDescent="0.2">
      <c r="A46" s="11"/>
      <c r="B46" s="16"/>
      <c r="C46" s="16"/>
      <c r="D46" s="11"/>
    </row>
    <row r="47" spans="1:7" ht="14.25" x14ac:dyDescent="0.2">
      <c r="A47" s="98" t="s">
        <v>413</v>
      </c>
      <c r="B47" s="11"/>
      <c r="C47" s="11"/>
      <c r="D47" s="11"/>
    </row>
  </sheetData>
  <pageMargins left="0.70866141732283472" right="0.70866141732283472" top="0.74803149606299213" bottom="0.7480314960629921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zoomScaleNormal="100" workbookViewId="0"/>
  </sheetViews>
  <sheetFormatPr baseColWidth="10" defaultRowHeight="14.25" x14ac:dyDescent="0.2"/>
  <cols>
    <col min="1" max="1" width="59" style="11" customWidth="1"/>
    <col min="2" max="4" width="11" style="11"/>
    <col min="5" max="5" width="2.625" style="11" customWidth="1"/>
    <col min="6" max="16384" width="11" style="11"/>
  </cols>
  <sheetData>
    <row r="1" spans="1:8" s="9" customFormat="1" ht="18" x14ac:dyDescent="0.25">
      <c r="A1" s="8" t="s">
        <v>344</v>
      </c>
    </row>
    <row r="2" spans="1:8" ht="15" customHeight="1" x14ac:dyDescent="0.2"/>
    <row r="3" spans="1:8" ht="39" customHeight="1" x14ac:dyDescent="0.25">
      <c r="A3" s="107"/>
      <c r="B3" s="152" t="s">
        <v>54</v>
      </c>
      <c r="C3" s="152"/>
      <c r="D3" s="152"/>
      <c r="E3" s="108"/>
      <c r="F3" s="152" t="s">
        <v>54</v>
      </c>
      <c r="G3" s="152"/>
      <c r="H3" s="153"/>
    </row>
    <row r="4" spans="1:8" ht="15" customHeight="1" x14ac:dyDescent="0.25">
      <c r="A4" s="109" t="s">
        <v>26</v>
      </c>
      <c r="B4" s="110" t="s">
        <v>404</v>
      </c>
      <c r="C4" s="110" t="s">
        <v>405</v>
      </c>
      <c r="D4" s="110" t="s">
        <v>406</v>
      </c>
      <c r="E4" s="111"/>
      <c r="F4" s="110" t="s">
        <v>404</v>
      </c>
      <c r="G4" s="110" t="s">
        <v>405</v>
      </c>
      <c r="H4" s="112" t="s">
        <v>406</v>
      </c>
    </row>
    <row r="5" spans="1:8" ht="15" customHeight="1" x14ac:dyDescent="0.2">
      <c r="A5" s="36"/>
      <c r="B5" s="36" t="s">
        <v>5</v>
      </c>
      <c r="C5" s="36" t="s">
        <v>5</v>
      </c>
      <c r="D5" s="36" t="s">
        <v>5</v>
      </c>
      <c r="F5" s="36" t="s">
        <v>6</v>
      </c>
      <c r="G5" s="36" t="s">
        <v>6</v>
      </c>
      <c r="H5" s="36" t="s">
        <v>6</v>
      </c>
    </row>
    <row r="6" spans="1:8" ht="15" customHeight="1" x14ac:dyDescent="0.2">
      <c r="A6" s="35" t="s">
        <v>21</v>
      </c>
      <c r="B6" s="13">
        <v>0.85346999999999995</v>
      </c>
      <c r="C6" s="13">
        <v>0.86145000000000005</v>
      </c>
      <c r="D6" s="13">
        <v>0.86029</v>
      </c>
      <c r="F6" s="37">
        <v>246785</v>
      </c>
      <c r="G6" s="37">
        <v>261017</v>
      </c>
      <c r="H6" s="37">
        <v>263205</v>
      </c>
    </row>
    <row r="7" spans="1:8" ht="15" customHeight="1" x14ac:dyDescent="0.2">
      <c r="A7" s="35" t="s">
        <v>22</v>
      </c>
      <c r="B7" s="13">
        <v>8.8500000000000002E-3</v>
      </c>
      <c r="C7" s="13">
        <v>8.7200000000000003E-3</v>
      </c>
      <c r="D7" s="13">
        <v>1.014E-2</v>
      </c>
      <c r="F7" s="37">
        <v>2559</v>
      </c>
      <c r="G7" s="37">
        <v>2642</v>
      </c>
      <c r="H7" s="37">
        <v>3102</v>
      </c>
    </row>
    <row r="8" spans="1:8" ht="15" customHeight="1" x14ac:dyDescent="0.2">
      <c r="A8" s="35" t="s">
        <v>18</v>
      </c>
      <c r="B8" s="13">
        <v>4.5510000000000002E-2</v>
      </c>
      <c r="C8" s="13">
        <v>4.453E-2</v>
      </c>
      <c r="D8" s="13">
        <v>4.4139999999999999E-2</v>
      </c>
      <c r="F8" s="37">
        <v>13158</v>
      </c>
      <c r="G8" s="37">
        <v>13491</v>
      </c>
      <c r="H8" s="37">
        <v>13504</v>
      </c>
    </row>
    <row r="9" spans="1:8" ht="15" customHeight="1" x14ac:dyDescent="0.2">
      <c r="A9" s="35" t="s">
        <v>19</v>
      </c>
      <c r="B9" s="13">
        <v>2.1600000000000001E-2</v>
      </c>
      <c r="C9" s="13">
        <v>2.1870000000000001E-2</v>
      </c>
      <c r="D9" s="13">
        <v>2.1600000000000001E-2</v>
      </c>
      <c r="F9" s="37">
        <v>6245</v>
      </c>
      <c r="G9" s="37">
        <v>6627</v>
      </c>
      <c r="H9" s="37">
        <v>6608</v>
      </c>
    </row>
    <row r="10" spans="1:8" ht="15" customHeight="1" x14ac:dyDescent="0.2">
      <c r="A10" s="35" t="s">
        <v>20</v>
      </c>
      <c r="B10" s="13">
        <v>5.6800000000000002E-3</v>
      </c>
      <c r="C10" s="13">
        <v>5.8100000000000001E-3</v>
      </c>
      <c r="D10" s="13">
        <v>6.4799999999999996E-3</v>
      </c>
      <c r="F10" s="37">
        <v>1642</v>
      </c>
      <c r="G10" s="37">
        <v>1759</v>
      </c>
      <c r="H10" s="37">
        <v>1984</v>
      </c>
    </row>
    <row r="11" spans="1:8" ht="15" customHeight="1" x14ac:dyDescent="0.2">
      <c r="A11" s="35" t="s">
        <v>24</v>
      </c>
      <c r="B11" s="13">
        <v>4.7879999999999999E-2</v>
      </c>
      <c r="C11" s="13">
        <v>4.1360000000000001E-2</v>
      </c>
      <c r="D11" s="13">
        <v>4.3380000000000002E-2</v>
      </c>
      <c r="F11" s="37">
        <v>13846</v>
      </c>
      <c r="G11" s="37">
        <v>12532</v>
      </c>
      <c r="H11" s="37">
        <v>13271</v>
      </c>
    </row>
    <row r="12" spans="1:8" ht="15" customHeight="1" x14ac:dyDescent="0.2">
      <c r="A12" s="35" t="s">
        <v>25</v>
      </c>
      <c r="B12" s="13">
        <v>1.74E-3</v>
      </c>
      <c r="C12" s="13">
        <v>1.4400000000000001E-3</v>
      </c>
      <c r="D12" s="13">
        <v>1.4300000000000001E-3</v>
      </c>
      <c r="F12" s="37">
        <v>502</v>
      </c>
      <c r="G12" s="37">
        <v>435</v>
      </c>
      <c r="H12" s="37">
        <v>436</v>
      </c>
    </row>
    <row r="13" spans="1:8" ht="15" customHeight="1" x14ac:dyDescent="0.2">
      <c r="A13" s="35" t="s">
        <v>23</v>
      </c>
      <c r="B13" s="13">
        <v>1.528E-2</v>
      </c>
      <c r="C13" s="13">
        <v>1.4829999999999999E-2</v>
      </c>
      <c r="D13" s="13">
        <v>1.255E-2</v>
      </c>
      <c r="F13" s="37">
        <v>4418</v>
      </c>
      <c r="G13" s="37">
        <v>4494</v>
      </c>
      <c r="H13" s="37">
        <v>3839</v>
      </c>
    </row>
    <row r="14" spans="1:8" ht="15" customHeight="1" x14ac:dyDescent="0.2">
      <c r="A14" s="35"/>
      <c r="F14" s="38"/>
      <c r="G14" s="38"/>
      <c r="H14" s="38"/>
    </row>
    <row r="15" spans="1:8" ht="15" customHeight="1" x14ac:dyDescent="0.2">
      <c r="A15" s="50" t="s">
        <v>0</v>
      </c>
      <c r="B15" s="51">
        <v>1</v>
      </c>
      <c r="C15" s="51">
        <v>1</v>
      </c>
      <c r="D15" s="51">
        <v>1</v>
      </c>
      <c r="E15" s="52"/>
      <c r="F15" s="53">
        <v>289155</v>
      </c>
      <c r="G15" s="53">
        <v>302997</v>
      </c>
      <c r="H15" s="53">
        <v>305949</v>
      </c>
    </row>
    <row r="16" spans="1:8" ht="15" customHeight="1" x14ac:dyDescent="0.2"/>
    <row r="17" spans="1:8" ht="15" customHeight="1" x14ac:dyDescent="0.2">
      <c r="A17" s="96" t="s">
        <v>400</v>
      </c>
      <c r="B17" s="40"/>
    </row>
    <row r="18" spans="1:8" ht="29.25" customHeight="1" x14ac:dyDescent="0.2">
      <c r="A18" s="154" t="s">
        <v>382</v>
      </c>
      <c r="B18" s="154"/>
      <c r="C18" s="154"/>
      <c r="D18" s="154"/>
      <c r="E18" s="154"/>
      <c r="F18" s="154"/>
      <c r="G18" s="154"/>
      <c r="H18" s="154"/>
    </row>
    <row r="19" spans="1:8" ht="15" customHeight="1" x14ac:dyDescent="0.2">
      <c r="A19" s="40" t="s">
        <v>407</v>
      </c>
      <c r="B19" s="40"/>
    </row>
    <row r="20" spans="1:8" ht="15" customHeight="1" x14ac:dyDescent="0.2"/>
    <row r="21" spans="1:8" ht="15" customHeight="1" x14ac:dyDescent="0.25">
      <c r="A21" s="16" t="s">
        <v>358</v>
      </c>
      <c r="B21" s="16"/>
      <c r="C21" s="16"/>
    </row>
    <row r="22" spans="1:8" ht="15" customHeight="1" x14ac:dyDescent="0.25">
      <c r="A22" s="16" t="s">
        <v>359</v>
      </c>
      <c r="B22" s="16"/>
      <c r="C22" s="17"/>
      <c r="E22" s="21"/>
    </row>
    <row r="23" spans="1:8" ht="15" customHeight="1" x14ac:dyDescent="0.25">
      <c r="A23" t="s">
        <v>411</v>
      </c>
      <c r="B23" s="16"/>
      <c r="C23" s="17"/>
      <c r="E23" s="21"/>
    </row>
    <row r="24" spans="1:8" ht="15" customHeight="1" x14ac:dyDescent="0.2">
      <c r="B24" s="16"/>
      <c r="C24" s="16"/>
      <c r="E24" s="21"/>
    </row>
    <row r="25" spans="1:8" ht="15" customHeight="1" x14ac:dyDescent="0.2">
      <c r="A25" s="98" t="s">
        <v>413</v>
      </c>
      <c r="E25" s="21"/>
    </row>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mergeCells count="3">
    <mergeCell ref="F3:H3"/>
    <mergeCell ref="B3:D3"/>
    <mergeCell ref="A18:H18"/>
  </mergeCells>
  <pageMargins left="0.7" right="0.7" top="0.75" bottom="0.75" header="0.3" footer="0.3"/>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zoomScaleNormal="100" workbookViewId="0"/>
  </sheetViews>
  <sheetFormatPr baseColWidth="10" defaultRowHeight="14.25" x14ac:dyDescent="0.2"/>
  <cols>
    <col min="1" max="1" width="30.875" style="11" customWidth="1"/>
    <col min="2" max="2" width="11" style="11" customWidth="1"/>
    <col min="3" max="16384" width="11" style="11"/>
  </cols>
  <sheetData>
    <row r="1" spans="1:10" ht="18" x14ac:dyDescent="0.25">
      <c r="A1" s="8" t="s">
        <v>345</v>
      </c>
      <c r="B1" s="26"/>
    </row>
    <row r="2" spans="1:10" ht="15" customHeight="1" x14ac:dyDescent="0.2">
      <c r="B2" s="26"/>
    </row>
    <row r="3" spans="1:10" ht="105.75" customHeight="1" x14ac:dyDescent="0.25">
      <c r="A3" s="113" t="s">
        <v>59</v>
      </c>
      <c r="B3" s="114" t="s">
        <v>21</v>
      </c>
      <c r="C3" s="114" t="s">
        <v>22</v>
      </c>
      <c r="D3" s="114" t="s">
        <v>18</v>
      </c>
      <c r="E3" s="114" t="s">
        <v>19</v>
      </c>
      <c r="F3" s="114" t="s">
        <v>20</v>
      </c>
      <c r="G3" s="114" t="s">
        <v>389</v>
      </c>
      <c r="H3" s="114" t="s">
        <v>388</v>
      </c>
      <c r="I3" s="114" t="s">
        <v>28</v>
      </c>
      <c r="J3" s="115" t="s">
        <v>0</v>
      </c>
    </row>
    <row r="4" spans="1:10" ht="15" customHeight="1" x14ac:dyDescent="0.2">
      <c r="A4" s="12" t="s">
        <v>290</v>
      </c>
      <c r="B4" s="13">
        <v>0.83489000000000002</v>
      </c>
      <c r="C4" s="13">
        <v>1.9779999999999999E-2</v>
      </c>
      <c r="D4" s="13">
        <v>4.648E-2</v>
      </c>
      <c r="E4" s="13">
        <v>3.109E-2</v>
      </c>
      <c r="F4" s="13">
        <v>2.1900000000000001E-3</v>
      </c>
      <c r="G4" s="13">
        <v>6.0330000000000002E-2</v>
      </c>
      <c r="H4" s="13">
        <v>2.0200000000000001E-3</v>
      </c>
      <c r="I4" s="13">
        <v>3.2200000000000002E-3</v>
      </c>
      <c r="J4" s="39">
        <v>1</v>
      </c>
    </row>
    <row r="5" spans="1:10" ht="15" customHeight="1" x14ac:dyDescent="0.2">
      <c r="A5" s="12"/>
      <c r="B5" s="13"/>
      <c r="C5" s="13"/>
      <c r="D5" s="13"/>
      <c r="E5" s="13"/>
      <c r="F5" s="13"/>
      <c r="G5" s="13"/>
      <c r="H5" s="13"/>
      <c r="I5" s="13"/>
      <c r="J5" s="39"/>
    </row>
    <row r="6" spans="1:10" ht="15" customHeight="1" x14ac:dyDescent="0.2">
      <c r="A6" s="12" t="s">
        <v>195</v>
      </c>
      <c r="B6" s="13">
        <v>0.81774000000000002</v>
      </c>
      <c r="C6" s="13">
        <v>2.4330000000000001E-2</v>
      </c>
      <c r="D6" s="13">
        <v>4.8820000000000002E-2</v>
      </c>
      <c r="E6" s="13">
        <v>3.619E-2</v>
      </c>
      <c r="F6" s="13">
        <v>2.1099999999999999E-3</v>
      </c>
      <c r="G6" s="13">
        <v>6.5570000000000003E-2</v>
      </c>
      <c r="H6" s="13">
        <v>1.98E-3</v>
      </c>
      <c r="I6" s="13">
        <v>3.2599999999999999E-3</v>
      </c>
      <c r="J6" s="39">
        <v>1</v>
      </c>
    </row>
    <row r="7" spans="1:10" ht="15" customHeight="1" x14ac:dyDescent="0.2">
      <c r="A7" s="54" t="s">
        <v>196</v>
      </c>
      <c r="B7" s="55">
        <v>0.85333000000000003</v>
      </c>
      <c r="C7" s="55">
        <v>1.4880000000000001E-2</v>
      </c>
      <c r="D7" s="55">
        <v>4.3979999999999998E-2</v>
      </c>
      <c r="E7" s="55">
        <v>2.5610000000000001E-2</v>
      </c>
      <c r="F7" s="55">
        <v>2.2699999999999999E-3</v>
      </c>
      <c r="G7" s="55">
        <v>5.4679999999999999E-2</v>
      </c>
      <c r="H7" s="55">
        <v>2.0699999999999998E-3</v>
      </c>
      <c r="I7" s="55">
        <v>3.1800000000000001E-3</v>
      </c>
      <c r="J7" s="51">
        <v>1</v>
      </c>
    </row>
    <row r="8" spans="1:10" ht="15" customHeight="1" x14ac:dyDescent="0.2"/>
    <row r="9" spans="1:10" ht="15" customHeight="1" x14ac:dyDescent="0.25">
      <c r="A9" s="11" t="s">
        <v>361</v>
      </c>
    </row>
    <row r="10" spans="1:10" ht="15" customHeight="1" x14ac:dyDescent="0.2">
      <c r="A10" s="40" t="s">
        <v>408</v>
      </c>
    </row>
    <row r="11" spans="1:10" ht="30" customHeight="1" x14ac:dyDescent="0.2">
      <c r="A11" s="154" t="s">
        <v>382</v>
      </c>
      <c r="B11" s="154"/>
      <c r="C11" s="154"/>
      <c r="D11" s="154"/>
      <c r="E11" s="154"/>
      <c r="F11" s="154"/>
      <c r="G11" s="154"/>
      <c r="H11" s="154"/>
      <c r="I11" s="154"/>
      <c r="J11" s="154"/>
    </row>
    <row r="12" spans="1:10" ht="15" customHeight="1" x14ac:dyDescent="0.2">
      <c r="A12" s="16"/>
    </row>
    <row r="13" spans="1:10" ht="15" customHeight="1" x14ac:dyDescent="0.25">
      <c r="A13" s="16" t="s">
        <v>358</v>
      </c>
      <c r="B13" s="16"/>
      <c r="C13" s="16"/>
      <c r="D13" s="21"/>
      <c r="E13" s="21"/>
      <c r="F13" s="21"/>
    </row>
    <row r="14" spans="1:10" ht="15" customHeight="1" x14ac:dyDescent="0.25">
      <c r="A14" s="16" t="s">
        <v>359</v>
      </c>
      <c r="B14" s="16"/>
      <c r="C14" s="17"/>
      <c r="D14" s="21"/>
      <c r="E14" s="21"/>
      <c r="F14" s="21"/>
    </row>
    <row r="15" spans="1:10" ht="15" customHeight="1" x14ac:dyDescent="0.25">
      <c r="A15" t="s">
        <v>411</v>
      </c>
      <c r="B15" s="16"/>
      <c r="C15" s="17"/>
    </row>
    <row r="16" spans="1:10" ht="15" customHeight="1" x14ac:dyDescent="0.2">
      <c r="B16" s="16"/>
      <c r="C16" s="16"/>
    </row>
    <row r="17" spans="1:2" ht="15" customHeight="1" x14ac:dyDescent="0.2">
      <c r="A17" s="98" t="s">
        <v>413</v>
      </c>
    </row>
    <row r="18" spans="1:2" ht="15" customHeight="1" x14ac:dyDescent="0.2">
      <c r="A18" s="16"/>
      <c r="B18" s="26"/>
    </row>
    <row r="19" spans="1:2" ht="15" customHeight="1" x14ac:dyDescent="0.2">
      <c r="A19" s="16"/>
      <c r="B19" s="26"/>
    </row>
    <row r="20" spans="1:2" ht="15" customHeight="1" x14ac:dyDescent="0.2"/>
    <row r="21" spans="1:2" ht="15" customHeight="1" x14ac:dyDescent="0.2"/>
    <row r="22" spans="1:2" ht="15" customHeight="1" x14ac:dyDescent="0.2"/>
    <row r="23" spans="1:2" ht="15" customHeight="1" x14ac:dyDescent="0.2"/>
    <row r="24" spans="1:2" ht="15" customHeight="1" x14ac:dyDescent="0.2"/>
    <row r="25" spans="1:2" ht="15" customHeight="1" x14ac:dyDescent="0.2"/>
    <row r="26" spans="1:2" ht="15" customHeight="1" x14ac:dyDescent="0.2"/>
    <row r="27" spans="1:2" ht="15" customHeight="1" x14ac:dyDescent="0.2"/>
    <row r="28" spans="1:2" ht="15" customHeight="1" x14ac:dyDescent="0.2"/>
    <row r="29" spans="1:2" ht="15" customHeight="1" x14ac:dyDescent="0.2"/>
    <row r="30" spans="1:2" ht="15" customHeight="1" x14ac:dyDescent="0.2"/>
    <row r="31" spans="1:2" ht="15" customHeight="1" x14ac:dyDescent="0.2"/>
    <row r="32" spans="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sheetData>
  <mergeCells count="1">
    <mergeCell ref="A11:J11"/>
  </mergeCells>
  <pageMargins left="0.70866141732283472" right="0.70866141732283472" top="0.74803149606299213" bottom="0.74803149606299213" header="0.31496062992125984" footer="0.31496062992125984"/>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zoomScaleNormal="100" workbookViewId="0"/>
  </sheetViews>
  <sheetFormatPr baseColWidth="10" defaultRowHeight="14.25" x14ac:dyDescent="0.2"/>
  <cols>
    <col min="1" max="1" width="60.875" style="11" customWidth="1"/>
    <col min="2" max="10" width="14.375" style="11" customWidth="1"/>
    <col min="11" max="16384" width="11" style="11"/>
  </cols>
  <sheetData>
    <row r="1" spans="1:10" ht="18.75" x14ac:dyDescent="0.25">
      <c r="A1" s="8" t="s">
        <v>346</v>
      </c>
    </row>
    <row r="2" spans="1:10" ht="15" customHeight="1" x14ac:dyDescent="0.2"/>
    <row r="3" spans="1:10" ht="89.25" customHeight="1" x14ac:dyDescent="0.25">
      <c r="A3" s="120"/>
      <c r="B3" s="114" t="s">
        <v>21</v>
      </c>
      <c r="C3" s="114" t="s">
        <v>22</v>
      </c>
      <c r="D3" s="114" t="s">
        <v>18</v>
      </c>
      <c r="E3" s="114" t="s">
        <v>19</v>
      </c>
      <c r="F3" s="114" t="s">
        <v>20</v>
      </c>
      <c r="G3" s="114" t="s">
        <v>389</v>
      </c>
      <c r="H3" s="114" t="s">
        <v>388</v>
      </c>
      <c r="I3" s="114" t="s">
        <v>27</v>
      </c>
      <c r="J3" s="115" t="s">
        <v>194</v>
      </c>
    </row>
    <row r="4" spans="1:10" ht="15" customHeight="1" x14ac:dyDescent="0.2">
      <c r="A4" s="12" t="s">
        <v>290</v>
      </c>
      <c r="B4" s="13">
        <v>0.83489000000000002</v>
      </c>
      <c r="C4" s="13">
        <v>1.9779999999999999E-2</v>
      </c>
      <c r="D4" s="13">
        <v>4.648E-2</v>
      </c>
      <c r="E4" s="13">
        <v>3.109E-2</v>
      </c>
      <c r="F4" s="13">
        <v>2.1900000000000001E-3</v>
      </c>
      <c r="G4" s="13">
        <v>6.0330000000000002E-2</v>
      </c>
      <c r="H4" s="13">
        <v>2.0200000000000001E-3</v>
      </c>
      <c r="I4" s="13">
        <v>3.2200000000000002E-3</v>
      </c>
      <c r="J4" s="39">
        <v>1</v>
      </c>
    </row>
    <row r="5" spans="1:10" ht="15" customHeight="1" x14ac:dyDescent="0.2">
      <c r="A5" s="12"/>
      <c r="B5" s="13"/>
      <c r="C5" s="13"/>
      <c r="D5" s="13"/>
      <c r="E5" s="13"/>
      <c r="F5" s="13"/>
      <c r="G5" s="13"/>
      <c r="H5" s="13"/>
      <c r="I5" s="13"/>
      <c r="J5" s="39"/>
    </row>
    <row r="6" spans="1:10" ht="15" customHeight="1" x14ac:dyDescent="0.2">
      <c r="A6" s="12" t="s">
        <v>197</v>
      </c>
      <c r="B6" s="13">
        <v>0.85241999999999996</v>
      </c>
      <c r="C6" s="13">
        <v>1.787E-2</v>
      </c>
      <c r="D6" s="13">
        <v>4.2709999999999998E-2</v>
      </c>
      <c r="E6" s="13">
        <v>3.0120000000000001E-2</v>
      </c>
      <c r="F6" s="13">
        <v>1.67E-3</v>
      </c>
      <c r="G6" s="13">
        <v>5.1549999999999999E-2</v>
      </c>
      <c r="H6" s="13">
        <v>9.1E-4</v>
      </c>
      <c r="I6" s="13">
        <v>2.7499999999999998E-3</v>
      </c>
      <c r="J6" s="39">
        <v>1</v>
      </c>
    </row>
    <row r="7" spans="1:10" ht="15" customHeight="1" x14ac:dyDescent="0.2">
      <c r="A7" s="12" t="s">
        <v>198</v>
      </c>
      <c r="B7" s="13">
        <v>0.79644000000000004</v>
      </c>
      <c r="C7" s="13">
        <v>2.8539999999999999E-2</v>
      </c>
      <c r="D7" s="13">
        <v>5.7639999999999997E-2</v>
      </c>
      <c r="E7" s="13">
        <v>3.6510000000000001E-2</v>
      </c>
      <c r="F7" s="13">
        <v>3.5400000000000002E-3</v>
      </c>
      <c r="G7" s="13">
        <v>7.2349999999999998E-2</v>
      </c>
      <c r="H7" s="13">
        <v>7.6999999999999996E-4</v>
      </c>
      <c r="I7" s="13">
        <v>4.1999999999999997E-3</v>
      </c>
      <c r="J7" s="39">
        <v>1</v>
      </c>
    </row>
    <row r="8" spans="1:10" ht="15" customHeight="1" x14ac:dyDescent="0.2">
      <c r="A8" s="12" t="s">
        <v>199</v>
      </c>
      <c r="B8" s="13">
        <v>0.78312000000000004</v>
      </c>
      <c r="C8" s="13">
        <v>2.445E-2</v>
      </c>
      <c r="D8" s="13">
        <v>6.0170000000000001E-2</v>
      </c>
      <c r="E8" s="13">
        <v>2.9340000000000001E-2</v>
      </c>
      <c r="F8" s="13">
        <v>2.98E-3</v>
      </c>
      <c r="G8" s="13">
        <v>8.8880000000000001E-2</v>
      </c>
      <c r="H8" s="13">
        <v>5.1000000000000004E-3</v>
      </c>
      <c r="I8" s="13">
        <v>5.9500000000000004E-3</v>
      </c>
      <c r="J8" s="39">
        <v>1</v>
      </c>
    </row>
    <row r="9" spans="1:10" ht="15" customHeight="1" x14ac:dyDescent="0.2">
      <c r="A9" s="12" t="s">
        <v>200</v>
      </c>
      <c r="B9" s="13">
        <v>0.75117999999999996</v>
      </c>
      <c r="C9" s="13">
        <v>2.4670000000000001E-2</v>
      </c>
      <c r="D9" s="13">
        <v>6.0699999999999997E-2</v>
      </c>
      <c r="E9" s="13">
        <v>3.4959999999999998E-2</v>
      </c>
      <c r="F9" s="13">
        <v>4.9300000000000004E-3</v>
      </c>
      <c r="G9" s="13">
        <v>0.10768</v>
      </c>
      <c r="H9" s="13">
        <v>1.1050000000000001E-2</v>
      </c>
      <c r="I9" s="13">
        <v>4.8300000000000001E-3</v>
      </c>
      <c r="J9" s="39">
        <v>1</v>
      </c>
    </row>
    <row r="10" spans="1:10" ht="15" customHeight="1" x14ac:dyDescent="0.2">
      <c r="A10" s="54" t="s">
        <v>291</v>
      </c>
      <c r="B10" s="55">
        <v>0.62790999999999997</v>
      </c>
      <c r="C10" s="55">
        <v>6.9769999999999999E-2</v>
      </c>
      <c r="D10" s="55">
        <v>5.8139999999999997E-2</v>
      </c>
      <c r="E10" s="55">
        <v>3.4880000000000001E-2</v>
      </c>
      <c r="F10" s="55">
        <v>0</v>
      </c>
      <c r="G10" s="55">
        <v>0.18604999999999999</v>
      </c>
      <c r="H10" s="55">
        <v>1.163E-2</v>
      </c>
      <c r="I10" s="55">
        <v>1.163E-2</v>
      </c>
      <c r="J10" s="51">
        <v>1</v>
      </c>
    </row>
    <row r="11" spans="1:10" ht="15" customHeight="1" x14ac:dyDescent="0.2"/>
    <row r="12" spans="1:10" ht="15" customHeight="1" x14ac:dyDescent="0.25">
      <c r="A12" s="19" t="s">
        <v>400</v>
      </c>
    </row>
    <row r="13" spans="1:10" ht="15" customHeight="1" x14ac:dyDescent="0.2">
      <c r="A13" s="40" t="s">
        <v>408</v>
      </c>
    </row>
    <row r="14" spans="1:10" ht="15" customHeight="1" x14ac:dyDescent="0.2">
      <c r="A14" s="16" t="s">
        <v>382</v>
      </c>
    </row>
    <row r="15" spans="1:10" ht="15" customHeight="1" x14ac:dyDescent="0.2">
      <c r="A15" s="16"/>
    </row>
    <row r="16" spans="1:10" ht="15" customHeight="1" x14ac:dyDescent="0.25">
      <c r="A16" s="16" t="s">
        <v>358</v>
      </c>
      <c r="B16" s="16"/>
      <c r="C16" s="16"/>
    </row>
    <row r="17" spans="1:3" ht="15" customHeight="1" x14ac:dyDescent="0.25">
      <c r="A17" s="16" t="s">
        <v>359</v>
      </c>
      <c r="B17" s="16"/>
      <c r="C17" s="17"/>
    </row>
    <row r="18" spans="1:3" ht="15" customHeight="1" x14ac:dyDescent="0.25">
      <c r="A18" t="s">
        <v>411</v>
      </c>
      <c r="B18" s="16"/>
      <c r="C18" s="17"/>
    </row>
    <row r="19" spans="1:3" ht="15" customHeight="1" x14ac:dyDescent="0.2">
      <c r="B19" s="16"/>
      <c r="C19" s="16"/>
    </row>
    <row r="20" spans="1:3" ht="15" customHeight="1" x14ac:dyDescent="0.2">
      <c r="A20" s="98" t="s">
        <v>413</v>
      </c>
    </row>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sheetData>
  <pageMargins left="0.70866141732283472" right="0.70866141732283472" top="0.74803149606299213" bottom="0.74803149606299213" header="0.31496062992125984" footer="0.31496062992125984"/>
  <pageSetup paperSize="9"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zoomScaleNormal="100" workbookViewId="0"/>
  </sheetViews>
  <sheetFormatPr baseColWidth="10" defaultColWidth="16.625" defaultRowHeight="14.25" x14ac:dyDescent="0.2"/>
  <cols>
    <col min="1" max="1" width="59.25" style="9" customWidth="1"/>
    <col min="2" max="16384" width="16.625" style="9"/>
  </cols>
  <sheetData>
    <row r="1" spans="1:10" ht="18" customHeight="1" x14ac:dyDescent="0.25">
      <c r="A1" s="77" t="s">
        <v>347</v>
      </c>
      <c r="B1" s="8"/>
    </row>
    <row r="2" spans="1:10" s="11" customFormat="1" ht="15" customHeight="1" x14ac:dyDescent="0.2">
      <c r="D2" s="16"/>
      <c r="E2" s="16"/>
    </row>
    <row r="3" spans="1:10" s="11" customFormat="1" ht="72.75" customHeight="1" x14ac:dyDescent="0.25">
      <c r="A3" s="116"/>
      <c r="B3" s="117" t="s">
        <v>21</v>
      </c>
      <c r="C3" s="117" t="s">
        <v>22</v>
      </c>
      <c r="D3" s="118" t="s">
        <v>18</v>
      </c>
      <c r="E3" s="118" t="s">
        <v>19</v>
      </c>
      <c r="F3" s="118" t="s">
        <v>20</v>
      </c>
      <c r="G3" s="117" t="s">
        <v>24</v>
      </c>
      <c r="H3" s="117" t="s">
        <v>25</v>
      </c>
      <c r="I3" s="118" t="s">
        <v>365</v>
      </c>
      <c r="J3" s="119" t="s">
        <v>0</v>
      </c>
    </row>
    <row r="4" spans="1:10" s="11" customFormat="1" ht="15" customHeight="1" x14ac:dyDescent="0.2">
      <c r="A4" s="22" t="s">
        <v>312</v>
      </c>
      <c r="B4" s="63">
        <v>0.84763099999999991</v>
      </c>
      <c r="C4" s="63">
        <v>1.7953E-2</v>
      </c>
      <c r="D4" s="63">
        <v>4.4556999999999999E-2</v>
      </c>
      <c r="E4" s="63">
        <v>3.0354000000000003E-2</v>
      </c>
      <c r="F4" s="63">
        <v>2.3709999999999998E-3</v>
      </c>
      <c r="G4" s="63">
        <v>5.3650000000000003E-2</v>
      </c>
      <c r="H4" s="63">
        <v>1.0820000000000001E-3</v>
      </c>
      <c r="I4" s="63">
        <v>2.4020000000000001E-3</v>
      </c>
      <c r="J4" s="84">
        <v>0.99999999999999989</v>
      </c>
    </row>
    <row r="5" spans="1:10" s="11" customFormat="1" ht="15" customHeight="1" x14ac:dyDescent="0.2">
      <c r="A5" s="22"/>
      <c r="B5" s="63" t="s">
        <v>313</v>
      </c>
      <c r="C5" s="63" t="s">
        <v>314</v>
      </c>
      <c r="D5" s="63" t="s">
        <v>315</v>
      </c>
      <c r="E5" s="63" t="s">
        <v>316</v>
      </c>
      <c r="F5" s="63" t="s">
        <v>213</v>
      </c>
      <c r="G5" s="63" t="s">
        <v>317</v>
      </c>
      <c r="H5" s="63" t="s">
        <v>239</v>
      </c>
      <c r="I5" s="63" t="s">
        <v>318</v>
      </c>
      <c r="J5" s="84"/>
    </row>
    <row r="6" spans="1:10" s="11" customFormat="1" ht="15" customHeight="1" x14ac:dyDescent="0.2">
      <c r="A6" s="22"/>
      <c r="B6" s="41"/>
      <c r="C6" s="41"/>
      <c r="D6" s="78"/>
      <c r="E6" s="78"/>
      <c r="F6" s="78"/>
      <c r="G6" s="41"/>
      <c r="H6" s="41"/>
      <c r="I6" s="78"/>
      <c r="J6" s="84"/>
    </row>
    <row r="7" spans="1:10" s="11" customFormat="1" ht="15" customHeight="1" x14ac:dyDescent="0.2">
      <c r="A7" s="22"/>
      <c r="B7" s="41"/>
      <c r="C7" s="41"/>
      <c r="D7" s="78"/>
      <c r="E7" s="78"/>
      <c r="F7" s="78"/>
      <c r="G7" s="41"/>
      <c r="H7" s="41"/>
      <c r="I7" s="78"/>
      <c r="J7" s="84"/>
    </row>
    <row r="8" spans="1:10" s="11" customFormat="1" ht="15" customHeight="1" x14ac:dyDescent="0.2">
      <c r="A8" s="22" t="s">
        <v>372</v>
      </c>
      <c r="B8" s="63">
        <v>0.80361099999999996</v>
      </c>
      <c r="C8" s="63">
        <v>2.3875999999999998E-2</v>
      </c>
      <c r="D8" s="63">
        <v>5.1501999999999999E-2</v>
      </c>
      <c r="E8" s="63">
        <v>4.1345E-2</v>
      </c>
      <c r="F8" s="63">
        <v>5.4549999999999998E-3</v>
      </c>
      <c r="G8" s="63">
        <v>7.0555000000000007E-2</v>
      </c>
      <c r="H8" s="63">
        <v>0</v>
      </c>
      <c r="I8" s="63">
        <v>3.656E-3</v>
      </c>
      <c r="J8" s="84">
        <v>1</v>
      </c>
    </row>
    <row r="9" spans="1:10" s="11" customFormat="1" ht="15" customHeight="1" x14ac:dyDescent="0.2">
      <c r="A9" s="22"/>
      <c r="B9" s="63" t="s">
        <v>201</v>
      </c>
      <c r="C9" s="63" t="s">
        <v>202</v>
      </c>
      <c r="D9" s="63" t="s">
        <v>203</v>
      </c>
      <c r="E9" s="63" t="s">
        <v>204</v>
      </c>
      <c r="F9" s="63" t="s">
        <v>205</v>
      </c>
      <c r="G9" s="63" t="s">
        <v>206</v>
      </c>
      <c r="H9" s="63" t="s">
        <v>207</v>
      </c>
      <c r="I9" s="63" t="s">
        <v>208</v>
      </c>
      <c r="J9" s="84"/>
    </row>
    <row r="10" spans="1:10" s="11" customFormat="1" ht="15" customHeight="1" x14ac:dyDescent="0.2">
      <c r="A10" s="22" t="s">
        <v>373</v>
      </c>
      <c r="B10" s="63">
        <v>0.85652699999999993</v>
      </c>
      <c r="C10" s="63">
        <v>2.0880999999999997E-2</v>
      </c>
      <c r="D10" s="63">
        <v>4.0989000000000005E-2</v>
      </c>
      <c r="E10" s="63">
        <v>2.8565999999999998E-2</v>
      </c>
      <c r="F10" s="63">
        <v>1.934E-3</v>
      </c>
      <c r="G10" s="63">
        <v>4.8878999999999999E-2</v>
      </c>
      <c r="H10" s="63">
        <v>9.2999999999999995E-4</v>
      </c>
      <c r="I10" s="63">
        <v>1.2939999999999998E-3</v>
      </c>
      <c r="J10" s="84">
        <v>1</v>
      </c>
    </row>
    <row r="11" spans="1:10" s="11" customFormat="1" ht="15" customHeight="1" x14ac:dyDescent="0.2">
      <c r="A11" s="22"/>
      <c r="B11" s="63" t="s">
        <v>209</v>
      </c>
      <c r="C11" s="63" t="s">
        <v>210</v>
      </c>
      <c r="D11" s="63" t="s">
        <v>211</v>
      </c>
      <c r="E11" s="63" t="s">
        <v>212</v>
      </c>
      <c r="F11" s="63" t="s">
        <v>213</v>
      </c>
      <c r="G11" s="63" t="s">
        <v>214</v>
      </c>
      <c r="H11" s="63" t="s">
        <v>215</v>
      </c>
      <c r="I11" s="63" t="s">
        <v>216</v>
      </c>
      <c r="J11" s="84"/>
    </row>
    <row r="12" spans="1:10" s="11" customFormat="1" ht="15" customHeight="1" x14ac:dyDescent="0.2">
      <c r="A12" s="22" t="s">
        <v>374</v>
      </c>
      <c r="B12" s="63">
        <v>0.84430400000000005</v>
      </c>
      <c r="C12" s="63">
        <v>1.7942E-2</v>
      </c>
      <c r="D12" s="63">
        <v>4.5086000000000001E-2</v>
      </c>
      <c r="E12" s="63">
        <v>3.2259999999999997E-2</v>
      </c>
      <c r="F12" s="63">
        <v>1.916E-3</v>
      </c>
      <c r="G12" s="63">
        <v>5.4744000000000001E-2</v>
      </c>
      <c r="H12" s="63">
        <v>1.2409999999999999E-3</v>
      </c>
      <c r="I12" s="63">
        <v>2.5080000000000002E-3</v>
      </c>
      <c r="J12" s="84">
        <v>1.0000010000000001</v>
      </c>
    </row>
    <row r="13" spans="1:10" s="11" customFormat="1" ht="15" customHeight="1" x14ac:dyDescent="0.2">
      <c r="A13" s="22"/>
      <c r="B13" s="63" t="s">
        <v>217</v>
      </c>
      <c r="C13" s="63" t="s">
        <v>218</v>
      </c>
      <c r="D13" s="63" t="s">
        <v>219</v>
      </c>
      <c r="E13" s="63" t="s">
        <v>220</v>
      </c>
      <c r="F13" s="63" t="s">
        <v>221</v>
      </c>
      <c r="G13" s="63" t="s">
        <v>222</v>
      </c>
      <c r="H13" s="63" t="s">
        <v>223</v>
      </c>
      <c r="I13" s="63" t="s">
        <v>224</v>
      </c>
      <c r="J13" s="84"/>
    </row>
    <row r="14" spans="1:10" s="11" customFormat="1" ht="15" customHeight="1" x14ac:dyDescent="0.2">
      <c r="A14" s="22" t="s">
        <v>375</v>
      </c>
      <c r="B14" s="63">
        <v>0.88847500000000001</v>
      </c>
      <c r="C14" s="63">
        <v>1.1875999999999999E-2</v>
      </c>
      <c r="D14" s="63">
        <v>3.8553000000000004E-2</v>
      </c>
      <c r="E14" s="63">
        <v>2.5718000000000001E-2</v>
      </c>
      <c r="F14" s="63">
        <v>7.4700000000000005E-4</v>
      </c>
      <c r="G14" s="63">
        <v>3.1893999999999999E-2</v>
      </c>
      <c r="H14" s="63">
        <v>5.4600000000000004E-4</v>
      </c>
      <c r="I14" s="63">
        <v>2.1919999999999999E-3</v>
      </c>
      <c r="J14" s="84">
        <v>1.0000010000000001</v>
      </c>
    </row>
    <row r="15" spans="1:10" s="11" customFormat="1" ht="15" customHeight="1" x14ac:dyDescent="0.2">
      <c r="A15" s="22"/>
      <c r="B15" s="63" t="s">
        <v>225</v>
      </c>
      <c r="C15" s="63" t="s">
        <v>226</v>
      </c>
      <c r="D15" s="63" t="s">
        <v>227</v>
      </c>
      <c r="E15" s="63" t="s">
        <v>228</v>
      </c>
      <c r="F15" s="63" t="s">
        <v>229</v>
      </c>
      <c r="G15" s="63" t="s">
        <v>230</v>
      </c>
      <c r="H15" s="63" t="s">
        <v>229</v>
      </c>
      <c r="I15" s="63" t="s">
        <v>231</v>
      </c>
      <c r="J15" s="84"/>
    </row>
    <row r="16" spans="1:10" s="11" customFormat="1" ht="15" customHeight="1" x14ac:dyDescent="0.2">
      <c r="A16" s="22" t="s">
        <v>376</v>
      </c>
      <c r="B16" s="63">
        <v>0.84942499999999999</v>
      </c>
      <c r="C16" s="63">
        <v>1.1730000000000001E-2</v>
      </c>
      <c r="D16" s="63">
        <v>5.4631999999999993E-2</v>
      </c>
      <c r="E16" s="63">
        <v>3.0943999999999999E-2</v>
      </c>
      <c r="F16" s="63">
        <v>8.4099999999999995E-4</v>
      </c>
      <c r="G16" s="63">
        <v>4.854E-2</v>
      </c>
      <c r="H16" s="63">
        <v>2.738E-3</v>
      </c>
      <c r="I16" s="63">
        <v>1.15E-3</v>
      </c>
      <c r="J16" s="84">
        <v>1</v>
      </c>
    </row>
    <row r="17" spans="1:10" s="11" customFormat="1" ht="15" customHeight="1" x14ac:dyDescent="0.2">
      <c r="A17" s="22"/>
      <c r="B17" s="63" t="s">
        <v>232</v>
      </c>
      <c r="C17" s="63" t="s">
        <v>233</v>
      </c>
      <c r="D17" s="63" t="s">
        <v>234</v>
      </c>
      <c r="E17" s="63" t="s">
        <v>235</v>
      </c>
      <c r="F17" s="63" t="s">
        <v>236</v>
      </c>
      <c r="G17" s="63" t="s">
        <v>237</v>
      </c>
      <c r="H17" s="63" t="s">
        <v>221</v>
      </c>
      <c r="I17" s="63" t="s">
        <v>238</v>
      </c>
      <c r="J17" s="84"/>
    </row>
    <row r="18" spans="1:10" s="11" customFormat="1" ht="15" customHeight="1" x14ac:dyDescent="0.2">
      <c r="A18" s="22" t="s">
        <v>377</v>
      </c>
      <c r="B18" s="63">
        <v>0.82575199999999993</v>
      </c>
      <c r="C18" s="63">
        <v>3.4307999999999998E-2</v>
      </c>
      <c r="D18" s="63">
        <v>3.5142E-2</v>
      </c>
      <c r="E18" s="63">
        <v>3.7590999999999999E-2</v>
      </c>
      <c r="F18" s="63">
        <v>1.3039999999999998E-3</v>
      </c>
      <c r="G18" s="63">
        <v>6.1717000000000001E-2</v>
      </c>
      <c r="H18" s="63">
        <v>0</v>
      </c>
      <c r="I18" s="63">
        <v>4.1860000000000005E-3</v>
      </c>
      <c r="J18" s="84">
        <v>1</v>
      </c>
    </row>
    <row r="19" spans="1:10" x14ac:dyDescent="0.2">
      <c r="A19" s="22"/>
      <c r="B19" s="63" t="s">
        <v>297</v>
      </c>
      <c r="C19" s="63" t="s">
        <v>298</v>
      </c>
      <c r="D19" s="63" t="s">
        <v>299</v>
      </c>
      <c r="E19" s="63" t="s">
        <v>300</v>
      </c>
      <c r="F19" s="63" t="s">
        <v>301</v>
      </c>
      <c r="G19" s="63" t="s">
        <v>302</v>
      </c>
      <c r="H19" s="63" t="s">
        <v>207</v>
      </c>
      <c r="I19" s="63" t="s">
        <v>303</v>
      </c>
      <c r="J19" s="84"/>
    </row>
    <row r="20" spans="1:10" x14ac:dyDescent="0.2">
      <c r="A20" s="22" t="s">
        <v>378</v>
      </c>
      <c r="B20" s="63">
        <v>0.76579200000000003</v>
      </c>
      <c r="C20" s="63">
        <v>1.2643E-2</v>
      </c>
      <c r="D20" s="63">
        <v>4.2813999999999998E-2</v>
      </c>
      <c r="E20" s="63">
        <v>1.4030000000000001E-2</v>
      </c>
      <c r="F20" s="63">
        <v>1.1430000000000001E-2</v>
      </c>
      <c r="G20" s="63">
        <v>0.14097599999999999</v>
      </c>
      <c r="H20" s="63">
        <v>2.1029999999999998E-3</v>
      </c>
      <c r="I20" s="63">
        <v>1.0212000000000001E-2</v>
      </c>
      <c r="J20" s="84">
        <v>1</v>
      </c>
    </row>
    <row r="21" spans="1:10" x14ac:dyDescent="0.2">
      <c r="A21" s="79"/>
      <c r="B21" s="75" t="s">
        <v>304</v>
      </c>
      <c r="C21" s="75" t="s">
        <v>305</v>
      </c>
      <c r="D21" s="75" t="s">
        <v>306</v>
      </c>
      <c r="E21" s="75" t="s">
        <v>307</v>
      </c>
      <c r="F21" s="75" t="s">
        <v>308</v>
      </c>
      <c r="G21" s="75" t="s">
        <v>309</v>
      </c>
      <c r="H21" s="75" t="s">
        <v>310</v>
      </c>
      <c r="I21" s="75" t="s">
        <v>311</v>
      </c>
      <c r="J21" s="76"/>
    </row>
    <row r="23" spans="1:10" ht="15" x14ac:dyDescent="0.25">
      <c r="A23" s="11" t="s">
        <v>371</v>
      </c>
      <c r="B23" s="11"/>
      <c r="C23" s="11"/>
    </row>
    <row r="24" spans="1:10" x14ac:dyDescent="0.2">
      <c r="A24" s="24" t="s">
        <v>403</v>
      </c>
      <c r="B24" s="11"/>
      <c r="C24" s="11"/>
    </row>
    <row r="25" spans="1:10" x14ac:dyDescent="0.2">
      <c r="A25" s="24" t="s">
        <v>288</v>
      </c>
      <c r="B25" s="11"/>
      <c r="C25" s="11"/>
    </row>
    <row r="26" spans="1:10" x14ac:dyDescent="0.2">
      <c r="A26" s="40" t="s">
        <v>408</v>
      </c>
      <c r="B26" s="11"/>
      <c r="C26" s="11"/>
    </row>
    <row r="27" spans="1:10" x14ac:dyDescent="0.2">
      <c r="A27" s="16" t="s">
        <v>382</v>
      </c>
      <c r="B27" s="11"/>
      <c r="C27" s="11"/>
    </row>
    <row r="28" spans="1:10" x14ac:dyDescent="0.2">
      <c r="A28" s="16"/>
      <c r="B28" s="11"/>
      <c r="C28" s="11"/>
    </row>
    <row r="29" spans="1:10" ht="15" x14ac:dyDescent="0.25">
      <c r="A29" s="16" t="s">
        <v>358</v>
      </c>
      <c r="B29" s="16"/>
      <c r="C29" s="16"/>
    </row>
    <row r="30" spans="1:10" ht="15" x14ac:dyDescent="0.25">
      <c r="A30" s="16" t="s">
        <v>359</v>
      </c>
      <c r="B30" s="16"/>
      <c r="C30" s="17"/>
    </row>
    <row r="31" spans="1:10" ht="15" x14ac:dyDescent="0.25">
      <c r="A31" t="s">
        <v>412</v>
      </c>
      <c r="B31" s="16"/>
      <c r="C31" s="17"/>
    </row>
    <row r="32" spans="1:10" x14ac:dyDescent="0.2">
      <c r="A32" s="11"/>
      <c r="B32" s="16"/>
      <c r="C32" s="16"/>
    </row>
    <row r="33" spans="1:3" x14ac:dyDescent="0.2">
      <c r="A33" s="98" t="s">
        <v>413</v>
      </c>
      <c r="B33" s="11"/>
      <c r="C33" s="11"/>
    </row>
  </sheetData>
  <pageMargins left="0.70866141732283472" right="0.70866141732283472" top="0.74803149606299213" bottom="0.74803149606299213" header="0.31496062992125984" footer="0.31496062992125984"/>
  <pageSetup paperSize="9" scale="57" orientation="landscape" r:id="rId1"/>
  <colBreaks count="1" manualBreakCount="1">
    <brk id="5" max="83"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21</vt:i4>
      </vt:variant>
    </vt:vector>
  </HeadingPairs>
  <TitlesOfParts>
    <vt:vector size="42" baseType="lpstr">
      <vt:lpstr>Table des matières</vt:lpstr>
      <vt:lpstr>T2.1</vt:lpstr>
      <vt:lpstr>T2.2</vt:lpstr>
      <vt:lpstr>T2.3</vt:lpstr>
      <vt:lpstr>T2.4</vt:lpstr>
      <vt:lpstr>T3</vt:lpstr>
      <vt:lpstr>T3.1</vt:lpstr>
      <vt:lpstr>T3.2</vt:lpstr>
      <vt:lpstr>T3.3</vt:lpstr>
      <vt:lpstr>T3.4</vt:lpstr>
      <vt:lpstr>T3.5</vt:lpstr>
      <vt:lpstr>T3.6</vt:lpstr>
      <vt:lpstr>T4.1</vt:lpstr>
      <vt:lpstr>T4.2</vt:lpstr>
      <vt:lpstr>T4.3</vt:lpstr>
      <vt:lpstr>T4.4</vt:lpstr>
      <vt:lpstr>T5.1</vt:lpstr>
      <vt:lpstr>T6.1</vt:lpstr>
      <vt:lpstr>TA1</vt:lpstr>
      <vt:lpstr>TA2</vt:lpstr>
      <vt:lpstr>TA3</vt:lpstr>
      <vt:lpstr>T2.1!Zone_d_impression</vt:lpstr>
      <vt:lpstr>T2.2!Zone_d_impression</vt:lpstr>
      <vt:lpstr>T2.3!Zone_d_impression</vt:lpstr>
      <vt:lpstr>T2.4!Zone_d_impression</vt:lpstr>
      <vt:lpstr>'T3'!Zone_d_impression</vt:lpstr>
      <vt:lpstr>T3.1!Zone_d_impression</vt:lpstr>
      <vt:lpstr>T3.2!Zone_d_impression</vt:lpstr>
      <vt:lpstr>T3.3!Zone_d_impression</vt:lpstr>
      <vt:lpstr>T3.4!Zone_d_impression</vt:lpstr>
      <vt:lpstr>T3.5!Zone_d_impression</vt:lpstr>
      <vt:lpstr>T3.6!Zone_d_impression</vt:lpstr>
      <vt:lpstr>T4.1!Zone_d_impression</vt:lpstr>
      <vt:lpstr>T4.2!Zone_d_impression</vt:lpstr>
      <vt:lpstr>T4.3!Zone_d_impression</vt:lpstr>
      <vt:lpstr>T4.4!Zone_d_impression</vt:lpstr>
      <vt:lpstr>T5.1!Zone_d_impression</vt:lpstr>
      <vt:lpstr>T6.1!Zone_d_impression</vt:lpstr>
      <vt:lpstr>'TA1'!Zone_d_impression</vt:lpstr>
      <vt:lpstr>'TA2'!Zone_d_impression</vt:lpstr>
      <vt:lpstr>'TA3'!Zone_d_impression</vt:lpstr>
      <vt:lpstr>'Table des matières'!Zone_d_impression</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FRL</dc:creator>
  <cp:lastModifiedBy>Strubi Pascal BFS</cp:lastModifiedBy>
  <cp:lastPrinted>2016-12-14T10:45:10Z</cp:lastPrinted>
  <dcterms:created xsi:type="dcterms:W3CDTF">2015-10-29T06:58:38Z</dcterms:created>
  <dcterms:modified xsi:type="dcterms:W3CDTF">2016-12-15T10:44:49Z</dcterms:modified>
</cp:coreProperties>
</file>