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10" yWindow="80" windowWidth="14550" windowHeight="12660"/>
  </bookViews>
  <sheets>
    <sheet name="2021" sheetId="18" r:id="rId1"/>
    <sheet name="2020" sheetId="17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  <sheet name="2010" sheetId="7" r:id="rId12"/>
    <sheet name="2009" sheetId="6" r:id="rId13"/>
    <sheet name="2008" sheetId="5" r:id="rId14"/>
    <sheet name="2007" sheetId="4" r:id="rId15"/>
    <sheet name="2006" sheetId="3" r:id="rId16"/>
    <sheet name="2005" sheetId="1" r:id="rId17"/>
  </sheets>
  <definedNames>
    <definedName name="_xlnm._FilterDatabase" localSheetId="16" hidden="1">'2005'!$A$1:$AQ$75</definedName>
    <definedName name="_xlnm._FilterDatabase" localSheetId="15" hidden="1">'2006'!$A$1:$AQ$75</definedName>
    <definedName name="_xlnm._FilterDatabase" localSheetId="4" hidden="1">'2017'!$A$1:$AQ$118</definedName>
    <definedName name="_xlnm._FilterDatabase" localSheetId="3" hidden="1">'2018'!$A$1:$AQ$118</definedName>
    <definedName name="_xlnm._FilterDatabase" localSheetId="2" hidden="1">'2019'!$A$1:$AQ$117</definedName>
    <definedName name="_xlnm._FilterDatabase" localSheetId="1" hidden="1">'2020'!$A$1:$AQ$121</definedName>
    <definedName name="_xlnm._FilterDatabase" localSheetId="0" hidden="1">'2021'!$A$1:$AQ$121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AP80" i="18" l="1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Q67" i="18" s="1"/>
  <c r="AO67" i="18"/>
  <c r="AP66" i="18"/>
  <c r="AO66" i="18"/>
  <c r="AP65" i="18"/>
  <c r="AO65" i="18"/>
  <c r="AP64" i="18"/>
  <c r="AO64" i="18"/>
  <c r="AP63" i="18"/>
  <c r="AQ63" i="18" s="1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Q55" i="18" s="1"/>
  <c r="AO55" i="18"/>
  <c r="AP54" i="18"/>
  <c r="AO54" i="18"/>
  <c r="AP53" i="18"/>
  <c r="AO53" i="18"/>
  <c r="AP52" i="18"/>
  <c r="AO52" i="18"/>
  <c r="AP51" i="18"/>
  <c r="AO51" i="18"/>
  <c r="AQ51" i="18" s="1"/>
  <c r="AP50" i="18"/>
  <c r="AO50" i="18"/>
  <c r="AP49" i="18"/>
  <c r="AQ49" i="18" s="1"/>
  <c r="AO49" i="18"/>
  <c r="AP48" i="18"/>
  <c r="AO48" i="18"/>
  <c r="AP47" i="18"/>
  <c r="AO47" i="18"/>
  <c r="AP46" i="18"/>
  <c r="AO46" i="18"/>
  <c r="AP45" i="18"/>
  <c r="AQ45" i="18" s="1"/>
  <c r="AO45" i="18"/>
  <c r="AP44" i="18"/>
  <c r="AO44" i="18"/>
  <c r="AP43" i="18"/>
  <c r="AO43" i="18"/>
  <c r="AP42" i="18"/>
  <c r="AO42" i="18"/>
  <c r="AP41" i="18"/>
  <c r="AO41" i="18"/>
  <c r="AP40" i="18"/>
  <c r="AQ40" i="18" s="1"/>
  <c r="AO40" i="18"/>
  <c r="AP39" i="18"/>
  <c r="AO39" i="18"/>
  <c r="AP38" i="18"/>
  <c r="AO38" i="18"/>
  <c r="AP37" i="18"/>
  <c r="AO37" i="18"/>
  <c r="AP36" i="18"/>
  <c r="AQ36" i="18" s="1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Q24" i="18" s="1"/>
  <c r="AO24" i="18"/>
  <c r="AP23" i="18"/>
  <c r="AO23" i="18"/>
  <c r="AP22" i="18"/>
  <c r="AO22" i="18"/>
  <c r="AP21" i="18"/>
  <c r="AO21" i="18"/>
  <c r="AP20" i="18"/>
  <c r="AQ20" i="18" s="1"/>
  <c r="AO20" i="18"/>
  <c r="AP19" i="18"/>
  <c r="AO19" i="18"/>
  <c r="AP18" i="18"/>
  <c r="AO18" i="18"/>
  <c r="AP17" i="18"/>
  <c r="AO17" i="18"/>
  <c r="AP16" i="18"/>
  <c r="AQ16" i="18" s="1"/>
  <c r="AO16" i="18"/>
  <c r="AP15" i="18"/>
  <c r="AO15" i="18"/>
  <c r="AP14" i="18"/>
  <c r="AO14" i="18"/>
  <c r="AP13" i="18"/>
  <c r="AO13" i="18"/>
  <c r="AP12" i="18"/>
  <c r="AQ12" i="18" s="1"/>
  <c r="AO12" i="18"/>
  <c r="AP11" i="18"/>
  <c r="AQ11" i="18" s="1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H6" i="18" l="1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<sst xmlns="http://schemas.openxmlformats.org/spreadsheetml/2006/main" count="2329" uniqueCount="139">
  <si>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</si>
  <si>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</si>
  <si>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</si>
  <si>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</si>
  <si>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</si>
  <si>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</si>
  <si>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</si>
  <si>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</si>
  <si>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</si>
  <si>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</si>
  <si>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</si>
  <si>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</si>
  <si>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</si>
  <si>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</si>
  <si>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</si>
  <si>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</si>
  <si>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</si>
  <si>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</si>
  <si>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</si>
  <si>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</si>
  <si>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</si>
  <si>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</si>
  <si>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</si>
  <si>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</si>
  <si>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</si>
  <si>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</si>
  <si>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</si>
  <si>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</si>
  <si>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</si>
  <si>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</si>
  <si>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</si>
  <si>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</si>
  <si>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</si>
  <si>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</si>
  <si>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</si>
  <si>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</si>
  <si>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</si>
  <si>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</si>
  <si>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</si>
  <si>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</si>
  <si>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</si>
  <si>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</si>
  <si>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</si>
  <si>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</si>
  <si>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</si>
  <si>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</si>
  <si>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</si>
  <si>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</si>
  <si>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</si>
  <si>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</si>
  <si>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</si>
  <si>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</si>
  <si>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</si>
  <si>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</si>
  <si>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</si>
  <si>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</si>
  <si>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</si>
  <si>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</si>
  <si>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</si>
  <si>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</si>
  <si>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</si>
  <si>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</si>
  <si>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</si>
  <si>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</si>
  <si>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</si>
  <si>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</si>
  <si>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</si>
  <si>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</si>
  <si>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</si>
  <si>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</si>
  <si>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</si>
  <si>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</si>
  <si>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</si>
  <si>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</si>
  <si>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</si>
  <si>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</si>
  <si>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</si>
  <si>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</si>
  <si>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</si>
  <si>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</si>
  <si>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</si>
  <si>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</si>
  <si>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</si>
  <si>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</si>
  <si>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</si>
  <si>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</si>
  <si>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</si>
  <si>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</si>
  <si>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</si>
  <si>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</si>
  <si>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</si>
  <si>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</si>
  <si>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</si>
  <si>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</si>
  <si>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</si>
  <si>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</si>
  <si>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</si>
  <si>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</si>
  <si>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</si>
  <si>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</si>
  <si>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</si>
  <si>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</si>
  <si>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</si>
  <si>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</si>
  <si>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</si>
  <si>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</si>
  <si>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</si>
  <si>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</si>
  <si>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</si>
  <si>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</si>
  <si>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</si>
  <si>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</si>
  <si>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</si>
  <si>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</si>
  <si>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</si>
  <si>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</si>
  <si>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</si>
  <si>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</si>
  <si>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</si>
  <si>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</si>
  <si>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</si>
  <si>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</si>
  <si>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</si>
  <si>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</si>
  <si>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</si>
  <si>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</si>
  <si>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</si>
  <si>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</si>
  <si>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</si>
  <si>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</si>
  <si>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</si>
  <si>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</si>
  <si>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</si>
  <si>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</si>
  <si>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</si>
  <si>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</si>
  <si>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</si>
  <si>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</si>
  <si>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März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</si>
</sst>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498269</v>
      </c>
      <c r="C6" s="124">
        <f>SUM(C9:C81)</f>
        <v>1546449</v>
      </c>
      <c r="D6" s="75">
        <f>C6/B6</f>
        <v>3.103642811413112</v>
      </c>
      <c r="E6" s="74">
        <f>SUM(E9:E81)</f>
        <v>107366</v>
      </c>
      <c r="F6" s="44">
        <f>SUM(F9:F81)</f>
        <v>250113</v>
      </c>
      <c r="G6" s="75">
        <f>F6/E6</f>
        <v>2.3295363522902965</v>
      </c>
      <c r="H6" s="74">
        <f>SUM(H9:H81)</f>
        <v>164795</v>
      </c>
      <c r="I6" s="44">
        <f>SUM(I9:I81)</f>
        <v>323753</v>
      </c>
      <c r="J6" s="75">
        <f>I6/H6</f>
        <v>1.9645802360508511</v>
      </c>
      <c r="K6" s="74">
        <f>SUM(K9:K81)</f>
        <v>193675</v>
      </c>
      <c r="L6" s="44">
        <f>SUM(L9:L81)</f>
        <v>422920</v>
      </c>
      <c r="M6" s="75">
        <f>L6/K6</f>
        <v>2.1836581902672001</v>
      </c>
      <c r="N6" s="74">
        <f>SUM(N9:N81)</f>
        <v>49120</v>
      </c>
      <c r="O6" s="44">
        <f>SUM(O9:O81)</f>
        <v>101181</v>
      </c>
      <c r="P6" s="75">
        <f>O6/N6</f>
        <v>2.0598737785016286</v>
      </c>
      <c r="Q6" s="74">
        <f>SUM(Q9:Q81)</f>
        <v>310322</v>
      </c>
      <c r="R6" s="44">
        <f>SUM(R9:R81)</f>
        <v>677703</v>
      </c>
      <c r="S6" s="75">
        <f>R6/Q6</f>
        <v>2.1838703024600252</v>
      </c>
      <c r="T6" s="74">
        <f>SUM(T9:T81)</f>
        <v>33273</v>
      </c>
      <c r="U6" s="44">
        <f>SUM(U9:U81)</f>
        <v>58655</v>
      </c>
      <c r="V6" s="75">
        <f>U6/T6</f>
        <v>1.762840741742554</v>
      </c>
      <c r="W6" s="74">
        <f>SUM(W9:W81)</f>
        <v>138481</v>
      </c>
      <c r="X6" s="44">
        <f>SUM(X9:X81)</f>
        <v>264578</v>
      </c>
      <c r="Y6" s="75">
        <f>X6/W6</f>
        <v>1.9105725695221727</v>
      </c>
      <c r="Z6" s="74">
        <f>SUM(Z9:Z81)</f>
        <v>76316</v>
      </c>
      <c r="AA6" s="44">
        <f>SUM(AA9:AA81)</f>
        <v>161197</v>
      </c>
      <c r="AB6" s="75">
        <f>AA6/Z6</f>
        <v>2.1122307248807588</v>
      </c>
      <c r="AC6" s="74">
        <f>SUM(AC9:AC81)</f>
        <v>365763</v>
      </c>
      <c r="AD6" s="44">
        <f>SUM(AD9:AD81)</f>
        <v>937849</v>
      </c>
      <c r="AE6" s="75">
        <f>AD6/AC6</f>
        <v>2.5640893146655075</v>
      </c>
      <c r="AF6" s="74">
        <f>SUM(AF9:AF81)</f>
        <v>117947</v>
      </c>
      <c r="AG6" s="44">
        <f>SUM(AG9:AG81)</f>
        <v>248848</v>
      </c>
      <c r="AH6" s="75">
        <f>AG6/AF6</f>
        <v>2.1098289909874772</v>
      </c>
      <c r="AI6" s="74">
        <f>SUM(AI9:AI81)</f>
        <v>24964</v>
      </c>
      <c r="AJ6" s="44">
        <f>SUM(AJ9:AJ81)</f>
        <v>41367</v>
      </c>
      <c r="AK6" s="75">
        <f>AJ6/AI6</f>
        <v>1.6570661752924212</v>
      </c>
      <c r="AL6" s="74">
        <f>SUM(AL9:AL81)</f>
        <v>46290</v>
      </c>
      <c r="AM6" s="44">
        <f>SUM(AM9:AM81)</f>
        <v>106836</v>
      </c>
      <c r="AN6" s="75">
        <f>AM6/AL6</f>
        <v>2.3079714841218406</v>
      </c>
      <c r="AO6" s="74">
        <f>SUM(B6,E6,H6,K6,N6,Q6,T6,W6,Z6,AC6,AF6,AI6,AL6)</f>
        <v>2126581</v>
      </c>
      <c r="AP6" s="44">
        <f>SUM(C6,F6,I6,L6,O6,R6,U6,X6,AA6,AD6,AG6,AJ6,AM6)</f>
        <v>5141449</v>
      </c>
      <c r="AQ6" s="75">
        <f>AP6/AO6</f>
        <v>2.4177066380260146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428323</v>
      </c>
      <c r="C9" s="138">
        <v>1239406</v>
      </c>
      <c r="D9" s="207">
        <v>2.8936246711010098</v>
      </c>
      <c r="E9" s="205">
        <v>93672</v>
      </c>
      <c r="F9" s="206">
        <v>207617</v>
      </c>
      <c r="G9" s="207">
        <v>2.2164253992655198</v>
      </c>
      <c r="H9" s="208">
        <v>116780</v>
      </c>
      <c r="I9" s="209">
        <v>213831</v>
      </c>
      <c r="J9" s="207">
        <v>1.83105840041103</v>
      </c>
      <c r="K9" s="208">
        <v>173714</v>
      </c>
      <c r="L9" s="210">
        <v>360833</v>
      </c>
      <c r="M9" s="207">
        <v>2.0771670677089902</v>
      </c>
      <c r="N9" s="211">
        <v>32274</v>
      </c>
      <c r="O9" s="210">
        <v>63439</v>
      </c>
      <c r="P9" s="207">
        <v>1.96563797484043</v>
      </c>
      <c r="Q9" s="211">
        <v>278775</v>
      </c>
      <c r="R9" s="210">
        <v>582571</v>
      </c>
      <c r="S9" s="207">
        <v>2.0897533853466101</v>
      </c>
      <c r="T9" s="211">
        <v>27241</v>
      </c>
      <c r="U9" s="210">
        <v>43881</v>
      </c>
      <c r="V9" s="207">
        <v>1.6108439484600401</v>
      </c>
      <c r="W9" s="211">
        <v>112696</v>
      </c>
      <c r="X9" s="210">
        <v>204057</v>
      </c>
      <c r="Y9" s="207">
        <v>1.81068538368709</v>
      </c>
      <c r="Z9" s="211">
        <v>39304</v>
      </c>
      <c r="AA9" s="210">
        <v>85675</v>
      </c>
      <c r="AB9" s="207">
        <v>2.1798035823325899</v>
      </c>
      <c r="AC9" s="211">
        <v>317923</v>
      </c>
      <c r="AD9" s="210">
        <v>774489</v>
      </c>
      <c r="AE9" s="207">
        <v>2.4360898708177801</v>
      </c>
      <c r="AF9" s="211">
        <v>99672</v>
      </c>
      <c r="AG9" s="210">
        <v>207255</v>
      </c>
      <c r="AH9" s="207">
        <v>2.0793703346978099</v>
      </c>
      <c r="AI9" s="211">
        <v>21210</v>
      </c>
      <c r="AJ9" s="210">
        <v>33604</v>
      </c>
      <c r="AK9" s="207">
        <v>1.58434700612918</v>
      </c>
      <c r="AL9" s="211">
        <v>36468</v>
      </c>
      <c r="AM9" s="210">
        <v>70810</v>
      </c>
      <c r="AN9" s="207">
        <v>1.9417023143577901</v>
      </c>
      <c r="AO9" s="74">
        <f t="shared" ref="AO9:AP70" si="0">SUM(B9,E9,H9,K9,N9,Q9,T9,W9,Z9,AC9,AF9,AI9,AL9)</f>
        <v>1778052</v>
      </c>
      <c r="AP9" s="44">
        <f t="shared" si="0"/>
        <v>4087468</v>
      </c>
      <c r="AQ9" s="38">
        <f>AP9/AO9</f>
        <v>2.2988461529809028</v>
      </c>
    </row>
    <row r="10" spans="1:43" s="97" customFormat="1" x14ac:dyDescent="0.25">
      <c r="A10" s="238" t="s">
        <v>17</v>
      </c>
      <c r="B10" s="29">
        <v>33545</v>
      </c>
      <c r="C10" s="138">
        <v>136784</v>
      </c>
      <c r="D10" s="207">
        <v>4.07762706811745</v>
      </c>
      <c r="E10" s="205">
        <v>7301</v>
      </c>
      <c r="F10" s="206">
        <v>19813</v>
      </c>
      <c r="G10" s="207">
        <v>2.7137378441309399</v>
      </c>
      <c r="H10" s="208">
        <v>15941</v>
      </c>
      <c r="I10" s="209">
        <v>35350</v>
      </c>
      <c r="J10" s="207">
        <v>2.21755222382536</v>
      </c>
      <c r="K10" s="208">
        <v>7913</v>
      </c>
      <c r="L10" s="210">
        <v>24933</v>
      </c>
      <c r="M10" s="207">
        <v>3.1508909389611999</v>
      </c>
      <c r="N10" s="211">
        <v>6749</v>
      </c>
      <c r="O10" s="210">
        <v>11526</v>
      </c>
      <c r="P10" s="207">
        <v>1.70780856423174</v>
      </c>
      <c r="Q10" s="211">
        <v>9722</v>
      </c>
      <c r="R10" s="210">
        <v>28623</v>
      </c>
      <c r="S10" s="207">
        <v>2.94414729479531</v>
      </c>
      <c r="T10" s="211">
        <v>1226</v>
      </c>
      <c r="U10" s="210">
        <v>3522</v>
      </c>
      <c r="V10" s="207">
        <v>2.87275693311582</v>
      </c>
      <c r="W10" s="211">
        <v>2271</v>
      </c>
      <c r="X10" s="210">
        <v>5716</v>
      </c>
      <c r="Y10" s="207">
        <v>2.5169528841919901</v>
      </c>
      <c r="Z10" s="211">
        <v>2292</v>
      </c>
      <c r="AA10" s="210">
        <v>4016</v>
      </c>
      <c r="AB10" s="207">
        <v>1.7521815008726001</v>
      </c>
      <c r="AC10" s="211">
        <v>9208</v>
      </c>
      <c r="AD10" s="210">
        <v>38645</v>
      </c>
      <c r="AE10" s="207">
        <v>4.1968940052128598</v>
      </c>
      <c r="AF10" s="211">
        <v>3602</v>
      </c>
      <c r="AG10" s="210">
        <v>8289</v>
      </c>
      <c r="AH10" s="207">
        <v>2.3012215435868999</v>
      </c>
      <c r="AI10" s="211">
        <v>695</v>
      </c>
      <c r="AJ10" s="210">
        <v>1485</v>
      </c>
      <c r="AK10" s="207">
        <v>2.13669064748201</v>
      </c>
      <c r="AL10" s="211">
        <v>4801</v>
      </c>
      <c r="AM10" s="210">
        <v>15193</v>
      </c>
      <c r="AN10" s="207">
        <v>3.16454905228077</v>
      </c>
      <c r="AO10" s="74">
        <f t="shared" si="0"/>
        <v>105266</v>
      </c>
      <c r="AP10" s="44">
        <f t="shared" si="0"/>
        <v>333895</v>
      </c>
      <c r="AQ10" s="38">
        <f t="shared" ref="AQ10:AQ73" si="1">AP10/AO10</f>
        <v>3.1719168582448276</v>
      </c>
    </row>
    <row r="11" spans="1:43" s="97" customFormat="1" x14ac:dyDescent="0.25">
      <c r="A11" s="238" t="s">
        <v>20</v>
      </c>
      <c r="B11" s="29">
        <v>3617</v>
      </c>
      <c r="C11" s="138">
        <v>17144</v>
      </c>
      <c r="D11" s="207">
        <v>4.7398396461155698</v>
      </c>
      <c r="E11" s="205">
        <v>630</v>
      </c>
      <c r="F11" s="206">
        <v>1308</v>
      </c>
      <c r="G11" s="207">
        <v>2.0761904761904799</v>
      </c>
      <c r="H11" s="208">
        <v>3941</v>
      </c>
      <c r="I11" s="209">
        <v>6910</v>
      </c>
      <c r="J11" s="207">
        <v>1.7533620908398899</v>
      </c>
      <c r="K11" s="208">
        <v>2608</v>
      </c>
      <c r="L11" s="210">
        <v>5590</v>
      </c>
      <c r="M11" s="207">
        <v>2.14340490797546</v>
      </c>
      <c r="N11" s="211">
        <v>2495</v>
      </c>
      <c r="O11" s="210">
        <v>3969</v>
      </c>
      <c r="P11" s="207">
        <v>1.5907815631262501</v>
      </c>
      <c r="Q11" s="211">
        <v>6597</v>
      </c>
      <c r="R11" s="210">
        <v>17583</v>
      </c>
      <c r="S11" s="207">
        <v>2.6653024101864502</v>
      </c>
      <c r="T11" s="211">
        <v>2623</v>
      </c>
      <c r="U11" s="210">
        <v>4858</v>
      </c>
      <c r="V11" s="207">
        <v>1.85207777354175</v>
      </c>
      <c r="W11" s="211">
        <v>13743</v>
      </c>
      <c r="X11" s="210">
        <v>25772</v>
      </c>
      <c r="Y11" s="207">
        <v>1.8752819617259699</v>
      </c>
      <c r="Z11" s="211">
        <v>15077</v>
      </c>
      <c r="AA11" s="210">
        <v>23358</v>
      </c>
      <c r="AB11" s="207">
        <v>1.5492471977183799</v>
      </c>
      <c r="AC11" s="211">
        <v>18996</v>
      </c>
      <c r="AD11" s="210">
        <v>54854</v>
      </c>
      <c r="AE11" s="207">
        <v>2.8876605601179199</v>
      </c>
      <c r="AF11" s="211">
        <v>1321</v>
      </c>
      <c r="AG11" s="210">
        <v>2602</v>
      </c>
      <c r="AH11" s="207">
        <v>1.9697199091597299</v>
      </c>
      <c r="AI11" s="211">
        <v>1547</v>
      </c>
      <c r="AJ11" s="210">
        <v>2691</v>
      </c>
      <c r="AK11" s="207">
        <v>1.73949579831933</v>
      </c>
      <c r="AL11" s="211">
        <v>774</v>
      </c>
      <c r="AM11" s="210">
        <v>1357</v>
      </c>
      <c r="AN11" s="207">
        <v>1.75322997416021</v>
      </c>
      <c r="AO11" s="74">
        <f t="shared" si="0"/>
        <v>73969</v>
      </c>
      <c r="AP11" s="44">
        <f t="shared" si="0"/>
        <v>167996</v>
      </c>
      <c r="AQ11" s="38">
        <f t="shared" si="1"/>
        <v>2.2711676513133878</v>
      </c>
    </row>
    <row r="12" spans="1:43" s="97" customFormat="1" x14ac:dyDescent="0.25">
      <c r="A12" s="238" t="s">
        <v>76</v>
      </c>
      <c r="B12" s="29">
        <v>12215</v>
      </c>
      <c r="C12" s="138">
        <v>69975</v>
      </c>
      <c r="D12" s="207">
        <v>5.7286123618501898</v>
      </c>
      <c r="E12" s="205">
        <v>398</v>
      </c>
      <c r="F12" s="206">
        <v>1264</v>
      </c>
      <c r="G12" s="207">
        <v>3.1758793969849202</v>
      </c>
      <c r="H12" s="208">
        <v>1204</v>
      </c>
      <c r="I12" s="209">
        <v>3411</v>
      </c>
      <c r="J12" s="207">
        <v>2.8330564784053198</v>
      </c>
      <c r="K12" s="208">
        <v>758</v>
      </c>
      <c r="L12" s="210">
        <v>3462</v>
      </c>
      <c r="M12" s="207">
        <v>4.5672823218997403</v>
      </c>
      <c r="N12" s="211">
        <v>428</v>
      </c>
      <c r="O12" s="210">
        <v>1011</v>
      </c>
      <c r="P12" s="207">
        <v>2.3621495327102799</v>
      </c>
      <c r="Q12" s="211">
        <v>1617</v>
      </c>
      <c r="R12" s="210">
        <v>8854</v>
      </c>
      <c r="S12" s="207">
        <v>5.4755720470006199</v>
      </c>
      <c r="T12" s="211">
        <v>91</v>
      </c>
      <c r="U12" s="210">
        <v>532</v>
      </c>
      <c r="V12" s="207">
        <v>5.8461538461538503</v>
      </c>
      <c r="W12" s="211">
        <v>209</v>
      </c>
      <c r="X12" s="210">
        <v>575</v>
      </c>
      <c r="Y12" s="207">
        <v>2.7511961722487999</v>
      </c>
      <c r="Z12" s="211">
        <v>422</v>
      </c>
      <c r="AA12" s="210">
        <v>1072</v>
      </c>
      <c r="AB12" s="207">
        <v>2.5402843601895699</v>
      </c>
      <c r="AC12" s="211">
        <v>1476</v>
      </c>
      <c r="AD12" s="210">
        <v>7098</v>
      </c>
      <c r="AE12" s="207">
        <v>4.8089430894308904</v>
      </c>
      <c r="AF12" s="211">
        <v>266</v>
      </c>
      <c r="AG12" s="210">
        <v>526</v>
      </c>
      <c r="AH12" s="207">
        <v>1.97744360902256</v>
      </c>
      <c r="AI12" s="211">
        <v>29</v>
      </c>
      <c r="AJ12" s="210">
        <v>50</v>
      </c>
      <c r="AK12" s="207">
        <v>1.72413793103448</v>
      </c>
      <c r="AL12" s="211">
        <v>221</v>
      </c>
      <c r="AM12" s="210">
        <v>1613</v>
      </c>
      <c r="AN12" s="207">
        <v>7.2986425339366496</v>
      </c>
      <c r="AO12" s="74">
        <f t="shared" si="0"/>
        <v>19334</v>
      </c>
      <c r="AP12" s="44">
        <f t="shared" si="0"/>
        <v>99443</v>
      </c>
      <c r="AQ12" s="38">
        <f t="shared" si="1"/>
        <v>5.1434260887555601</v>
      </c>
    </row>
    <row r="13" spans="1:43" s="97" customFormat="1" x14ac:dyDescent="0.25">
      <c r="A13" s="238" t="s">
        <v>19</v>
      </c>
      <c r="B13" s="29">
        <v>4731</v>
      </c>
      <c r="C13" s="138">
        <v>13906</v>
      </c>
      <c r="D13" s="207">
        <v>2.93933629253858</v>
      </c>
      <c r="E13" s="205">
        <v>1096</v>
      </c>
      <c r="F13" s="206">
        <v>4317</v>
      </c>
      <c r="G13" s="207">
        <v>3.9388686131386899</v>
      </c>
      <c r="H13" s="208">
        <v>3091</v>
      </c>
      <c r="I13" s="209">
        <v>7655</v>
      </c>
      <c r="J13" s="207">
        <v>2.4765448075056602</v>
      </c>
      <c r="K13" s="208">
        <v>1621</v>
      </c>
      <c r="L13" s="210">
        <v>4233</v>
      </c>
      <c r="M13" s="207">
        <v>2.6113510178901902</v>
      </c>
      <c r="N13" s="211">
        <v>1143</v>
      </c>
      <c r="O13" s="210">
        <v>2321</v>
      </c>
      <c r="P13" s="207">
        <v>2.03062117235346</v>
      </c>
      <c r="Q13" s="211">
        <v>1369</v>
      </c>
      <c r="R13" s="210">
        <v>3182</v>
      </c>
      <c r="S13" s="207">
        <v>2.3243243243243201</v>
      </c>
      <c r="T13" s="211">
        <v>618</v>
      </c>
      <c r="U13" s="210">
        <v>2127</v>
      </c>
      <c r="V13" s="207">
        <v>3.44174757281553</v>
      </c>
      <c r="W13" s="211">
        <v>2102</v>
      </c>
      <c r="X13" s="210">
        <v>4880</v>
      </c>
      <c r="Y13" s="207">
        <v>2.32159847764034</v>
      </c>
      <c r="Z13" s="211">
        <v>2565</v>
      </c>
      <c r="AA13" s="210">
        <v>5535</v>
      </c>
      <c r="AB13" s="207">
        <v>2.1578947368421102</v>
      </c>
      <c r="AC13" s="211">
        <v>2916</v>
      </c>
      <c r="AD13" s="210">
        <v>8275</v>
      </c>
      <c r="AE13" s="207">
        <v>2.8377914951988998</v>
      </c>
      <c r="AF13" s="211">
        <v>7690</v>
      </c>
      <c r="AG13" s="210">
        <v>16901</v>
      </c>
      <c r="AH13" s="207">
        <v>2.1977893368010402</v>
      </c>
      <c r="AI13" s="211">
        <v>362</v>
      </c>
      <c r="AJ13" s="210">
        <v>758</v>
      </c>
      <c r="AK13" s="207">
        <v>2.0939226519337</v>
      </c>
      <c r="AL13" s="211">
        <v>839</v>
      </c>
      <c r="AM13" s="210">
        <v>2519</v>
      </c>
      <c r="AN13" s="207">
        <v>3.0023837902264598</v>
      </c>
      <c r="AO13" s="74">
        <f t="shared" si="0"/>
        <v>30143</v>
      </c>
      <c r="AP13" s="44">
        <f t="shared" si="0"/>
        <v>76609</v>
      </c>
      <c r="AQ13" s="38">
        <f t="shared" si="1"/>
        <v>2.5415187605745944</v>
      </c>
    </row>
    <row r="14" spans="1:43" s="97" customFormat="1" x14ac:dyDescent="0.25">
      <c r="A14" s="238" t="s">
        <v>18</v>
      </c>
      <c r="B14" s="29">
        <v>838</v>
      </c>
      <c r="C14" s="138">
        <v>4328</v>
      </c>
      <c r="D14" s="207">
        <v>5.1646778042959403</v>
      </c>
      <c r="E14" s="205">
        <v>118</v>
      </c>
      <c r="F14" s="206">
        <v>491</v>
      </c>
      <c r="G14" s="207">
        <v>4.1610169491525397</v>
      </c>
      <c r="H14" s="208">
        <v>1555</v>
      </c>
      <c r="I14" s="209">
        <v>4355</v>
      </c>
      <c r="J14" s="207">
        <v>2.80064308681672</v>
      </c>
      <c r="K14" s="208">
        <v>520</v>
      </c>
      <c r="L14" s="210">
        <v>2535</v>
      </c>
      <c r="M14" s="207">
        <v>4.875</v>
      </c>
      <c r="N14" s="211">
        <v>324</v>
      </c>
      <c r="O14" s="210">
        <v>1058</v>
      </c>
      <c r="P14" s="207">
        <v>3.2654320987654302</v>
      </c>
      <c r="Q14" s="211">
        <v>1267</v>
      </c>
      <c r="R14" s="210">
        <v>4049</v>
      </c>
      <c r="S14" s="207">
        <v>3.1957379636937602</v>
      </c>
      <c r="T14" s="211">
        <v>49</v>
      </c>
      <c r="U14" s="210">
        <v>84</v>
      </c>
      <c r="V14" s="207">
        <v>1.71428571428571</v>
      </c>
      <c r="W14" s="211">
        <v>766</v>
      </c>
      <c r="X14" s="210">
        <v>2011</v>
      </c>
      <c r="Y14" s="207">
        <v>2.6253263707571799</v>
      </c>
      <c r="Z14" s="211">
        <v>2083</v>
      </c>
      <c r="AA14" s="210">
        <v>4286</v>
      </c>
      <c r="AB14" s="207">
        <v>2.0576092174748002</v>
      </c>
      <c r="AC14" s="211">
        <v>1707</v>
      </c>
      <c r="AD14" s="210">
        <v>5709</v>
      </c>
      <c r="AE14" s="207">
        <v>3.34446397188049</v>
      </c>
      <c r="AF14" s="211">
        <v>273</v>
      </c>
      <c r="AG14" s="210">
        <v>539</v>
      </c>
      <c r="AH14" s="207">
        <v>1.97435897435897</v>
      </c>
      <c r="AI14" s="211">
        <v>60</v>
      </c>
      <c r="AJ14" s="210">
        <v>182</v>
      </c>
      <c r="AK14" s="207">
        <v>3.0333333333333301</v>
      </c>
      <c r="AL14" s="211">
        <v>111</v>
      </c>
      <c r="AM14" s="210">
        <v>521</v>
      </c>
      <c r="AN14" s="207">
        <v>4.6936936936936897</v>
      </c>
      <c r="AO14" s="74">
        <f t="shared" si="0"/>
        <v>9671</v>
      </c>
      <c r="AP14" s="44">
        <f t="shared" si="0"/>
        <v>30148</v>
      </c>
      <c r="AQ14" s="38">
        <f t="shared" si="1"/>
        <v>3.1173611829180023</v>
      </c>
    </row>
    <row r="15" spans="1:43" s="97" customFormat="1" x14ac:dyDescent="0.25">
      <c r="A15" s="238" t="s">
        <v>24</v>
      </c>
      <c r="B15" s="29">
        <v>1917</v>
      </c>
      <c r="C15" s="138">
        <v>6453</v>
      </c>
      <c r="D15" s="207">
        <v>3.3661971830985902</v>
      </c>
      <c r="E15" s="205">
        <v>1127</v>
      </c>
      <c r="F15" s="206">
        <v>3815</v>
      </c>
      <c r="G15" s="207">
        <v>3.3850931677018599</v>
      </c>
      <c r="H15" s="208">
        <v>2825</v>
      </c>
      <c r="I15" s="209">
        <v>5697</v>
      </c>
      <c r="J15" s="207">
        <v>2.0166371681415902</v>
      </c>
      <c r="K15" s="208">
        <v>668</v>
      </c>
      <c r="L15" s="210">
        <v>2361</v>
      </c>
      <c r="M15" s="207">
        <v>3.5344311377245501</v>
      </c>
      <c r="N15" s="211">
        <v>420</v>
      </c>
      <c r="O15" s="210">
        <v>1128</v>
      </c>
      <c r="P15" s="207">
        <v>2.6857142857142899</v>
      </c>
      <c r="Q15" s="211">
        <v>830</v>
      </c>
      <c r="R15" s="210">
        <v>2028</v>
      </c>
      <c r="S15" s="207">
        <v>2.4433734939759</v>
      </c>
      <c r="T15" s="211">
        <v>152</v>
      </c>
      <c r="U15" s="210">
        <v>674</v>
      </c>
      <c r="V15" s="207">
        <v>4.4342105263157903</v>
      </c>
      <c r="W15" s="211">
        <v>248</v>
      </c>
      <c r="X15" s="210">
        <v>580</v>
      </c>
      <c r="Y15" s="207">
        <v>2.3387096774193501</v>
      </c>
      <c r="Z15" s="211">
        <v>385</v>
      </c>
      <c r="AA15" s="210">
        <v>736</v>
      </c>
      <c r="AB15" s="207">
        <v>1.9116883116883101</v>
      </c>
      <c r="AC15" s="211">
        <v>675</v>
      </c>
      <c r="AD15" s="210">
        <v>2105</v>
      </c>
      <c r="AE15" s="207">
        <v>3.11851851851852</v>
      </c>
      <c r="AF15" s="211">
        <v>356</v>
      </c>
      <c r="AG15" s="210">
        <v>818</v>
      </c>
      <c r="AH15" s="207">
        <v>2.29775280898876</v>
      </c>
      <c r="AI15" s="211">
        <v>90</v>
      </c>
      <c r="AJ15" s="210">
        <v>345</v>
      </c>
      <c r="AK15" s="207">
        <v>3.8333333333333299</v>
      </c>
      <c r="AL15" s="211">
        <v>663</v>
      </c>
      <c r="AM15" s="210">
        <v>2407</v>
      </c>
      <c r="AN15" s="207">
        <v>3.63046757164404</v>
      </c>
      <c r="AO15" s="74">
        <f t="shared" si="0"/>
        <v>10356</v>
      </c>
      <c r="AP15" s="44">
        <f t="shared" si="0"/>
        <v>29147</v>
      </c>
      <c r="AQ15" s="38">
        <f t="shared" si="1"/>
        <v>2.8145036693704131</v>
      </c>
    </row>
    <row r="16" spans="1:43" s="97" customFormat="1" x14ac:dyDescent="0.25">
      <c r="A16" s="238" t="s">
        <v>27</v>
      </c>
      <c r="B16" s="29">
        <v>1565</v>
      </c>
      <c r="C16" s="138">
        <v>7701</v>
      </c>
      <c r="D16" s="207">
        <v>4.9207667731629403</v>
      </c>
      <c r="E16" s="205">
        <v>127</v>
      </c>
      <c r="F16" s="206">
        <v>454</v>
      </c>
      <c r="G16" s="207">
        <v>3.5748031496063</v>
      </c>
      <c r="H16" s="208">
        <v>361</v>
      </c>
      <c r="I16" s="209">
        <v>685</v>
      </c>
      <c r="J16" s="207">
        <v>1.8975069252077601</v>
      </c>
      <c r="K16" s="208">
        <v>755</v>
      </c>
      <c r="L16" s="210">
        <v>2234</v>
      </c>
      <c r="M16" s="207">
        <v>2.95894039735099</v>
      </c>
      <c r="N16" s="211">
        <v>253</v>
      </c>
      <c r="O16" s="210">
        <v>327</v>
      </c>
      <c r="P16" s="207">
        <v>1.2924901185770801</v>
      </c>
      <c r="Q16" s="211">
        <v>1909</v>
      </c>
      <c r="R16" s="210">
        <v>7303</v>
      </c>
      <c r="S16" s="207">
        <v>3.8255631220534299</v>
      </c>
      <c r="T16" s="211">
        <v>28</v>
      </c>
      <c r="U16" s="210">
        <v>53</v>
      </c>
      <c r="V16" s="207">
        <v>1.8928571428571399</v>
      </c>
      <c r="W16" s="211">
        <v>262</v>
      </c>
      <c r="X16" s="210">
        <v>673</v>
      </c>
      <c r="Y16" s="207">
        <v>2.5687022900763399</v>
      </c>
      <c r="Z16" s="211">
        <v>160</v>
      </c>
      <c r="AA16" s="210">
        <v>401</v>
      </c>
      <c r="AB16" s="207">
        <v>2.5062500000000001</v>
      </c>
      <c r="AC16" s="211">
        <v>1170</v>
      </c>
      <c r="AD16" s="210">
        <v>5058</v>
      </c>
      <c r="AE16" s="207">
        <v>4.3230769230769202</v>
      </c>
      <c r="AF16" s="211">
        <v>81</v>
      </c>
      <c r="AG16" s="210">
        <v>211</v>
      </c>
      <c r="AH16" s="207">
        <v>2.6049382716049401</v>
      </c>
      <c r="AI16" s="211">
        <v>30</v>
      </c>
      <c r="AJ16" s="210">
        <v>84</v>
      </c>
      <c r="AK16" s="207">
        <v>2.8</v>
      </c>
      <c r="AL16" s="211">
        <v>50</v>
      </c>
      <c r="AM16" s="210">
        <v>78</v>
      </c>
      <c r="AN16" s="207">
        <v>1.56</v>
      </c>
      <c r="AO16" s="74">
        <f t="shared" si="0"/>
        <v>6751</v>
      </c>
      <c r="AP16" s="44">
        <f t="shared" si="0"/>
        <v>25262</v>
      </c>
      <c r="AQ16" s="38">
        <f t="shared" si="1"/>
        <v>3.7419641534587469</v>
      </c>
    </row>
    <row r="17" spans="1:43" s="97" customFormat="1" x14ac:dyDescent="0.25">
      <c r="A17" s="238" t="s">
        <v>22</v>
      </c>
      <c r="B17" s="29">
        <v>1068</v>
      </c>
      <c r="C17" s="138">
        <v>5424</v>
      </c>
      <c r="D17" s="207">
        <v>5.0786516853932602</v>
      </c>
      <c r="E17" s="205">
        <v>106</v>
      </c>
      <c r="F17" s="206">
        <v>259</v>
      </c>
      <c r="G17" s="207">
        <v>2.4433962264150901</v>
      </c>
      <c r="H17" s="208">
        <v>689</v>
      </c>
      <c r="I17" s="209">
        <v>1323</v>
      </c>
      <c r="J17" s="207">
        <v>1.92017416545718</v>
      </c>
      <c r="K17" s="208">
        <v>538</v>
      </c>
      <c r="L17" s="210">
        <v>1165</v>
      </c>
      <c r="M17" s="207">
        <v>2.1654275092936799</v>
      </c>
      <c r="N17" s="211">
        <v>467</v>
      </c>
      <c r="O17" s="210">
        <v>815</v>
      </c>
      <c r="P17" s="207">
        <v>1.74518201284797</v>
      </c>
      <c r="Q17" s="211">
        <v>803</v>
      </c>
      <c r="R17" s="210">
        <v>2693</v>
      </c>
      <c r="S17" s="207">
        <v>3.35367372353674</v>
      </c>
      <c r="T17" s="211">
        <v>98</v>
      </c>
      <c r="U17" s="210">
        <v>218</v>
      </c>
      <c r="V17" s="207">
        <v>2.22448979591837</v>
      </c>
      <c r="W17" s="211">
        <v>780</v>
      </c>
      <c r="X17" s="210">
        <v>1926</v>
      </c>
      <c r="Y17" s="207">
        <v>2.4692307692307698</v>
      </c>
      <c r="Z17" s="211">
        <v>877</v>
      </c>
      <c r="AA17" s="210">
        <v>1698</v>
      </c>
      <c r="AB17" s="207">
        <v>1.9361459521094599</v>
      </c>
      <c r="AC17" s="211">
        <v>2154</v>
      </c>
      <c r="AD17" s="210">
        <v>8057</v>
      </c>
      <c r="AE17" s="207">
        <v>3.7404828226555198</v>
      </c>
      <c r="AF17" s="211">
        <v>180</v>
      </c>
      <c r="AG17" s="210">
        <v>358</v>
      </c>
      <c r="AH17" s="207">
        <v>1.98888888888889</v>
      </c>
      <c r="AI17" s="211">
        <v>105</v>
      </c>
      <c r="AJ17" s="210">
        <v>157</v>
      </c>
      <c r="AK17" s="207">
        <v>1.4952380952380999</v>
      </c>
      <c r="AL17" s="211">
        <v>169</v>
      </c>
      <c r="AM17" s="210">
        <v>315</v>
      </c>
      <c r="AN17" s="207">
        <v>1.8639053254437901</v>
      </c>
      <c r="AO17" s="74">
        <f t="shared" si="0"/>
        <v>8034</v>
      </c>
      <c r="AP17" s="44">
        <f t="shared" si="0"/>
        <v>24408</v>
      </c>
      <c r="AQ17" s="38">
        <f t="shared" si="1"/>
        <v>3.0380881254667664</v>
      </c>
    </row>
    <row r="18" spans="1:43" s="97" customFormat="1" x14ac:dyDescent="0.25">
      <c r="A18" s="238" t="s">
        <v>122</v>
      </c>
      <c r="B18" s="29">
        <v>796</v>
      </c>
      <c r="C18" s="138">
        <v>2993</v>
      </c>
      <c r="D18" s="207">
        <v>3.7600502512562799</v>
      </c>
      <c r="E18" s="205">
        <v>131</v>
      </c>
      <c r="F18" s="206">
        <v>412</v>
      </c>
      <c r="G18" s="207">
        <v>3.1450381679389299</v>
      </c>
      <c r="H18" s="208">
        <v>2043</v>
      </c>
      <c r="I18" s="209">
        <v>5241</v>
      </c>
      <c r="J18" s="207">
        <v>2.56534508076358</v>
      </c>
      <c r="K18" s="208">
        <v>322</v>
      </c>
      <c r="L18" s="210">
        <v>903</v>
      </c>
      <c r="M18" s="207">
        <v>2.8043478260869601</v>
      </c>
      <c r="N18" s="211">
        <v>400</v>
      </c>
      <c r="O18" s="210">
        <v>1422</v>
      </c>
      <c r="P18" s="207">
        <v>3.5550000000000002</v>
      </c>
      <c r="Q18" s="211">
        <v>768</v>
      </c>
      <c r="R18" s="210">
        <v>2162</v>
      </c>
      <c r="S18" s="207">
        <v>2.8151041666666701</v>
      </c>
      <c r="T18" s="211">
        <v>68</v>
      </c>
      <c r="U18" s="210">
        <v>114</v>
      </c>
      <c r="V18" s="207">
        <v>1.6764705882352899</v>
      </c>
      <c r="W18" s="211">
        <v>695</v>
      </c>
      <c r="X18" s="210">
        <v>2102</v>
      </c>
      <c r="Y18" s="207">
        <v>3.0244604316546799</v>
      </c>
      <c r="Z18" s="211">
        <v>1436</v>
      </c>
      <c r="AA18" s="210">
        <v>3165</v>
      </c>
      <c r="AB18" s="207">
        <v>2.20403899721448</v>
      </c>
      <c r="AC18" s="211">
        <v>1352</v>
      </c>
      <c r="AD18" s="210">
        <v>3569</v>
      </c>
      <c r="AE18" s="207">
        <v>2.6397928994082802</v>
      </c>
      <c r="AF18" s="211">
        <v>377</v>
      </c>
      <c r="AG18" s="210">
        <v>894</v>
      </c>
      <c r="AH18" s="207">
        <v>2.37135278514589</v>
      </c>
      <c r="AI18" s="211">
        <v>65</v>
      </c>
      <c r="AJ18" s="210">
        <v>217</v>
      </c>
      <c r="AK18" s="207">
        <v>3.3384615384615399</v>
      </c>
      <c r="AL18" s="211">
        <v>66</v>
      </c>
      <c r="AM18" s="210">
        <v>316</v>
      </c>
      <c r="AN18" s="207">
        <v>4.7878787878787898</v>
      </c>
      <c r="AO18" s="74">
        <f t="shared" si="0"/>
        <v>8519</v>
      </c>
      <c r="AP18" s="44">
        <f t="shared" si="0"/>
        <v>23510</v>
      </c>
      <c r="AQ18" s="38">
        <f t="shared" si="1"/>
        <v>2.7597135814062685</v>
      </c>
    </row>
    <row r="19" spans="1:43" s="97" customFormat="1" x14ac:dyDescent="0.25">
      <c r="A19" s="238" t="s">
        <v>21</v>
      </c>
      <c r="B19" s="29">
        <v>727</v>
      </c>
      <c r="C19" s="138">
        <v>3348</v>
      </c>
      <c r="D19" s="207">
        <v>4.6052269601100404</v>
      </c>
      <c r="E19" s="205">
        <v>318</v>
      </c>
      <c r="F19" s="206">
        <v>936</v>
      </c>
      <c r="G19" s="207">
        <v>2.9433962264150901</v>
      </c>
      <c r="H19" s="208">
        <v>1857</v>
      </c>
      <c r="I19" s="209">
        <v>3621</v>
      </c>
      <c r="J19" s="207">
        <v>1.94991922455574</v>
      </c>
      <c r="K19" s="208">
        <v>595</v>
      </c>
      <c r="L19" s="210">
        <v>1303</v>
      </c>
      <c r="M19" s="207">
        <v>2.18991596638655</v>
      </c>
      <c r="N19" s="211">
        <v>1189</v>
      </c>
      <c r="O19" s="210">
        <v>1853</v>
      </c>
      <c r="P19" s="207">
        <v>1.5584524810765401</v>
      </c>
      <c r="Q19" s="211">
        <v>1105</v>
      </c>
      <c r="R19" s="210">
        <v>2890</v>
      </c>
      <c r="S19" s="207">
        <v>2.6153846153846199</v>
      </c>
      <c r="T19" s="211">
        <v>80</v>
      </c>
      <c r="U19" s="210">
        <v>200</v>
      </c>
      <c r="V19" s="207">
        <v>2.5</v>
      </c>
      <c r="W19" s="211">
        <v>351</v>
      </c>
      <c r="X19" s="210">
        <v>739</v>
      </c>
      <c r="Y19" s="207">
        <v>2.1054131054131102</v>
      </c>
      <c r="Z19" s="211">
        <v>880</v>
      </c>
      <c r="AA19" s="210">
        <v>1481</v>
      </c>
      <c r="AB19" s="207">
        <v>1.68295454545455</v>
      </c>
      <c r="AC19" s="211">
        <v>1345</v>
      </c>
      <c r="AD19" s="210">
        <v>4468</v>
      </c>
      <c r="AE19" s="207">
        <v>3.3219330855018598</v>
      </c>
      <c r="AF19" s="211">
        <v>544</v>
      </c>
      <c r="AG19" s="210">
        <v>989</v>
      </c>
      <c r="AH19" s="207">
        <v>1.8180147058823499</v>
      </c>
      <c r="AI19" s="211">
        <v>51</v>
      </c>
      <c r="AJ19" s="210">
        <v>116</v>
      </c>
      <c r="AK19" s="207">
        <v>2.2745098039215699</v>
      </c>
      <c r="AL19" s="211">
        <v>344</v>
      </c>
      <c r="AM19" s="210">
        <v>1147</v>
      </c>
      <c r="AN19" s="207">
        <v>3.3343023255814002</v>
      </c>
      <c r="AO19" s="74">
        <f t="shared" si="0"/>
        <v>9386</v>
      </c>
      <c r="AP19" s="44">
        <f t="shared" si="0"/>
        <v>23091</v>
      </c>
      <c r="AQ19" s="38">
        <f t="shared" si="1"/>
        <v>2.4601534199872148</v>
      </c>
    </row>
    <row r="20" spans="1:43" s="97" customFormat="1" x14ac:dyDescent="0.25">
      <c r="A20" s="238" t="s">
        <v>75</v>
      </c>
      <c r="B20" s="29">
        <v>843</v>
      </c>
      <c r="C20" s="138">
        <v>5363</v>
      </c>
      <c r="D20" s="207">
        <v>6.36180308422301</v>
      </c>
      <c r="E20" s="205">
        <v>260</v>
      </c>
      <c r="F20" s="206">
        <v>1562</v>
      </c>
      <c r="G20" s="207">
        <v>6.0076923076923103</v>
      </c>
      <c r="H20" s="208">
        <v>1078</v>
      </c>
      <c r="I20" s="209">
        <v>2964</v>
      </c>
      <c r="J20" s="207">
        <v>2.74953617810761</v>
      </c>
      <c r="K20" s="208">
        <v>387</v>
      </c>
      <c r="L20" s="210">
        <v>2321</v>
      </c>
      <c r="M20" s="207">
        <v>5.9974160206718299</v>
      </c>
      <c r="N20" s="211">
        <v>165</v>
      </c>
      <c r="O20" s="210">
        <v>708</v>
      </c>
      <c r="P20" s="207">
        <v>4.2909090909090901</v>
      </c>
      <c r="Q20" s="211">
        <v>383</v>
      </c>
      <c r="R20" s="210">
        <v>1428</v>
      </c>
      <c r="S20" s="207">
        <v>3.7284595300261101</v>
      </c>
      <c r="T20" s="211">
        <v>30</v>
      </c>
      <c r="U20" s="210">
        <v>85</v>
      </c>
      <c r="V20" s="207">
        <v>2.8333333333333299</v>
      </c>
      <c r="W20" s="211">
        <v>419</v>
      </c>
      <c r="X20" s="210">
        <v>1408</v>
      </c>
      <c r="Y20" s="207">
        <v>3.3603818615751799</v>
      </c>
      <c r="Z20" s="211">
        <v>886</v>
      </c>
      <c r="AA20" s="210">
        <v>2336</v>
      </c>
      <c r="AB20" s="207">
        <v>2.6365688487584702</v>
      </c>
      <c r="AC20" s="211">
        <v>689</v>
      </c>
      <c r="AD20" s="210">
        <v>3708</v>
      </c>
      <c r="AE20" s="207">
        <v>5.3817126269956503</v>
      </c>
      <c r="AF20" s="211">
        <v>323</v>
      </c>
      <c r="AG20" s="210">
        <v>1053</v>
      </c>
      <c r="AH20" s="207">
        <v>3.2600619195046399</v>
      </c>
      <c r="AI20" s="211">
        <v>17</v>
      </c>
      <c r="AJ20" s="210">
        <v>22</v>
      </c>
      <c r="AK20" s="207">
        <v>1.29411764705882</v>
      </c>
      <c r="AL20" s="211">
        <v>26</v>
      </c>
      <c r="AM20" s="210">
        <v>100</v>
      </c>
      <c r="AN20" s="207">
        <v>3.8461538461538498</v>
      </c>
      <c r="AO20" s="74">
        <f t="shared" si="0"/>
        <v>5506</v>
      </c>
      <c r="AP20" s="44">
        <f t="shared" si="0"/>
        <v>23058</v>
      </c>
      <c r="AQ20" s="38">
        <f t="shared" si="1"/>
        <v>4.1877951325826368</v>
      </c>
    </row>
    <row r="21" spans="1:43" s="97" customFormat="1" x14ac:dyDescent="0.25">
      <c r="A21" s="238" t="s">
        <v>23</v>
      </c>
      <c r="B21" s="29">
        <v>367</v>
      </c>
      <c r="C21" s="138">
        <v>1175</v>
      </c>
      <c r="D21" s="207">
        <v>3.2016348773841998</v>
      </c>
      <c r="E21" s="205">
        <v>114</v>
      </c>
      <c r="F21" s="206">
        <v>516</v>
      </c>
      <c r="G21" s="207">
        <v>4.5263157894736796</v>
      </c>
      <c r="H21" s="208">
        <v>1172</v>
      </c>
      <c r="I21" s="209">
        <v>3056</v>
      </c>
      <c r="J21" s="207">
        <v>2.6075085324232101</v>
      </c>
      <c r="K21" s="208">
        <v>219</v>
      </c>
      <c r="L21" s="210">
        <v>475</v>
      </c>
      <c r="M21" s="207">
        <v>2.1689497716894999</v>
      </c>
      <c r="N21" s="211">
        <v>261</v>
      </c>
      <c r="O21" s="210">
        <v>918</v>
      </c>
      <c r="P21" s="207">
        <v>3.5172413793103501</v>
      </c>
      <c r="Q21" s="211">
        <v>574</v>
      </c>
      <c r="R21" s="210">
        <v>1738</v>
      </c>
      <c r="S21" s="207">
        <v>3.0278745644599301</v>
      </c>
      <c r="T21" s="211">
        <v>102</v>
      </c>
      <c r="U21" s="210">
        <v>344</v>
      </c>
      <c r="V21" s="207">
        <v>3.37254901960784</v>
      </c>
      <c r="W21" s="211">
        <v>547</v>
      </c>
      <c r="X21" s="210">
        <v>1652</v>
      </c>
      <c r="Y21" s="207">
        <v>3.0201096892138901</v>
      </c>
      <c r="Z21" s="211">
        <v>1292</v>
      </c>
      <c r="AA21" s="210">
        <v>2949</v>
      </c>
      <c r="AB21" s="207">
        <v>2.28250773993808</v>
      </c>
      <c r="AC21" s="211">
        <v>812</v>
      </c>
      <c r="AD21" s="210">
        <v>2584</v>
      </c>
      <c r="AE21" s="207">
        <v>3.1822660098522202</v>
      </c>
      <c r="AF21" s="211">
        <v>334</v>
      </c>
      <c r="AG21" s="210">
        <v>681</v>
      </c>
      <c r="AH21" s="207">
        <v>2.0389221556886201</v>
      </c>
      <c r="AI21" s="211">
        <v>122</v>
      </c>
      <c r="AJ21" s="210">
        <v>262</v>
      </c>
      <c r="AK21" s="207">
        <v>2.14754098360656</v>
      </c>
      <c r="AL21" s="211">
        <v>109</v>
      </c>
      <c r="AM21" s="210">
        <v>315</v>
      </c>
      <c r="AN21" s="207">
        <v>2.8899082568807302</v>
      </c>
      <c r="AO21" s="74">
        <f t="shared" si="0"/>
        <v>6025</v>
      </c>
      <c r="AP21" s="44">
        <f t="shared" si="0"/>
        <v>16665</v>
      </c>
      <c r="AQ21" s="38">
        <f t="shared" si="1"/>
        <v>2.7659751037344398</v>
      </c>
    </row>
    <row r="22" spans="1:43" s="97" customFormat="1" x14ac:dyDescent="0.25">
      <c r="A22" s="238" t="s">
        <v>49</v>
      </c>
      <c r="B22" s="29">
        <v>734</v>
      </c>
      <c r="C22" s="138">
        <v>4300</v>
      </c>
      <c r="D22" s="207">
        <v>5.8583106267030001</v>
      </c>
      <c r="E22" s="205">
        <v>155</v>
      </c>
      <c r="F22" s="206">
        <v>448</v>
      </c>
      <c r="G22" s="207">
        <v>2.8903225806451598</v>
      </c>
      <c r="H22" s="208">
        <v>855</v>
      </c>
      <c r="I22" s="209">
        <v>2672</v>
      </c>
      <c r="J22" s="207">
        <v>3.1251461988304099</v>
      </c>
      <c r="K22" s="208">
        <v>385</v>
      </c>
      <c r="L22" s="210">
        <v>675</v>
      </c>
      <c r="M22" s="207">
        <v>1.7532467532467499</v>
      </c>
      <c r="N22" s="211">
        <v>250</v>
      </c>
      <c r="O22" s="210">
        <v>635</v>
      </c>
      <c r="P22" s="207">
        <v>2.54</v>
      </c>
      <c r="Q22" s="211">
        <v>282</v>
      </c>
      <c r="R22" s="210">
        <v>750</v>
      </c>
      <c r="S22" s="207">
        <v>2.6595744680851099</v>
      </c>
      <c r="T22" s="211">
        <v>38</v>
      </c>
      <c r="U22" s="210">
        <v>168</v>
      </c>
      <c r="V22" s="207">
        <v>4.4210526315789496</v>
      </c>
      <c r="W22" s="211">
        <v>348</v>
      </c>
      <c r="X22" s="210">
        <v>828</v>
      </c>
      <c r="Y22" s="207">
        <v>2.3793103448275899</v>
      </c>
      <c r="Z22" s="211">
        <v>326</v>
      </c>
      <c r="AA22" s="210">
        <v>781</v>
      </c>
      <c r="AB22" s="207">
        <v>2.3957055214723901</v>
      </c>
      <c r="AC22" s="211">
        <v>441</v>
      </c>
      <c r="AD22" s="210">
        <v>1788</v>
      </c>
      <c r="AE22" s="207">
        <v>4.0544217687074804</v>
      </c>
      <c r="AF22" s="211">
        <v>264</v>
      </c>
      <c r="AG22" s="210">
        <v>596</v>
      </c>
      <c r="AH22" s="207">
        <v>2.25757575757576</v>
      </c>
      <c r="AI22" s="211">
        <v>49</v>
      </c>
      <c r="AJ22" s="210">
        <v>157</v>
      </c>
      <c r="AK22" s="207">
        <v>3.2040816326530601</v>
      </c>
      <c r="AL22" s="211">
        <v>200</v>
      </c>
      <c r="AM22" s="210">
        <v>924</v>
      </c>
      <c r="AN22" s="207">
        <v>4.62</v>
      </c>
      <c r="AO22" s="74">
        <f t="shared" si="0"/>
        <v>4327</v>
      </c>
      <c r="AP22" s="44">
        <f t="shared" si="0"/>
        <v>14722</v>
      </c>
      <c r="AQ22" s="38">
        <f t="shared" si="1"/>
        <v>3.4023572914259304</v>
      </c>
    </row>
    <row r="23" spans="1:43" s="97" customFormat="1" x14ac:dyDescent="0.25">
      <c r="A23" s="238" t="s">
        <v>47</v>
      </c>
      <c r="B23" s="29">
        <v>183</v>
      </c>
      <c r="C23" s="138">
        <v>794</v>
      </c>
      <c r="D23" s="207">
        <v>4.3387978142076502</v>
      </c>
      <c r="E23" s="205">
        <v>55</v>
      </c>
      <c r="F23" s="206">
        <v>239</v>
      </c>
      <c r="G23" s="207">
        <v>4.3454545454545501</v>
      </c>
      <c r="H23" s="208">
        <v>482</v>
      </c>
      <c r="I23" s="209">
        <v>1072</v>
      </c>
      <c r="J23" s="207">
        <v>2.2240663900414899</v>
      </c>
      <c r="K23" s="208">
        <v>149</v>
      </c>
      <c r="L23" s="210">
        <v>617</v>
      </c>
      <c r="M23" s="207">
        <v>4.1409395973154401</v>
      </c>
      <c r="N23" s="211">
        <v>185</v>
      </c>
      <c r="O23" s="210">
        <v>374</v>
      </c>
      <c r="P23" s="207">
        <v>2.0216216216216201</v>
      </c>
      <c r="Q23" s="211">
        <v>230</v>
      </c>
      <c r="R23" s="210">
        <v>473</v>
      </c>
      <c r="S23" s="207">
        <v>2.0565217391304298</v>
      </c>
      <c r="T23" s="211">
        <v>122</v>
      </c>
      <c r="U23" s="210">
        <v>263</v>
      </c>
      <c r="V23" s="207">
        <v>2.15573770491803</v>
      </c>
      <c r="W23" s="211">
        <v>520</v>
      </c>
      <c r="X23" s="210">
        <v>1732</v>
      </c>
      <c r="Y23" s="207">
        <v>3.33076923076923</v>
      </c>
      <c r="Z23" s="211">
        <v>884</v>
      </c>
      <c r="AA23" s="210">
        <v>1989</v>
      </c>
      <c r="AB23" s="207">
        <v>2.25</v>
      </c>
      <c r="AC23" s="211">
        <v>449</v>
      </c>
      <c r="AD23" s="210">
        <v>967</v>
      </c>
      <c r="AE23" s="207">
        <v>2.1536748329621398</v>
      </c>
      <c r="AF23" s="211">
        <v>279</v>
      </c>
      <c r="AG23" s="210">
        <v>1692</v>
      </c>
      <c r="AH23" s="207">
        <v>6.0645161290322598</v>
      </c>
      <c r="AI23" s="211">
        <v>150</v>
      </c>
      <c r="AJ23" s="210">
        <v>241</v>
      </c>
      <c r="AK23" s="207">
        <v>1.60666666666667</v>
      </c>
      <c r="AL23" s="211">
        <v>55</v>
      </c>
      <c r="AM23" s="210">
        <v>276</v>
      </c>
      <c r="AN23" s="207">
        <v>5.0181818181818203</v>
      </c>
      <c r="AO23" s="74">
        <f t="shared" si="0"/>
        <v>3743</v>
      </c>
      <c r="AP23" s="44">
        <f t="shared" si="0"/>
        <v>10729</v>
      </c>
      <c r="AQ23" s="38">
        <f t="shared" si="1"/>
        <v>2.8664173123163237</v>
      </c>
    </row>
    <row r="24" spans="1:43" s="97" customFormat="1" x14ac:dyDescent="0.25">
      <c r="A24" s="238" t="s">
        <v>30</v>
      </c>
      <c r="B24" s="29">
        <v>385</v>
      </c>
      <c r="C24" s="138">
        <v>1186</v>
      </c>
      <c r="D24" s="207">
        <v>3.08051948051948</v>
      </c>
      <c r="E24" s="205">
        <v>112</v>
      </c>
      <c r="F24" s="206">
        <v>448</v>
      </c>
      <c r="G24" s="207">
        <v>4</v>
      </c>
      <c r="H24" s="208">
        <v>665</v>
      </c>
      <c r="I24" s="209">
        <v>1293</v>
      </c>
      <c r="J24" s="207">
        <v>1.9443609022556401</v>
      </c>
      <c r="K24" s="208">
        <v>184</v>
      </c>
      <c r="L24" s="210">
        <v>666</v>
      </c>
      <c r="M24" s="207">
        <v>3.6195652173913002</v>
      </c>
      <c r="N24" s="211">
        <v>128</v>
      </c>
      <c r="O24" s="210">
        <v>234</v>
      </c>
      <c r="P24" s="207">
        <v>1.828125</v>
      </c>
      <c r="Q24" s="211">
        <v>244</v>
      </c>
      <c r="R24" s="210">
        <v>835</v>
      </c>
      <c r="S24" s="207">
        <v>3.4221311475409801</v>
      </c>
      <c r="T24" s="211">
        <v>409</v>
      </c>
      <c r="U24" s="210">
        <v>638</v>
      </c>
      <c r="V24" s="207">
        <v>1.559902200489</v>
      </c>
      <c r="W24" s="211">
        <v>215</v>
      </c>
      <c r="X24" s="210">
        <v>649</v>
      </c>
      <c r="Y24" s="207">
        <v>3.0186046511627902</v>
      </c>
      <c r="Z24" s="211">
        <v>461</v>
      </c>
      <c r="AA24" s="210">
        <v>1020</v>
      </c>
      <c r="AB24" s="207">
        <v>2.2125813449023899</v>
      </c>
      <c r="AC24" s="211">
        <v>303</v>
      </c>
      <c r="AD24" s="210">
        <v>948</v>
      </c>
      <c r="AE24" s="207">
        <v>3.1287128712871302</v>
      </c>
      <c r="AF24" s="211">
        <v>151</v>
      </c>
      <c r="AG24" s="210">
        <v>336</v>
      </c>
      <c r="AH24" s="207">
        <v>2.2251655629139102</v>
      </c>
      <c r="AI24" s="211">
        <v>95</v>
      </c>
      <c r="AJ24" s="210">
        <v>127</v>
      </c>
      <c r="AK24" s="207">
        <v>1.3368421052631601</v>
      </c>
      <c r="AL24" s="211">
        <v>272</v>
      </c>
      <c r="AM24" s="210">
        <v>540</v>
      </c>
      <c r="AN24" s="207">
        <v>1.98529411764706</v>
      </c>
      <c r="AO24" s="74">
        <f t="shared" si="0"/>
        <v>3624</v>
      </c>
      <c r="AP24" s="44">
        <f t="shared" si="0"/>
        <v>8920</v>
      </c>
      <c r="AQ24" s="38">
        <f t="shared" si="1"/>
        <v>2.4613686534216335</v>
      </c>
    </row>
    <row r="25" spans="1:43" s="97" customFormat="1" x14ac:dyDescent="0.25">
      <c r="A25" s="238" t="s">
        <v>126</v>
      </c>
      <c r="B25" s="29">
        <v>967</v>
      </c>
      <c r="C25" s="138">
        <v>4049</v>
      </c>
      <c r="D25" s="207">
        <v>4.1871768355739398</v>
      </c>
      <c r="E25" s="205">
        <v>107</v>
      </c>
      <c r="F25" s="206">
        <v>478</v>
      </c>
      <c r="G25" s="207">
        <v>4.4672897196261703</v>
      </c>
      <c r="H25" s="211">
        <v>247</v>
      </c>
      <c r="I25" s="210">
        <v>962</v>
      </c>
      <c r="J25" s="207">
        <v>3.8947368421052602</v>
      </c>
      <c r="K25" s="208">
        <v>85</v>
      </c>
      <c r="L25" s="210">
        <v>249</v>
      </c>
      <c r="M25" s="207">
        <v>2.9294117647058799</v>
      </c>
      <c r="N25" s="211">
        <v>66</v>
      </c>
      <c r="O25" s="210">
        <v>184</v>
      </c>
      <c r="P25" s="207">
        <v>2.7878787878787898</v>
      </c>
      <c r="Q25" s="211">
        <v>129</v>
      </c>
      <c r="R25" s="210">
        <v>324</v>
      </c>
      <c r="S25" s="207">
        <v>2.5116279069767402</v>
      </c>
      <c r="T25" s="211">
        <v>12</v>
      </c>
      <c r="U25" s="210">
        <v>38</v>
      </c>
      <c r="V25" s="207">
        <v>3.1666666666666701</v>
      </c>
      <c r="W25" s="211">
        <v>55</v>
      </c>
      <c r="X25" s="210">
        <v>221</v>
      </c>
      <c r="Y25" s="207">
        <v>4.0181818181818203</v>
      </c>
      <c r="Z25" s="211">
        <v>143</v>
      </c>
      <c r="AA25" s="210">
        <v>291</v>
      </c>
      <c r="AB25" s="207">
        <v>2.0349650349650399</v>
      </c>
      <c r="AC25" s="211">
        <v>229</v>
      </c>
      <c r="AD25" s="210">
        <v>902</v>
      </c>
      <c r="AE25" s="207">
        <v>3.9388646288209599</v>
      </c>
      <c r="AF25" s="211">
        <v>47</v>
      </c>
      <c r="AG25" s="210">
        <v>112</v>
      </c>
      <c r="AH25" s="207">
        <v>2.3829787234042601</v>
      </c>
      <c r="AI25" s="211">
        <v>13</v>
      </c>
      <c r="AJ25" s="210">
        <v>62</v>
      </c>
      <c r="AK25" s="207">
        <v>4.7692307692307701</v>
      </c>
      <c r="AL25" s="211">
        <v>69</v>
      </c>
      <c r="AM25" s="210">
        <v>702</v>
      </c>
      <c r="AN25" s="207">
        <v>10.173913043478301</v>
      </c>
      <c r="AO25" s="74">
        <f t="shared" si="0"/>
        <v>2169</v>
      </c>
      <c r="AP25" s="44">
        <f t="shared" si="0"/>
        <v>8574</v>
      </c>
      <c r="AQ25" s="38">
        <f t="shared" si="1"/>
        <v>3.9529737206085755</v>
      </c>
    </row>
    <row r="26" spans="1:43" s="97" customFormat="1" x14ac:dyDescent="0.25">
      <c r="A26" s="238" t="s">
        <v>52</v>
      </c>
      <c r="B26" s="29">
        <v>418</v>
      </c>
      <c r="C26" s="138">
        <v>1826</v>
      </c>
      <c r="D26" s="207">
        <v>4.3684210526315796</v>
      </c>
      <c r="E26" s="205">
        <v>100</v>
      </c>
      <c r="F26" s="206">
        <v>414</v>
      </c>
      <c r="G26" s="207">
        <v>4.1399999999999997</v>
      </c>
      <c r="H26" s="208">
        <v>271</v>
      </c>
      <c r="I26" s="209">
        <v>1299</v>
      </c>
      <c r="J26" s="207">
        <v>4.7933579335793404</v>
      </c>
      <c r="K26" s="208">
        <v>65</v>
      </c>
      <c r="L26" s="210">
        <v>531</v>
      </c>
      <c r="M26" s="207">
        <v>8.1692307692307704</v>
      </c>
      <c r="N26" s="211">
        <v>190</v>
      </c>
      <c r="O26" s="210">
        <v>583</v>
      </c>
      <c r="P26" s="207">
        <v>3.0684210526315798</v>
      </c>
      <c r="Q26" s="211">
        <v>114</v>
      </c>
      <c r="R26" s="210">
        <v>459</v>
      </c>
      <c r="S26" s="207">
        <v>4.0263157894736796</v>
      </c>
      <c r="T26" s="211">
        <v>41</v>
      </c>
      <c r="U26" s="210">
        <v>114</v>
      </c>
      <c r="V26" s="207">
        <v>2.7804878048780499</v>
      </c>
      <c r="W26" s="211">
        <v>33</v>
      </c>
      <c r="X26" s="210">
        <v>70</v>
      </c>
      <c r="Y26" s="207">
        <v>2.1212121212121202</v>
      </c>
      <c r="Z26" s="211">
        <v>103</v>
      </c>
      <c r="AA26" s="210">
        <v>293</v>
      </c>
      <c r="AB26" s="207">
        <v>2.84466019417476</v>
      </c>
      <c r="AC26" s="211">
        <v>151</v>
      </c>
      <c r="AD26" s="210">
        <v>719</v>
      </c>
      <c r="AE26" s="207">
        <v>4.7615894039735096</v>
      </c>
      <c r="AF26" s="211">
        <v>82</v>
      </c>
      <c r="AG26" s="210">
        <v>148</v>
      </c>
      <c r="AH26" s="207">
        <v>1.8048780487804901</v>
      </c>
      <c r="AI26" s="211">
        <v>14</v>
      </c>
      <c r="AJ26" s="210">
        <v>111</v>
      </c>
      <c r="AK26" s="207">
        <v>7.9285714285714297</v>
      </c>
      <c r="AL26" s="211">
        <v>88</v>
      </c>
      <c r="AM26" s="210">
        <v>920</v>
      </c>
      <c r="AN26" s="207">
        <v>10.454545454545499</v>
      </c>
      <c r="AO26" s="74">
        <f t="shared" si="0"/>
        <v>1670</v>
      </c>
      <c r="AP26" s="44">
        <f t="shared" si="0"/>
        <v>7487</v>
      </c>
      <c r="AQ26" s="38">
        <f t="shared" si="1"/>
        <v>4.4832335329341317</v>
      </c>
    </row>
    <row r="27" spans="1:43" s="97" customFormat="1" x14ac:dyDescent="0.25">
      <c r="A27" s="238" t="s">
        <v>36</v>
      </c>
      <c r="B27" s="29">
        <v>394</v>
      </c>
      <c r="C27" s="138">
        <v>1599</v>
      </c>
      <c r="D27" s="207">
        <v>4.0583756345177697</v>
      </c>
      <c r="E27" s="205">
        <v>54</v>
      </c>
      <c r="F27" s="206">
        <v>184</v>
      </c>
      <c r="G27" s="207">
        <v>3.4074074074074101</v>
      </c>
      <c r="H27" s="208">
        <v>309</v>
      </c>
      <c r="I27" s="209">
        <v>639</v>
      </c>
      <c r="J27" s="207">
        <v>2.0679611650485401</v>
      </c>
      <c r="K27" s="208">
        <v>160</v>
      </c>
      <c r="L27" s="210">
        <v>607</v>
      </c>
      <c r="M27" s="207">
        <v>3.7937500000000002</v>
      </c>
      <c r="N27" s="211">
        <v>196</v>
      </c>
      <c r="O27" s="210">
        <v>619</v>
      </c>
      <c r="P27" s="207">
        <v>3.1581632653061198</v>
      </c>
      <c r="Q27" s="211">
        <v>233</v>
      </c>
      <c r="R27" s="210">
        <v>822</v>
      </c>
      <c r="S27" s="207">
        <v>3.5278969957081499</v>
      </c>
      <c r="T27" s="211">
        <v>9</v>
      </c>
      <c r="U27" s="210">
        <v>40</v>
      </c>
      <c r="V27" s="207">
        <v>4.4444444444444402</v>
      </c>
      <c r="W27" s="211">
        <v>64</v>
      </c>
      <c r="X27" s="210">
        <v>159</v>
      </c>
      <c r="Y27" s="207">
        <v>2.484375</v>
      </c>
      <c r="Z27" s="211">
        <v>153</v>
      </c>
      <c r="AA27" s="210">
        <v>293</v>
      </c>
      <c r="AB27" s="207">
        <v>1.91503267973856</v>
      </c>
      <c r="AC27" s="211">
        <v>461</v>
      </c>
      <c r="AD27" s="210">
        <v>1827</v>
      </c>
      <c r="AE27" s="207">
        <v>3.9631236442516302</v>
      </c>
      <c r="AF27" s="211">
        <v>84</v>
      </c>
      <c r="AG27" s="210">
        <v>229</v>
      </c>
      <c r="AH27" s="207">
        <v>2.7261904761904798</v>
      </c>
      <c r="AI27" s="211">
        <v>16</v>
      </c>
      <c r="AJ27" s="210">
        <v>81</v>
      </c>
      <c r="AK27" s="207">
        <v>5.0625</v>
      </c>
      <c r="AL27" s="211">
        <v>27</v>
      </c>
      <c r="AM27" s="210">
        <v>68</v>
      </c>
      <c r="AN27" s="207">
        <v>2.5185185185185199</v>
      </c>
      <c r="AO27" s="74">
        <f t="shared" si="0"/>
        <v>2160</v>
      </c>
      <c r="AP27" s="44">
        <f t="shared" si="0"/>
        <v>7167</v>
      </c>
      <c r="AQ27" s="38">
        <f t="shared" si="1"/>
        <v>3.3180555555555555</v>
      </c>
    </row>
    <row r="28" spans="1:43" s="97" customFormat="1" x14ac:dyDescent="0.25">
      <c r="A28" s="238" t="s">
        <v>130</v>
      </c>
      <c r="B28" s="29">
        <v>270</v>
      </c>
      <c r="C28" s="138">
        <v>1109</v>
      </c>
      <c r="D28" s="207">
        <v>4.1074074074074103</v>
      </c>
      <c r="E28" s="205">
        <v>43</v>
      </c>
      <c r="F28" s="206">
        <v>273</v>
      </c>
      <c r="G28" s="207">
        <v>6.3488372093023298</v>
      </c>
      <c r="H28" s="208">
        <v>152</v>
      </c>
      <c r="I28" s="209">
        <v>906</v>
      </c>
      <c r="J28" s="207">
        <v>5.9605263157894699</v>
      </c>
      <c r="K28" s="208">
        <v>54</v>
      </c>
      <c r="L28" s="210">
        <v>308</v>
      </c>
      <c r="M28" s="207">
        <v>5.7037037037036997</v>
      </c>
      <c r="N28" s="211">
        <v>25</v>
      </c>
      <c r="O28" s="210">
        <v>117</v>
      </c>
      <c r="P28" s="207">
        <v>4.68</v>
      </c>
      <c r="Q28" s="211">
        <v>87</v>
      </c>
      <c r="R28" s="210">
        <v>278</v>
      </c>
      <c r="S28" s="207">
        <v>3.1954022988505701</v>
      </c>
      <c r="T28" s="211">
        <v>8</v>
      </c>
      <c r="U28" s="210">
        <v>49</v>
      </c>
      <c r="V28" s="207">
        <v>6.125</v>
      </c>
      <c r="W28" s="211">
        <v>14</v>
      </c>
      <c r="X28" s="210">
        <v>66</v>
      </c>
      <c r="Y28" s="207">
        <v>4.71428571428571</v>
      </c>
      <c r="Z28" s="211">
        <v>59</v>
      </c>
      <c r="AA28" s="210">
        <v>176</v>
      </c>
      <c r="AB28" s="207">
        <v>2.9830508474576298</v>
      </c>
      <c r="AC28" s="211">
        <v>94</v>
      </c>
      <c r="AD28" s="210">
        <v>391</v>
      </c>
      <c r="AE28" s="207">
        <v>4.1595744680851103</v>
      </c>
      <c r="AF28" s="211">
        <v>39</v>
      </c>
      <c r="AG28" s="210">
        <v>62</v>
      </c>
      <c r="AH28" s="207">
        <v>1.5897435897435901</v>
      </c>
      <c r="AI28" s="211">
        <v>6</v>
      </c>
      <c r="AJ28" s="210">
        <v>9</v>
      </c>
      <c r="AK28" s="207">
        <v>1.5</v>
      </c>
      <c r="AL28" s="211">
        <v>126</v>
      </c>
      <c r="AM28" s="210">
        <v>3079</v>
      </c>
      <c r="AN28" s="207">
        <v>24.436507936507901</v>
      </c>
      <c r="AO28" s="74">
        <f t="shared" si="0"/>
        <v>977</v>
      </c>
      <c r="AP28" s="44">
        <f t="shared" si="0"/>
        <v>6823</v>
      </c>
      <c r="AQ28" s="38">
        <f t="shared" si="1"/>
        <v>6.9836233367451381</v>
      </c>
    </row>
    <row r="29" spans="1:43" s="97" customFormat="1" x14ac:dyDescent="0.25">
      <c r="A29" s="238" t="s">
        <v>44</v>
      </c>
      <c r="B29" s="29">
        <v>52</v>
      </c>
      <c r="C29" s="138">
        <v>110</v>
      </c>
      <c r="D29" s="207">
        <v>2.1153846153846199</v>
      </c>
      <c r="E29" s="205">
        <v>29</v>
      </c>
      <c r="F29" s="206">
        <v>114</v>
      </c>
      <c r="G29" s="207">
        <v>3.9310344827586201</v>
      </c>
      <c r="H29" s="208">
        <v>200</v>
      </c>
      <c r="I29" s="209">
        <v>389</v>
      </c>
      <c r="J29" s="207">
        <v>1.9450000000000001</v>
      </c>
      <c r="K29" s="208">
        <v>47</v>
      </c>
      <c r="L29" s="210">
        <v>238</v>
      </c>
      <c r="M29" s="207">
        <v>5.0638297872340399</v>
      </c>
      <c r="N29" s="211">
        <v>69</v>
      </c>
      <c r="O29" s="210">
        <v>492</v>
      </c>
      <c r="P29" s="207">
        <v>7.1304347826086998</v>
      </c>
      <c r="Q29" s="211">
        <v>94</v>
      </c>
      <c r="R29" s="210">
        <v>249</v>
      </c>
      <c r="S29" s="207">
        <v>2.6489361702127701</v>
      </c>
      <c r="T29" s="211">
        <v>14</v>
      </c>
      <c r="U29" s="210">
        <v>21</v>
      </c>
      <c r="V29" s="207">
        <v>1.5</v>
      </c>
      <c r="W29" s="211">
        <v>123</v>
      </c>
      <c r="X29" s="210">
        <v>1210</v>
      </c>
      <c r="Y29" s="207">
        <v>9.8373983739837403</v>
      </c>
      <c r="Z29" s="211">
        <v>453</v>
      </c>
      <c r="AA29" s="210">
        <v>3026</v>
      </c>
      <c r="AB29" s="207">
        <v>6.6799116997792503</v>
      </c>
      <c r="AC29" s="211">
        <v>92</v>
      </c>
      <c r="AD29" s="210">
        <v>292</v>
      </c>
      <c r="AE29" s="207">
        <v>3.1739130434782599</v>
      </c>
      <c r="AF29" s="211">
        <v>70</v>
      </c>
      <c r="AG29" s="210">
        <v>232</v>
      </c>
      <c r="AH29" s="207">
        <v>3.3142857142857101</v>
      </c>
      <c r="AI29" s="211">
        <v>32</v>
      </c>
      <c r="AJ29" s="210">
        <v>42</v>
      </c>
      <c r="AK29" s="207">
        <v>1.3125</v>
      </c>
      <c r="AL29" s="211">
        <v>21</v>
      </c>
      <c r="AM29" s="210">
        <v>89</v>
      </c>
      <c r="AN29" s="207">
        <v>4.2380952380952399</v>
      </c>
      <c r="AO29" s="74">
        <f t="shared" si="0"/>
        <v>1296</v>
      </c>
      <c r="AP29" s="44">
        <f t="shared" si="0"/>
        <v>6504</v>
      </c>
      <c r="AQ29" s="38">
        <f t="shared" si="1"/>
        <v>5.0185185185185182</v>
      </c>
    </row>
    <row r="30" spans="1:43" s="97" customFormat="1" x14ac:dyDescent="0.25">
      <c r="A30" s="238" t="s">
        <v>64</v>
      </c>
      <c r="B30" s="29">
        <v>1204</v>
      </c>
      <c r="C30" s="138">
        <v>3039</v>
      </c>
      <c r="D30" s="207">
        <v>2.52408637873754</v>
      </c>
      <c r="E30" s="205">
        <v>389</v>
      </c>
      <c r="F30" s="206">
        <v>731</v>
      </c>
      <c r="G30" s="207">
        <v>1.87917737789203</v>
      </c>
      <c r="H30" s="208">
        <v>261</v>
      </c>
      <c r="I30" s="209">
        <v>480</v>
      </c>
      <c r="J30" s="207">
        <v>1.83908045977011</v>
      </c>
      <c r="K30" s="208">
        <v>206</v>
      </c>
      <c r="L30" s="210">
        <v>405</v>
      </c>
      <c r="M30" s="207">
        <v>1.9660194174757299</v>
      </c>
      <c r="N30" s="211">
        <v>53</v>
      </c>
      <c r="O30" s="210">
        <v>106</v>
      </c>
      <c r="P30" s="207">
        <v>2</v>
      </c>
      <c r="Q30" s="211">
        <v>166</v>
      </c>
      <c r="R30" s="210">
        <v>343</v>
      </c>
      <c r="S30" s="207">
        <v>2.0662650602409598</v>
      </c>
      <c r="T30" s="211">
        <v>28</v>
      </c>
      <c r="U30" s="210">
        <v>41</v>
      </c>
      <c r="V30" s="207">
        <v>1.46428571428571</v>
      </c>
      <c r="W30" s="211">
        <v>76</v>
      </c>
      <c r="X30" s="210">
        <v>118</v>
      </c>
      <c r="Y30" s="207">
        <v>1.5526315789473699</v>
      </c>
      <c r="Z30" s="211">
        <v>26</v>
      </c>
      <c r="AA30" s="210">
        <v>36</v>
      </c>
      <c r="AB30" s="207">
        <v>1.3846153846153799</v>
      </c>
      <c r="AC30" s="211">
        <v>139</v>
      </c>
      <c r="AD30" s="210">
        <v>291</v>
      </c>
      <c r="AE30" s="207">
        <v>2.0935251798561101</v>
      </c>
      <c r="AF30" s="211">
        <v>262</v>
      </c>
      <c r="AG30" s="210">
        <v>536</v>
      </c>
      <c r="AH30" s="207">
        <v>2.0458015267175602</v>
      </c>
      <c r="AI30" s="211">
        <v>7</v>
      </c>
      <c r="AJ30" s="210">
        <v>73</v>
      </c>
      <c r="AK30" s="207">
        <v>10.4285714285714</v>
      </c>
      <c r="AL30" s="211">
        <v>178</v>
      </c>
      <c r="AM30" s="210">
        <v>266</v>
      </c>
      <c r="AN30" s="207">
        <v>1.49438202247191</v>
      </c>
      <c r="AO30" s="74">
        <f t="shared" si="0"/>
        <v>2995</v>
      </c>
      <c r="AP30" s="44">
        <f t="shared" si="0"/>
        <v>6465</v>
      </c>
      <c r="AQ30" s="38">
        <f t="shared" si="1"/>
        <v>2.1585976627712853</v>
      </c>
    </row>
    <row r="31" spans="1:43" s="97" customFormat="1" x14ac:dyDescent="0.25">
      <c r="A31" s="238" t="s">
        <v>26</v>
      </c>
      <c r="B31" s="29">
        <v>174</v>
      </c>
      <c r="C31" s="138">
        <v>865</v>
      </c>
      <c r="D31" s="207">
        <v>4.9712643678160902</v>
      </c>
      <c r="E31" s="205">
        <v>22</v>
      </c>
      <c r="F31" s="206">
        <v>122</v>
      </c>
      <c r="G31" s="207">
        <v>5.5454545454545503</v>
      </c>
      <c r="H31" s="208">
        <v>335</v>
      </c>
      <c r="I31" s="209">
        <v>1169</v>
      </c>
      <c r="J31" s="207">
        <v>3.4895522388059699</v>
      </c>
      <c r="K31" s="208">
        <v>268</v>
      </c>
      <c r="L31" s="210">
        <v>987</v>
      </c>
      <c r="M31" s="207">
        <v>3.6828358208955199</v>
      </c>
      <c r="N31" s="211">
        <v>67</v>
      </c>
      <c r="O31" s="210">
        <v>125</v>
      </c>
      <c r="P31" s="207">
        <v>1.8656716417910399</v>
      </c>
      <c r="Q31" s="211">
        <v>159</v>
      </c>
      <c r="R31" s="210">
        <v>514</v>
      </c>
      <c r="S31" s="207">
        <v>3.2327044025157199</v>
      </c>
      <c r="T31" s="211">
        <v>1</v>
      </c>
      <c r="U31" s="210">
        <v>5</v>
      </c>
      <c r="V31" s="207">
        <v>5</v>
      </c>
      <c r="W31" s="211">
        <v>63</v>
      </c>
      <c r="X31" s="210">
        <v>264</v>
      </c>
      <c r="Y31" s="207">
        <v>4.1904761904761898</v>
      </c>
      <c r="Z31" s="211">
        <v>227</v>
      </c>
      <c r="AA31" s="210">
        <v>443</v>
      </c>
      <c r="AB31" s="207">
        <v>1.9515418502202599</v>
      </c>
      <c r="AC31" s="211">
        <v>293</v>
      </c>
      <c r="AD31" s="210">
        <v>965</v>
      </c>
      <c r="AE31" s="207">
        <v>3.2935153583617698</v>
      </c>
      <c r="AF31" s="211">
        <v>65</v>
      </c>
      <c r="AG31" s="210">
        <v>127</v>
      </c>
      <c r="AH31" s="207">
        <v>1.95384615384615</v>
      </c>
      <c r="AI31" s="211">
        <v>2</v>
      </c>
      <c r="AJ31" s="210">
        <v>3</v>
      </c>
      <c r="AK31" s="207">
        <v>1.5</v>
      </c>
      <c r="AL31" s="211">
        <v>21</v>
      </c>
      <c r="AM31" s="210">
        <v>197</v>
      </c>
      <c r="AN31" s="207">
        <v>9.3809523809523796</v>
      </c>
      <c r="AO31" s="74">
        <f t="shared" si="0"/>
        <v>1697</v>
      </c>
      <c r="AP31" s="44">
        <f t="shared" si="0"/>
        <v>5786</v>
      </c>
      <c r="AQ31" s="38">
        <f t="shared" si="1"/>
        <v>3.4095462581025338</v>
      </c>
    </row>
    <row r="32" spans="1:43" s="97" customFormat="1" x14ac:dyDescent="0.25">
      <c r="A32" s="238" t="s">
        <v>42</v>
      </c>
      <c r="B32" s="29">
        <v>338</v>
      </c>
      <c r="C32" s="138">
        <v>1943</v>
      </c>
      <c r="D32" s="207">
        <v>5.7485207100591698</v>
      </c>
      <c r="E32" s="205">
        <v>88</v>
      </c>
      <c r="F32" s="206">
        <v>385</v>
      </c>
      <c r="G32" s="207">
        <v>4.375</v>
      </c>
      <c r="H32" s="208">
        <v>318</v>
      </c>
      <c r="I32" s="209">
        <v>581</v>
      </c>
      <c r="J32" s="207">
        <v>1.82704402515723</v>
      </c>
      <c r="K32" s="208">
        <v>107</v>
      </c>
      <c r="L32" s="210">
        <v>624</v>
      </c>
      <c r="M32" s="207">
        <v>5.8317757009345801</v>
      </c>
      <c r="N32" s="211">
        <v>18</v>
      </c>
      <c r="O32" s="210">
        <v>39</v>
      </c>
      <c r="P32" s="207">
        <v>2.1666666666666701</v>
      </c>
      <c r="Q32" s="211">
        <v>81</v>
      </c>
      <c r="R32" s="210">
        <v>212</v>
      </c>
      <c r="S32" s="207">
        <v>2.61728395061728</v>
      </c>
      <c r="T32" s="211">
        <v>4</v>
      </c>
      <c r="U32" s="210">
        <v>7</v>
      </c>
      <c r="V32" s="207">
        <v>1.75</v>
      </c>
      <c r="W32" s="211">
        <v>83</v>
      </c>
      <c r="X32" s="210">
        <v>209</v>
      </c>
      <c r="Y32" s="207">
        <v>2.5180722891566298</v>
      </c>
      <c r="Z32" s="211">
        <v>264</v>
      </c>
      <c r="AA32" s="210">
        <v>489</v>
      </c>
      <c r="AB32" s="207">
        <v>1.85227272727273</v>
      </c>
      <c r="AC32" s="211">
        <v>133</v>
      </c>
      <c r="AD32" s="210">
        <v>606</v>
      </c>
      <c r="AE32" s="207">
        <v>4.55639097744361</v>
      </c>
      <c r="AF32" s="211">
        <v>90</v>
      </c>
      <c r="AG32" s="210">
        <v>260</v>
      </c>
      <c r="AH32" s="207">
        <v>2.8888888888888902</v>
      </c>
      <c r="AI32" s="211">
        <v>7</v>
      </c>
      <c r="AJ32" s="210">
        <v>11</v>
      </c>
      <c r="AK32" s="207">
        <v>1.5714285714285701</v>
      </c>
      <c r="AL32" s="211">
        <v>22</v>
      </c>
      <c r="AM32" s="210">
        <v>134</v>
      </c>
      <c r="AN32" s="207">
        <v>6.0909090909090899</v>
      </c>
      <c r="AO32" s="74">
        <f t="shared" si="0"/>
        <v>1553</v>
      </c>
      <c r="AP32" s="44">
        <f t="shared" si="0"/>
        <v>5500</v>
      </c>
      <c r="AQ32" s="38">
        <f t="shared" si="1"/>
        <v>3.5415325177076626</v>
      </c>
    </row>
    <row r="33" spans="1:43" s="97" customFormat="1" x14ac:dyDescent="0.25">
      <c r="A33" s="238" t="s">
        <v>32</v>
      </c>
      <c r="B33" s="29">
        <v>188</v>
      </c>
      <c r="C33" s="138">
        <v>780</v>
      </c>
      <c r="D33" s="207">
        <v>4.1489361702127701</v>
      </c>
      <c r="E33" s="205">
        <v>24</v>
      </c>
      <c r="F33" s="206">
        <v>51</v>
      </c>
      <c r="G33" s="207">
        <v>2.125</v>
      </c>
      <c r="H33" s="208">
        <v>411</v>
      </c>
      <c r="I33" s="209">
        <v>902</v>
      </c>
      <c r="J33" s="207">
        <v>2.19464720194647</v>
      </c>
      <c r="K33" s="208">
        <v>54</v>
      </c>
      <c r="L33" s="210">
        <v>142</v>
      </c>
      <c r="M33" s="207">
        <v>2.6296296296296302</v>
      </c>
      <c r="N33" s="211">
        <v>59</v>
      </c>
      <c r="O33" s="210">
        <v>273</v>
      </c>
      <c r="P33" s="207">
        <v>4.6271186440678003</v>
      </c>
      <c r="Q33" s="211">
        <v>182</v>
      </c>
      <c r="R33" s="210">
        <v>580</v>
      </c>
      <c r="S33" s="207">
        <v>3.1868131868131901</v>
      </c>
      <c r="T33" s="211">
        <v>2</v>
      </c>
      <c r="U33" s="210">
        <v>2</v>
      </c>
      <c r="V33" s="207">
        <v>1</v>
      </c>
      <c r="W33" s="211">
        <v>105</v>
      </c>
      <c r="X33" s="210">
        <v>301</v>
      </c>
      <c r="Y33" s="207">
        <v>2.8666666666666698</v>
      </c>
      <c r="Z33" s="211">
        <v>230</v>
      </c>
      <c r="AA33" s="210">
        <v>623</v>
      </c>
      <c r="AB33" s="207">
        <v>2.7086956521739101</v>
      </c>
      <c r="AC33" s="211">
        <v>209</v>
      </c>
      <c r="AD33" s="210">
        <v>749</v>
      </c>
      <c r="AE33" s="207">
        <v>3.5837320574162699</v>
      </c>
      <c r="AF33" s="211">
        <v>81</v>
      </c>
      <c r="AG33" s="210">
        <v>164</v>
      </c>
      <c r="AH33" s="207">
        <v>2.0246913580246901</v>
      </c>
      <c r="AI33" s="211">
        <v>6</v>
      </c>
      <c r="AJ33" s="210">
        <v>10</v>
      </c>
      <c r="AK33" s="207">
        <v>1.6666666666666701</v>
      </c>
      <c r="AL33" s="211">
        <v>33</v>
      </c>
      <c r="AM33" s="210">
        <v>227</v>
      </c>
      <c r="AN33" s="207">
        <v>6.8787878787878798</v>
      </c>
      <c r="AO33" s="74">
        <f t="shared" si="0"/>
        <v>1584</v>
      </c>
      <c r="AP33" s="44">
        <f t="shared" si="0"/>
        <v>4804</v>
      </c>
      <c r="AQ33" s="38">
        <f t="shared" si="1"/>
        <v>3.0328282828282829</v>
      </c>
    </row>
    <row r="34" spans="1:43" s="97" customFormat="1" x14ac:dyDescent="0.25">
      <c r="A34" s="238" t="s">
        <v>65</v>
      </c>
      <c r="B34" s="29">
        <v>174</v>
      </c>
      <c r="C34" s="138">
        <v>921</v>
      </c>
      <c r="D34" s="207">
        <v>5.2931034482758603</v>
      </c>
      <c r="E34" s="205">
        <v>68</v>
      </c>
      <c r="F34" s="206">
        <v>200</v>
      </c>
      <c r="G34" s="207">
        <v>2.9411764705882399</v>
      </c>
      <c r="H34" s="208">
        <v>252</v>
      </c>
      <c r="I34" s="209">
        <v>796</v>
      </c>
      <c r="J34" s="207">
        <v>3.1587301587301599</v>
      </c>
      <c r="K34" s="208">
        <v>45</v>
      </c>
      <c r="L34" s="210">
        <v>265</v>
      </c>
      <c r="M34" s="207">
        <v>5.8888888888888902</v>
      </c>
      <c r="N34" s="211">
        <v>92</v>
      </c>
      <c r="O34" s="210">
        <v>674</v>
      </c>
      <c r="P34" s="207">
        <v>7.3260869565217401</v>
      </c>
      <c r="Q34" s="211">
        <v>97</v>
      </c>
      <c r="R34" s="210">
        <v>266</v>
      </c>
      <c r="S34" s="207">
        <v>2.7422680412371099</v>
      </c>
      <c r="T34" s="211">
        <v>8</v>
      </c>
      <c r="U34" s="210">
        <v>21</v>
      </c>
      <c r="V34" s="207">
        <v>2.625</v>
      </c>
      <c r="W34" s="211">
        <v>80</v>
      </c>
      <c r="X34" s="210">
        <v>310</v>
      </c>
      <c r="Y34" s="207">
        <v>3.875</v>
      </c>
      <c r="Z34" s="211">
        <v>178</v>
      </c>
      <c r="AA34" s="210">
        <v>292</v>
      </c>
      <c r="AB34" s="207">
        <v>1.6404494382022501</v>
      </c>
      <c r="AC34" s="211">
        <v>98</v>
      </c>
      <c r="AD34" s="210">
        <v>597</v>
      </c>
      <c r="AE34" s="207">
        <v>6.0918367346938798</v>
      </c>
      <c r="AF34" s="211">
        <v>79</v>
      </c>
      <c r="AG34" s="210">
        <v>118</v>
      </c>
      <c r="AH34" s="207">
        <v>1.49367088607595</v>
      </c>
      <c r="AI34" s="211">
        <v>4</v>
      </c>
      <c r="AJ34" s="210">
        <v>4</v>
      </c>
      <c r="AK34" s="207">
        <v>1</v>
      </c>
      <c r="AL34" s="211">
        <v>33</v>
      </c>
      <c r="AM34" s="210">
        <v>194</v>
      </c>
      <c r="AN34" s="207">
        <v>5.8787878787878798</v>
      </c>
      <c r="AO34" s="74">
        <f t="shared" si="0"/>
        <v>1208</v>
      </c>
      <c r="AP34" s="44">
        <f t="shared" si="0"/>
        <v>4658</v>
      </c>
      <c r="AQ34" s="38">
        <f t="shared" si="1"/>
        <v>3.8559602649006623</v>
      </c>
    </row>
    <row r="35" spans="1:43" s="97" customFormat="1" x14ac:dyDescent="0.25">
      <c r="A35" s="238" t="s">
        <v>31</v>
      </c>
      <c r="B35" s="29">
        <v>158</v>
      </c>
      <c r="C35" s="138">
        <v>870</v>
      </c>
      <c r="D35" s="207">
        <v>5.5063291139240498</v>
      </c>
      <c r="E35" s="205">
        <v>9</v>
      </c>
      <c r="F35" s="206">
        <v>26</v>
      </c>
      <c r="G35" s="207">
        <v>2.8888888888888902</v>
      </c>
      <c r="H35" s="208">
        <v>597</v>
      </c>
      <c r="I35" s="209">
        <v>1212</v>
      </c>
      <c r="J35" s="207">
        <v>2.0301507537688401</v>
      </c>
      <c r="K35" s="208">
        <v>27</v>
      </c>
      <c r="L35" s="210">
        <v>53</v>
      </c>
      <c r="M35" s="207">
        <v>1.9629629629629599</v>
      </c>
      <c r="N35" s="211">
        <v>64</v>
      </c>
      <c r="O35" s="210">
        <v>350</v>
      </c>
      <c r="P35" s="207">
        <v>5.46875</v>
      </c>
      <c r="Q35" s="211">
        <v>130</v>
      </c>
      <c r="R35" s="210">
        <v>327</v>
      </c>
      <c r="S35" s="207">
        <v>2.5153846153846202</v>
      </c>
      <c r="T35" s="211">
        <v>3</v>
      </c>
      <c r="U35" s="210">
        <v>5</v>
      </c>
      <c r="V35" s="207">
        <v>1.6666666666666701</v>
      </c>
      <c r="W35" s="211">
        <v>82</v>
      </c>
      <c r="X35" s="210">
        <v>378</v>
      </c>
      <c r="Y35" s="207">
        <v>4.6097560975609797</v>
      </c>
      <c r="Z35" s="211">
        <v>262</v>
      </c>
      <c r="AA35" s="210">
        <v>626</v>
      </c>
      <c r="AB35" s="207">
        <v>2.3893129770992401</v>
      </c>
      <c r="AC35" s="211">
        <v>162</v>
      </c>
      <c r="AD35" s="210">
        <v>459</v>
      </c>
      <c r="AE35" s="207">
        <v>2.8333333333333299</v>
      </c>
      <c r="AF35" s="211">
        <v>49</v>
      </c>
      <c r="AG35" s="210">
        <v>175</v>
      </c>
      <c r="AH35" s="207">
        <v>3.5714285714285698</v>
      </c>
      <c r="AI35" s="211">
        <v>9</v>
      </c>
      <c r="AJ35" s="210">
        <v>17</v>
      </c>
      <c r="AK35" s="207">
        <v>1.8888888888888899</v>
      </c>
      <c r="AL35" s="211">
        <v>5</v>
      </c>
      <c r="AM35" s="210">
        <v>17</v>
      </c>
      <c r="AN35" s="207">
        <v>3.4</v>
      </c>
      <c r="AO35" s="74">
        <f t="shared" si="0"/>
        <v>1557</v>
      </c>
      <c r="AP35" s="44">
        <f t="shared" si="0"/>
        <v>4515</v>
      </c>
      <c r="AQ35" s="38">
        <f t="shared" si="1"/>
        <v>2.8998073217726397</v>
      </c>
    </row>
    <row r="36" spans="1:43" s="97" customFormat="1" x14ac:dyDescent="0.25">
      <c r="A36" s="238" t="s">
        <v>88</v>
      </c>
      <c r="B36" s="29">
        <v>53</v>
      </c>
      <c r="C36" s="138">
        <v>243</v>
      </c>
      <c r="D36" s="207">
        <v>4.5849056603773599</v>
      </c>
      <c r="E36" s="205">
        <v>12</v>
      </c>
      <c r="F36" s="206">
        <v>60</v>
      </c>
      <c r="G36" s="207">
        <v>5</v>
      </c>
      <c r="H36" s="208">
        <v>1160</v>
      </c>
      <c r="I36" s="209">
        <v>1651</v>
      </c>
      <c r="J36" s="207">
        <v>1.4232758620689701</v>
      </c>
      <c r="K36" s="208">
        <v>34</v>
      </c>
      <c r="L36" s="210">
        <v>106</v>
      </c>
      <c r="M36" s="207">
        <v>3.1176470588235299</v>
      </c>
      <c r="N36" s="211">
        <v>16</v>
      </c>
      <c r="O36" s="210">
        <v>69</v>
      </c>
      <c r="P36" s="207">
        <v>4.3125</v>
      </c>
      <c r="Q36" s="211">
        <v>79</v>
      </c>
      <c r="R36" s="210">
        <v>251</v>
      </c>
      <c r="S36" s="207">
        <v>3.17721518987342</v>
      </c>
      <c r="T36" s="211">
        <v>8</v>
      </c>
      <c r="U36" s="210">
        <v>20</v>
      </c>
      <c r="V36" s="207">
        <v>2.5</v>
      </c>
      <c r="W36" s="211">
        <v>38</v>
      </c>
      <c r="X36" s="210">
        <v>101</v>
      </c>
      <c r="Y36" s="207">
        <v>2.6578947368421102</v>
      </c>
      <c r="Z36" s="211">
        <v>523</v>
      </c>
      <c r="AA36" s="210">
        <v>1119</v>
      </c>
      <c r="AB36" s="207">
        <v>2.1395793499044</v>
      </c>
      <c r="AC36" s="211">
        <v>99</v>
      </c>
      <c r="AD36" s="210">
        <v>319</v>
      </c>
      <c r="AE36" s="207">
        <v>3.2222222222222201</v>
      </c>
      <c r="AF36" s="211">
        <v>39</v>
      </c>
      <c r="AG36" s="210">
        <v>80</v>
      </c>
      <c r="AH36" s="207">
        <v>2.0512820512820502</v>
      </c>
      <c r="AI36" s="211">
        <v>3</v>
      </c>
      <c r="AJ36" s="210">
        <v>3</v>
      </c>
      <c r="AK36" s="207">
        <v>1</v>
      </c>
      <c r="AL36" s="211">
        <v>2</v>
      </c>
      <c r="AM36" s="210">
        <v>3</v>
      </c>
      <c r="AN36" s="207">
        <v>1.5</v>
      </c>
      <c r="AO36" s="74">
        <f t="shared" si="0"/>
        <v>2066</v>
      </c>
      <c r="AP36" s="44">
        <f t="shared" si="0"/>
        <v>4025</v>
      </c>
      <c r="AQ36" s="38">
        <f t="shared" si="1"/>
        <v>1.9482090997095838</v>
      </c>
    </row>
    <row r="37" spans="1:43" s="97" customFormat="1" x14ac:dyDescent="0.25">
      <c r="A37" s="238" t="s">
        <v>41</v>
      </c>
      <c r="B37" s="29">
        <v>50</v>
      </c>
      <c r="C37" s="138">
        <v>75</v>
      </c>
      <c r="D37" s="207">
        <v>1.5</v>
      </c>
      <c r="E37" s="205">
        <v>10</v>
      </c>
      <c r="F37" s="206">
        <v>215</v>
      </c>
      <c r="G37" s="207">
        <v>21.5</v>
      </c>
      <c r="H37" s="208">
        <v>150</v>
      </c>
      <c r="I37" s="209">
        <v>641</v>
      </c>
      <c r="J37" s="207">
        <v>4.2733333333333299</v>
      </c>
      <c r="K37" s="208">
        <v>24</v>
      </c>
      <c r="L37" s="210">
        <v>55</v>
      </c>
      <c r="M37" s="207">
        <v>2.2916666666666701</v>
      </c>
      <c r="N37" s="211">
        <v>55</v>
      </c>
      <c r="O37" s="210">
        <v>644</v>
      </c>
      <c r="P37" s="207">
        <v>11.7090909090909</v>
      </c>
      <c r="Q37" s="211">
        <v>95</v>
      </c>
      <c r="R37" s="210">
        <v>262</v>
      </c>
      <c r="S37" s="207">
        <v>2.7578947368421098</v>
      </c>
      <c r="T37" s="211">
        <v>6</v>
      </c>
      <c r="U37" s="210">
        <v>33</v>
      </c>
      <c r="V37" s="207">
        <v>5.5</v>
      </c>
      <c r="W37" s="211">
        <v>44</v>
      </c>
      <c r="X37" s="210">
        <v>217</v>
      </c>
      <c r="Y37" s="207">
        <v>4.9318181818181799</v>
      </c>
      <c r="Z37" s="211">
        <v>166</v>
      </c>
      <c r="AA37" s="210">
        <v>525</v>
      </c>
      <c r="AB37" s="207">
        <v>3.1626506024096401</v>
      </c>
      <c r="AC37" s="211">
        <v>39</v>
      </c>
      <c r="AD37" s="210">
        <v>86</v>
      </c>
      <c r="AE37" s="207">
        <v>2.2051282051282102</v>
      </c>
      <c r="AF37" s="211">
        <v>34</v>
      </c>
      <c r="AG37" s="210">
        <v>338</v>
      </c>
      <c r="AH37" s="207">
        <v>9.9411764705882408</v>
      </c>
      <c r="AI37" s="211">
        <v>4</v>
      </c>
      <c r="AJ37" s="210">
        <v>4</v>
      </c>
      <c r="AK37" s="207">
        <v>1</v>
      </c>
      <c r="AL37" s="211">
        <v>26</v>
      </c>
      <c r="AM37" s="210">
        <v>665</v>
      </c>
      <c r="AN37" s="207">
        <v>25.576923076923102</v>
      </c>
      <c r="AO37" s="74">
        <f t="shared" si="0"/>
        <v>703</v>
      </c>
      <c r="AP37" s="44">
        <f t="shared" si="0"/>
        <v>3760</v>
      </c>
      <c r="AQ37" s="38">
        <f t="shared" si="1"/>
        <v>5.3485064011379801</v>
      </c>
    </row>
    <row r="38" spans="1:43" s="97" customFormat="1" x14ac:dyDescent="0.25">
      <c r="A38" s="238" t="s">
        <v>35</v>
      </c>
      <c r="B38" s="29">
        <v>52</v>
      </c>
      <c r="C38" s="138">
        <v>276</v>
      </c>
      <c r="D38" s="207">
        <v>5.3076923076923102</v>
      </c>
      <c r="E38" s="205">
        <v>16</v>
      </c>
      <c r="F38" s="206">
        <v>171</v>
      </c>
      <c r="G38" s="207">
        <v>10.6875</v>
      </c>
      <c r="H38" s="208">
        <v>166</v>
      </c>
      <c r="I38" s="209">
        <v>809</v>
      </c>
      <c r="J38" s="207">
        <v>4.8734939759036102</v>
      </c>
      <c r="K38" s="208">
        <v>56</v>
      </c>
      <c r="L38" s="210">
        <v>97</v>
      </c>
      <c r="M38" s="207">
        <v>1.7321428571428601</v>
      </c>
      <c r="N38" s="211">
        <v>35</v>
      </c>
      <c r="O38" s="210">
        <v>102</v>
      </c>
      <c r="P38" s="207">
        <v>2.9142857142857101</v>
      </c>
      <c r="Q38" s="211">
        <v>84</v>
      </c>
      <c r="R38" s="210">
        <v>343</v>
      </c>
      <c r="S38" s="207">
        <v>4.0833333333333304</v>
      </c>
      <c r="T38" s="211">
        <v>2</v>
      </c>
      <c r="U38" s="210">
        <v>2</v>
      </c>
      <c r="V38" s="207">
        <v>1</v>
      </c>
      <c r="W38" s="211">
        <v>83</v>
      </c>
      <c r="X38" s="210">
        <v>464</v>
      </c>
      <c r="Y38" s="207">
        <v>5.5903614457831301</v>
      </c>
      <c r="Z38" s="211">
        <v>261</v>
      </c>
      <c r="AA38" s="210">
        <v>608</v>
      </c>
      <c r="AB38" s="207">
        <v>2.3295019157088102</v>
      </c>
      <c r="AC38" s="211">
        <v>137</v>
      </c>
      <c r="AD38" s="210">
        <v>445</v>
      </c>
      <c r="AE38" s="207">
        <v>3.24817518248175</v>
      </c>
      <c r="AF38" s="211">
        <v>116</v>
      </c>
      <c r="AG38" s="210">
        <v>298</v>
      </c>
      <c r="AH38" s="207">
        <v>2.5689655172413799</v>
      </c>
      <c r="AI38" s="211">
        <v>37</v>
      </c>
      <c r="AJ38" s="210">
        <v>55</v>
      </c>
      <c r="AK38" s="207">
        <v>1.48648648648649</v>
      </c>
      <c r="AL38" s="211">
        <v>6</v>
      </c>
      <c r="AM38" s="210">
        <v>15</v>
      </c>
      <c r="AN38" s="207">
        <v>2.5</v>
      </c>
      <c r="AO38" s="74">
        <f t="shared" si="0"/>
        <v>1051</v>
      </c>
      <c r="AP38" s="44">
        <f t="shared" si="0"/>
        <v>3685</v>
      </c>
      <c r="AQ38" s="38">
        <f t="shared" si="1"/>
        <v>3.5061845861084682</v>
      </c>
    </row>
    <row r="39" spans="1:43" s="97" customFormat="1" x14ac:dyDescent="0.25">
      <c r="A39" s="238" t="s">
        <v>28</v>
      </c>
      <c r="B39" s="29">
        <v>142</v>
      </c>
      <c r="C39" s="138">
        <v>678</v>
      </c>
      <c r="D39" s="207">
        <v>4.7746478873239404</v>
      </c>
      <c r="E39" s="205">
        <v>34</v>
      </c>
      <c r="F39" s="206">
        <v>175</v>
      </c>
      <c r="G39" s="207">
        <v>5.1470588235294104</v>
      </c>
      <c r="H39" s="208">
        <v>228</v>
      </c>
      <c r="I39" s="209">
        <v>582</v>
      </c>
      <c r="J39" s="207">
        <v>2.5526315789473699</v>
      </c>
      <c r="K39" s="208">
        <v>38</v>
      </c>
      <c r="L39" s="210">
        <v>113</v>
      </c>
      <c r="M39" s="207">
        <v>2.9736842105263199</v>
      </c>
      <c r="N39" s="211">
        <v>145</v>
      </c>
      <c r="O39" s="210">
        <v>526</v>
      </c>
      <c r="P39" s="207">
        <v>3.6275862068965501</v>
      </c>
      <c r="Q39" s="211">
        <v>96</v>
      </c>
      <c r="R39" s="210">
        <v>249</v>
      </c>
      <c r="S39" s="207">
        <v>2.59375</v>
      </c>
      <c r="T39" s="211">
        <v>4</v>
      </c>
      <c r="U39" s="210">
        <v>7</v>
      </c>
      <c r="V39" s="207">
        <v>1.75</v>
      </c>
      <c r="W39" s="211">
        <v>50</v>
      </c>
      <c r="X39" s="210">
        <v>147</v>
      </c>
      <c r="Y39" s="207">
        <v>2.94</v>
      </c>
      <c r="Z39" s="211">
        <v>205</v>
      </c>
      <c r="AA39" s="210">
        <v>569</v>
      </c>
      <c r="AB39" s="207">
        <v>2.7756097560975599</v>
      </c>
      <c r="AC39" s="211">
        <v>38</v>
      </c>
      <c r="AD39" s="210">
        <v>168</v>
      </c>
      <c r="AE39" s="207">
        <v>4.4210526315789496</v>
      </c>
      <c r="AF39" s="211">
        <v>45</v>
      </c>
      <c r="AG39" s="210">
        <v>86</v>
      </c>
      <c r="AH39" s="207">
        <v>1.9111111111111101</v>
      </c>
      <c r="AI39" s="211">
        <v>10</v>
      </c>
      <c r="AJ39" s="210">
        <v>11</v>
      </c>
      <c r="AK39" s="207">
        <v>1.1000000000000001</v>
      </c>
      <c r="AL39" s="211">
        <v>117</v>
      </c>
      <c r="AM39" s="210">
        <v>278</v>
      </c>
      <c r="AN39" s="207">
        <v>2.3760683760683801</v>
      </c>
      <c r="AO39" s="74">
        <f t="shared" si="0"/>
        <v>1152</v>
      </c>
      <c r="AP39" s="44">
        <f t="shared" si="0"/>
        <v>3589</v>
      </c>
      <c r="AQ39" s="38">
        <f t="shared" si="1"/>
        <v>3.1154513888888888</v>
      </c>
    </row>
    <row r="40" spans="1:43" s="97" customFormat="1" x14ac:dyDescent="0.25">
      <c r="A40" s="238" t="s">
        <v>123</v>
      </c>
      <c r="B40" s="29">
        <v>61</v>
      </c>
      <c r="C40" s="138">
        <v>286</v>
      </c>
      <c r="D40" s="207">
        <v>4.6885245901639303</v>
      </c>
      <c r="E40" s="205">
        <v>35</v>
      </c>
      <c r="F40" s="206">
        <v>68</v>
      </c>
      <c r="G40" s="207">
        <v>1.94285714285714</v>
      </c>
      <c r="H40" s="208">
        <v>159</v>
      </c>
      <c r="I40" s="209">
        <v>511</v>
      </c>
      <c r="J40" s="207">
        <v>3.21383647798742</v>
      </c>
      <c r="K40" s="208">
        <v>95</v>
      </c>
      <c r="L40" s="210">
        <v>220</v>
      </c>
      <c r="M40" s="207">
        <v>2.3157894736842102</v>
      </c>
      <c r="N40" s="211">
        <v>32</v>
      </c>
      <c r="O40" s="210">
        <v>84</v>
      </c>
      <c r="P40" s="207">
        <v>2.625</v>
      </c>
      <c r="Q40" s="211">
        <v>253</v>
      </c>
      <c r="R40" s="210">
        <v>525</v>
      </c>
      <c r="S40" s="207">
        <v>2.0750988142292499</v>
      </c>
      <c r="T40" s="211">
        <v>9</v>
      </c>
      <c r="U40" s="210">
        <v>22</v>
      </c>
      <c r="V40" s="207">
        <v>2.4444444444444402</v>
      </c>
      <c r="W40" s="211">
        <v>254</v>
      </c>
      <c r="X40" s="210">
        <v>658</v>
      </c>
      <c r="Y40" s="207">
        <v>2.5905511811023598</v>
      </c>
      <c r="Z40" s="211">
        <v>245</v>
      </c>
      <c r="AA40" s="210">
        <v>567</v>
      </c>
      <c r="AB40" s="207">
        <v>2.3142857142857101</v>
      </c>
      <c r="AC40" s="211">
        <v>111</v>
      </c>
      <c r="AD40" s="210">
        <v>300</v>
      </c>
      <c r="AE40" s="207">
        <v>2.7027027027027</v>
      </c>
      <c r="AF40" s="211">
        <v>173</v>
      </c>
      <c r="AG40" s="210">
        <v>225</v>
      </c>
      <c r="AH40" s="207">
        <v>1.3005780346820801</v>
      </c>
      <c r="AI40" s="211">
        <v>7</v>
      </c>
      <c r="AJ40" s="210">
        <v>30</v>
      </c>
      <c r="AK40" s="207">
        <v>4.28571428571429</v>
      </c>
      <c r="AL40" s="211">
        <v>12</v>
      </c>
      <c r="AM40" s="210">
        <v>75</v>
      </c>
      <c r="AN40" s="207">
        <v>6.25</v>
      </c>
      <c r="AO40" s="74">
        <f t="shared" si="0"/>
        <v>1446</v>
      </c>
      <c r="AP40" s="44">
        <f t="shared" si="0"/>
        <v>3571</v>
      </c>
      <c r="AQ40" s="38">
        <f t="shared" si="1"/>
        <v>2.4695712309820195</v>
      </c>
    </row>
    <row r="41" spans="1:43" s="97" customFormat="1" x14ac:dyDescent="0.25">
      <c r="A41" s="238" t="s">
        <v>127</v>
      </c>
      <c r="B41" s="29">
        <v>76</v>
      </c>
      <c r="C41" s="138">
        <v>239</v>
      </c>
      <c r="D41" s="207">
        <v>3.1447368421052602</v>
      </c>
      <c r="E41" s="205">
        <v>12</v>
      </c>
      <c r="F41" s="206">
        <v>29</v>
      </c>
      <c r="G41" s="207">
        <v>2.4166666666666701</v>
      </c>
      <c r="H41" s="208">
        <v>239</v>
      </c>
      <c r="I41" s="209">
        <v>709</v>
      </c>
      <c r="J41" s="207">
        <v>2.96652719665272</v>
      </c>
      <c r="K41" s="208">
        <v>23</v>
      </c>
      <c r="L41" s="210">
        <v>86</v>
      </c>
      <c r="M41" s="207">
        <v>3.7391304347826102</v>
      </c>
      <c r="N41" s="211">
        <v>47</v>
      </c>
      <c r="O41" s="210">
        <v>118</v>
      </c>
      <c r="P41" s="207">
        <v>2.5106382978723398</v>
      </c>
      <c r="Q41" s="211">
        <v>131</v>
      </c>
      <c r="R41" s="210">
        <v>324</v>
      </c>
      <c r="S41" s="207">
        <v>2.4732824427480899</v>
      </c>
      <c r="T41" s="211">
        <v>4</v>
      </c>
      <c r="U41" s="210">
        <v>8</v>
      </c>
      <c r="V41" s="207">
        <v>2</v>
      </c>
      <c r="W41" s="211">
        <v>92</v>
      </c>
      <c r="X41" s="210">
        <v>390</v>
      </c>
      <c r="Y41" s="207">
        <v>4.2391304347826102</v>
      </c>
      <c r="Z41" s="211">
        <v>200</v>
      </c>
      <c r="AA41" s="210">
        <v>436</v>
      </c>
      <c r="AB41" s="207">
        <v>2.1800000000000002</v>
      </c>
      <c r="AC41" s="211">
        <v>110</v>
      </c>
      <c r="AD41" s="210">
        <v>437</v>
      </c>
      <c r="AE41" s="207">
        <v>3.97272727272727</v>
      </c>
      <c r="AF41" s="211">
        <v>31</v>
      </c>
      <c r="AG41" s="210">
        <v>133</v>
      </c>
      <c r="AH41" s="207">
        <v>4.2903225806451601</v>
      </c>
      <c r="AI41" s="211">
        <v>6</v>
      </c>
      <c r="AJ41" s="210">
        <v>33</v>
      </c>
      <c r="AK41" s="207">
        <v>5.5</v>
      </c>
      <c r="AL41" s="211">
        <v>47</v>
      </c>
      <c r="AM41" s="210">
        <v>419</v>
      </c>
      <c r="AN41" s="207">
        <v>8.9148936170212796</v>
      </c>
      <c r="AO41" s="74">
        <f t="shared" si="0"/>
        <v>1018</v>
      </c>
      <c r="AP41" s="44">
        <f t="shared" si="0"/>
        <v>3361</v>
      </c>
      <c r="AQ41" s="38">
        <f t="shared" si="1"/>
        <v>3.3015717092337917</v>
      </c>
    </row>
    <row r="42" spans="1:43" s="97" customFormat="1" x14ac:dyDescent="0.25">
      <c r="A42" s="238" t="s">
        <v>48</v>
      </c>
      <c r="B42" s="29">
        <v>6</v>
      </c>
      <c r="C42" s="138">
        <v>7</v>
      </c>
      <c r="D42" s="207">
        <v>1.1666666666666701</v>
      </c>
      <c r="E42" s="205">
        <v>3</v>
      </c>
      <c r="F42" s="206">
        <v>10</v>
      </c>
      <c r="G42" s="207">
        <v>3.3333333333333299</v>
      </c>
      <c r="H42" s="208">
        <v>44</v>
      </c>
      <c r="I42" s="209">
        <v>116</v>
      </c>
      <c r="J42" s="207">
        <v>2.6363636363636398</v>
      </c>
      <c r="K42" s="208">
        <v>11</v>
      </c>
      <c r="L42" s="210">
        <v>88</v>
      </c>
      <c r="M42" s="207">
        <v>8</v>
      </c>
      <c r="N42" s="211">
        <v>18</v>
      </c>
      <c r="O42" s="210">
        <v>35</v>
      </c>
      <c r="P42" s="207">
        <v>1.94444444444444</v>
      </c>
      <c r="Q42" s="211">
        <v>44</v>
      </c>
      <c r="R42" s="210">
        <v>144</v>
      </c>
      <c r="S42" s="207">
        <v>3.2727272727272698</v>
      </c>
      <c r="T42" s="211">
        <v>39</v>
      </c>
      <c r="U42" s="210">
        <v>178</v>
      </c>
      <c r="V42" s="207">
        <v>4.5641025641025603</v>
      </c>
      <c r="W42" s="211">
        <v>72</v>
      </c>
      <c r="X42" s="210">
        <v>796</v>
      </c>
      <c r="Y42" s="207">
        <v>11.0555555555556</v>
      </c>
      <c r="Z42" s="211">
        <v>353</v>
      </c>
      <c r="AA42" s="210">
        <v>1662</v>
      </c>
      <c r="AB42" s="207">
        <v>4.7082152974504297</v>
      </c>
      <c r="AC42" s="211">
        <v>27</v>
      </c>
      <c r="AD42" s="210">
        <v>152</v>
      </c>
      <c r="AE42" s="207">
        <v>5.6296296296296298</v>
      </c>
      <c r="AF42" s="211">
        <v>22</v>
      </c>
      <c r="AG42" s="210">
        <v>28</v>
      </c>
      <c r="AH42" s="207">
        <v>1.27272727272727</v>
      </c>
      <c r="AI42" s="211">
        <v>7</v>
      </c>
      <c r="AJ42" s="210">
        <v>13</v>
      </c>
      <c r="AK42" s="207">
        <v>1.8571428571428601</v>
      </c>
      <c r="AL42" s="211">
        <v>6</v>
      </c>
      <c r="AM42" s="210">
        <v>22</v>
      </c>
      <c r="AN42" s="207">
        <v>3.6666666666666701</v>
      </c>
      <c r="AO42" s="74">
        <f t="shared" si="0"/>
        <v>652</v>
      </c>
      <c r="AP42" s="44">
        <f t="shared" si="0"/>
        <v>3251</v>
      </c>
      <c r="AQ42" s="38">
        <f t="shared" si="1"/>
        <v>4.9861963190184051</v>
      </c>
    </row>
    <row r="43" spans="1:43" s="97" customFormat="1" x14ac:dyDescent="0.25">
      <c r="A43" s="238" t="s">
        <v>51</v>
      </c>
      <c r="B43" s="29">
        <v>23</v>
      </c>
      <c r="C43" s="138">
        <v>60</v>
      </c>
      <c r="D43" s="207">
        <v>2.60869565217391</v>
      </c>
      <c r="E43" s="205">
        <v>57</v>
      </c>
      <c r="F43" s="206">
        <v>312</v>
      </c>
      <c r="G43" s="207">
        <v>5.4736842105263204</v>
      </c>
      <c r="H43" s="208">
        <v>147</v>
      </c>
      <c r="I43" s="209">
        <v>548</v>
      </c>
      <c r="J43" s="207">
        <v>3.7278911564625901</v>
      </c>
      <c r="K43" s="208">
        <v>34</v>
      </c>
      <c r="L43" s="210">
        <v>57</v>
      </c>
      <c r="M43" s="207">
        <v>1.6764705882352899</v>
      </c>
      <c r="N43" s="211">
        <v>33</v>
      </c>
      <c r="O43" s="210">
        <v>110</v>
      </c>
      <c r="P43" s="207">
        <v>3.3333333333333299</v>
      </c>
      <c r="Q43" s="211">
        <v>43</v>
      </c>
      <c r="R43" s="210">
        <v>192</v>
      </c>
      <c r="S43" s="207">
        <v>4.46511627906977</v>
      </c>
      <c r="T43" s="211">
        <v>7</v>
      </c>
      <c r="U43" s="210">
        <v>8</v>
      </c>
      <c r="V43" s="207">
        <v>1.1428571428571399</v>
      </c>
      <c r="W43" s="211">
        <v>47</v>
      </c>
      <c r="X43" s="210">
        <v>348</v>
      </c>
      <c r="Y43" s="207">
        <v>7.4042553191489402</v>
      </c>
      <c r="Z43" s="211">
        <v>272</v>
      </c>
      <c r="AA43" s="210">
        <v>949</v>
      </c>
      <c r="AB43" s="207">
        <v>3.4889705882352899</v>
      </c>
      <c r="AC43" s="211">
        <v>53</v>
      </c>
      <c r="AD43" s="210">
        <v>177</v>
      </c>
      <c r="AE43" s="207">
        <v>3.3396226415094299</v>
      </c>
      <c r="AF43" s="211">
        <v>103</v>
      </c>
      <c r="AG43" s="210">
        <v>227</v>
      </c>
      <c r="AH43" s="207">
        <v>2.2038834951456301</v>
      </c>
      <c r="AI43" s="211">
        <v>10</v>
      </c>
      <c r="AJ43" s="210">
        <v>12</v>
      </c>
      <c r="AK43" s="207">
        <v>1.2</v>
      </c>
      <c r="AL43" s="211">
        <v>8</v>
      </c>
      <c r="AM43" s="210">
        <v>65</v>
      </c>
      <c r="AN43" s="207">
        <v>8.125</v>
      </c>
      <c r="AO43" s="74">
        <f t="shared" si="0"/>
        <v>837</v>
      </c>
      <c r="AP43" s="44">
        <f t="shared" si="0"/>
        <v>3065</v>
      </c>
      <c r="AQ43" s="38">
        <f t="shared" si="1"/>
        <v>3.6618876941457588</v>
      </c>
    </row>
    <row r="44" spans="1:43" s="97" customFormat="1" x14ac:dyDescent="0.25">
      <c r="A44" s="238" t="s">
        <v>54</v>
      </c>
      <c r="B44" s="29">
        <v>231</v>
      </c>
      <c r="C44" s="138">
        <v>994</v>
      </c>
      <c r="D44" s="207">
        <v>4.3030303030303001</v>
      </c>
      <c r="E44" s="205">
        <v>46</v>
      </c>
      <c r="F44" s="206">
        <v>135</v>
      </c>
      <c r="G44" s="207">
        <v>2.9347826086956501</v>
      </c>
      <c r="H44" s="208">
        <v>191</v>
      </c>
      <c r="I44" s="209">
        <v>418</v>
      </c>
      <c r="J44" s="207">
        <v>2.1884816753926701</v>
      </c>
      <c r="K44" s="208">
        <v>28</v>
      </c>
      <c r="L44" s="210">
        <v>256</v>
      </c>
      <c r="M44" s="207">
        <v>9.1428571428571406</v>
      </c>
      <c r="N44" s="211">
        <v>30</v>
      </c>
      <c r="O44" s="210">
        <v>78</v>
      </c>
      <c r="P44" s="207">
        <v>2.6</v>
      </c>
      <c r="Q44" s="211">
        <v>61</v>
      </c>
      <c r="R44" s="210">
        <v>102</v>
      </c>
      <c r="S44" s="207">
        <v>1.6721311475409799</v>
      </c>
      <c r="T44" s="211">
        <v>2</v>
      </c>
      <c r="U44" s="210">
        <v>16</v>
      </c>
      <c r="V44" s="207">
        <v>8</v>
      </c>
      <c r="W44" s="211">
        <v>48</v>
      </c>
      <c r="X44" s="210">
        <v>122</v>
      </c>
      <c r="Y44" s="207">
        <v>2.5416666666666701</v>
      </c>
      <c r="Z44" s="211">
        <v>25</v>
      </c>
      <c r="AA44" s="210">
        <v>118</v>
      </c>
      <c r="AB44" s="207">
        <v>4.72</v>
      </c>
      <c r="AC44" s="211">
        <v>62</v>
      </c>
      <c r="AD44" s="210">
        <v>220</v>
      </c>
      <c r="AE44" s="207">
        <v>3.54838709677419</v>
      </c>
      <c r="AF44" s="211">
        <v>58</v>
      </c>
      <c r="AG44" s="210">
        <v>103</v>
      </c>
      <c r="AH44" s="207">
        <v>1.77586206896552</v>
      </c>
      <c r="AI44" s="211">
        <v>5</v>
      </c>
      <c r="AJ44" s="210">
        <v>8</v>
      </c>
      <c r="AK44" s="207">
        <v>1.6</v>
      </c>
      <c r="AL44" s="211">
        <v>60</v>
      </c>
      <c r="AM44" s="210">
        <v>159</v>
      </c>
      <c r="AN44" s="207">
        <v>2.65</v>
      </c>
      <c r="AO44" s="74">
        <f t="shared" si="0"/>
        <v>847</v>
      </c>
      <c r="AP44" s="44">
        <f t="shared" si="0"/>
        <v>2729</v>
      </c>
      <c r="AQ44" s="38">
        <f t="shared" si="1"/>
        <v>3.2219598583234945</v>
      </c>
    </row>
    <row r="45" spans="1:43" s="97" customFormat="1" x14ac:dyDescent="0.25">
      <c r="A45" s="238" t="s">
        <v>46</v>
      </c>
      <c r="B45" s="29">
        <v>35</v>
      </c>
      <c r="C45" s="138">
        <v>130</v>
      </c>
      <c r="D45" s="207">
        <v>3.71428571428571</v>
      </c>
      <c r="E45" s="205">
        <v>23</v>
      </c>
      <c r="F45" s="206">
        <v>102</v>
      </c>
      <c r="G45" s="207">
        <v>4.4347826086956497</v>
      </c>
      <c r="H45" s="208">
        <v>154</v>
      </c>
      <c r="I45" s="209">
        <v>464</v>
      </c>
      <c r="J45" s="207">
        <v>3.01298701298701</v>
      </c>
      <c r="K45" s="208">
        <v>117</v>
      </c>
      <c r="L45" s="210">
        <v>166</v>
      </c>
      <c r="M45" s="207">
        <v>1.41880341880342</v>
      </c>
      <c r="N45" s="211">
        <v>40</v>
      </c>
      <c r="O45" s="210">
        <v>405</v>
      </c>
      <c r="P45" s="207">
        <v>10.125</v>
      </c>
      <c r="Q45" s="211">
        <v>57</v>
      </c>
      <c r="R45" s="210">
        <v>246</v>
      </c>
      <c r="S45" s="207">
        <v>4.3157894736842097</v>
      </c>
      <c r="T45" s="211">
        <v>3</v>
      </c>
      <c r="U45" s="210">
        <v>7</v>
      </c>
      <c r="V45" s="207">
        <v>2.3333333333333299</v>
      </c>
      <c r="W45" s="211">
        <v>55</v>
      </c>
      <c r="X45" s="210">
        <v>94</v>
      </c>
      <c r="Y45" s="207">
        <v>1.7090909090909101</v>
      </c>
      <c r="Z45" s="211">
        <v>238</v>
      </c>
      <c r="AA45" s="210">
        <v>672</v>
      </c>
      <c r="AB45" s="207">
        <v>2.8235294117647101</v>
      </c>
      <c r="AC45" s="211">
        <v>40</v>
      </c>
      <c r="AD45" s="210">
        <v>175</v>
      </c>
      <c r="AE45" s="207">
        <v>4.375</v>
      </c>
      <c r="AF45" s="211">
        <v>110</v>
      </c>
      <c r="AG45" s="210">
        <v>201</v>
      </c>
      <c r="AH45" s="207">
        <v>1.82727272727273</v>
      </c>
      <c r="AI45" s="211">
        <v>6</v>
      </c>
      <c r="AJ45" s="210">
        <v>6</v>
      </c>
      <c r="AK45" s="207">
        <v>1</v>
      </c>
      <c r="AL45" s="211">
        <v>25</v>
      </c>
      <c r="AM45" s="210">
        <v>32</v>
      </c>
      <c r="AN45" s="207">
        <v>1.28</v>
      </c>
      <c r="AO45" s="74">
        <f t="shared" si="0"/>
        <v>903</v>
      </c>
      <c r="AP45" s="44">
        <f t="shared" si="0"/>
        <v>2700</v>
      </c>
      <c r="AQ45" s="38">
        <f t="shared" si="1"/>
        <v>2.9900332225913622</v>
      </c>
    </row>
    <row r="46" spans="1:43" s="97" customFormat="1" x14ac:dyDescent="0.25">
      <c r="A46" s="238" t="s">
        <v>89</v>
      </c>
      <c r="B46" s="29">
        <v>41</v>
      </c>
      <c r="C46" s="138">
        <v>274</v>
      </c>
      <c r="D46" s="207">
        <v>6.6829268292682897</v>
      </c>
      <c r="E46" s="205">
        <v>20</v>
      </c>
      <c r="F46" s="206">
        <v>74</v>
      </c>
      <c r="G46" s="207">
        <v>3.7</v>
      </c>
      <c r="H46" s="208">
        <v>136</v>
      </c>
      <c r="I46" s="209">
        <v>413</v>
      </c>
      <c r="J46" s="207">
        <v>3.0367647058823501</v>
      </c>
      <c r="K46" s="208">
        <v>19</v>
      </c>
      <c r="L46" s="210">
        <v>87</v>
      </c>
      <c r="M46" s="207">
        <v>4.5789473684210504</v>
      </c>
      <c r="N46" s="211">
        <v>21</v>
      </c>
      <c r="O46" s="210">
        <v>47</v>
      </c>
      <c r="P46" s="207">
        <v>2.2380952380952399</v>
      </c>
      <c r="Q46" s="211">
        <v>44</v>
      </c>
      <c r="R46" s="210">
        <v>100</v>
      </c>
      <c r="S46" s="207">
        <v>2.2727272727272698</v>
      </c>
      <c r="T46" s="211">
        <v>3</v>
      </c>
      <c r="U46" s="210">
        <v>3</v>
      </c>
      <c r="V46" s="207">
        <v>1</v>
      </c>
      <c r="W46" s="211">
        <v>63</v>
      </c>
      <c r="X46" s="210">
        <v>167</v>
      </c>
      <c r="Y46" s="207">
        <v>2.6507936507936498</v>
      </c>
      <c r="Z46" s="211">
        <v>138</v>
      </c>
      <c r="AA46" s="210">
        <v>677</v>
      </c>
      <c r="AB46" s="207">
        <v>4.9057971014492798</v>
      </c>
      <c r="AC46" s="211">
        <v>106</v>
      </c>
      <c r="AD46" s="210">
        <v>385</v>
      </c>
      <c r="AE46" s="207">
        <v>3.6320754716981098</v>
      </c>
      <c r="AF46" s="211">
        <v>25</v>
      </c>
      <c r="AG46" s="210">
        <v>41</v>
      </c>
      <c r="AH46" s="207">
        <v>1.64</v>
      </c>
      <c r="AI46" s="211">
        <v>6</v>
      </c>
      <c r="AJ46" s="210">
        <v>6</v>
      </c>
      <c r="AK46" s="207">
        <v>1</v>
      </c>
      <c r="AL46" s="211">
        <v>6</v>
      </c>
      <c r="AM46" s="210">
        <v>14</v>
      </c>
      <c r="AN46" s="207">
        <v>2.3333333333333299</v>
      </c>
      <c r="AO46" s="74">
        <f t="shared" si="0"/>
        <v>628</v>
      </c>
      <c r="AP46" s="44">
        <f t="shared" si="0"/>
        <v>2288</v>
      </c>
      <c r="AQ46" s="38">
        <f t="shared" si="1"/>
        <v>3.6433121019108281</v>
      </c>
    </row>
    <row r="47" spans="1:43" s="97" customFormat="1" x14ac:dyDescent="0.25">
      <c r="A47" s="238" t="s">
        <v>43</v>
      </c>
      <c r="B47" s="29">
        <v>145</v>
      </c>
      <c r="C47" s="138">
        <v>714</v>
      </c>
      <c r="D47" s="207">
        <v>4.9241379310344797</v>
      </c>
      <c r="E47" s="205">
        <v>13</v>
      </c>
      <c r="F47" s="206">
        <v>65</v>
      </c>
      <c r="G47" s="207">
        <v>5</v>
      </c>
      <c r="H47" s="208">
        <v>172</v>
      </c>
      <c r="I47" s="209">
        <v>298</v>
      </c>
      <c r="J47" s="207">
        <v>1.7325581395348799</v>
      </c>
      <c r="K47" s="208">
        <v>52</v>
      </c>
      <c r="L47" s="210">
        <v>152</v>
      </c>
      <c r="M47" s="207">
        <v>2.9230769230769198</v>
      </c>
      <c r="N47" s="211">
        <v>16</v>
      </c>
      <c r="O47" s="210">
        <v>47</v>
      </c>
      <c r="P47" s="207">
        <v>2.9375</v>
      </c>
      <c r="Q47" s="211">
        <v>109</v>
      </c>
      <c r="R47" s="210">
        <v>362</v>
      </c>
      <c r="S47" s="207">
        <v>3.3211009174311901</v>
      </c>
      <c r="T47" s="211">
        <v>8</v>
      </c>
      <c r="U47" s="210">
        <v>50</v>
      </c>
      <c r="V47" s="207">
        <v>6.25</v>
      </c>
      <c r="W47" s="211">
        <v>25</v>
      </c>
      <c r="X47" s="210">
        <v>53</v>
      </c>
      <c r="Y47" s="207">
        <v>2.12</v>
      </c>
      <c r="Z47" s="211">
        <v>55</v>
      </c>
      <c r="AA47" s="210">
        <v>83</v>
      </c>
      <c r="AB47" s="207">
        <v>1.5090909090909099</v>
      </c>
      <c r="AC47" s="211">
        <v>81</v>
      </c>
      <c r="AD47" s="210">
        <v>407</v>
      </c>
      <c r="AE47" s="207">
        <v>5.0246913580246897</v>
      </c>
      <c r="AF47" s="211">
        <v>11</v>
      </c>
      <c r="AG47" s="210">
        <v>13</v>
      </c>
      <c r="AH47" s="207">
        <v>1.1818181818181801</v>
      </c>
      <c r="AI47" s="211">
        <v>2</v>
      </c>
      <c r="AJ47" s="210">
        <v>2</v>
      </c>
      <c r="AK47" s="207">
        <v>1</v>
      </c>
      <c r="AL47" s="211">
        <v>3</v>
      </c>
      <c r="AM47" s="210">
        <v>10</v>
      </c>
      <c r="AN47" s="207">
        <v>3.3333333333333299</v>
      </c>
      <c r="AO47" s="74">
        <f t="shared" si="0"/>
        <v>692</v>
      </c>
      <c r="AP47" s="44">
        <f t="shared" si="0"/>
        <v>2256</v>
      </c>
      <c r="AQ47" s="38">
        <f t="shared" si="1"/>
        <v>3.2601156069364161</v>
      </c>
    </row>
    <row r="48" spans="1:43" s="97" customFormat="1" x14ac:dyDescent="0.25">
      <c r="A48" s="238" t="s">
        <v>79</v>
      </c>
      <c r="B48" s="29">
        <v>113</v>
      </c>
      <c r="C48" s="138">
        <v>606</v>
      </c>
      <c r="D48" s="207">
        <v>5.3628318584070804</v>
      </c>
      <c r="E48" s="205">
        <v>67</v>
      </c>
      <c r="F48" s="206">
        <v>188</v>
      </c>
      <c r="G48" s="207">
        <v>2.8059701492537301</v>
      </c>
      <c r="H48" s="208">
        <v>59</v>
      </c>
      <c r="I48" s="209">
        <v>135</v>
      </c>
      <c r="J48" s="207">
        <v>2.28813559322034</v>
      </c>
      <c r="K48" s="208">
        <v>170</v>
      </c>
      <c r="L48" s="210">
        <v>595</v>
      </c>
      <c r="M48" s="207">
        <v>3.5</v>
      </c>
      <c r="N48" s="211">
        <v>19</v>
      </c>
      <c r="O48" s="210">
        <v>41</v>
      </c>
      <c r="P48" s="207">
        <v>2.1578947368421102</v>
      </c>
      <c r="Q48" s="211">
        <v>39</v>
      </c>
      <c r="R48" s="210">
        <v>138</v>
      </c>
      <c r="S48" s="207">
        <v>3.5384615384615401</v>
      </c>
      <c r="T48" s="211">
        <v>0</v>
      </c>
      <c r="U48" s="210">
        <v>0</v>
      </c>
      <c r="V48" s="207" t="s">
        <v>137</v>
      </c>
      <c r="W48" s="211">
        <v>11</v>
      </c>
      <c r="X48" s="210">
        <v>74</v>
      </c>
      <c r="Y48" s="207">
        <v>6.7272727272727302</v>
      </c>
      <c r="Z48" s="211">
        <v>38</v>
      </c>
      <c r="AA48" s="210">
        <v>73</v>
      </c>
      <c r="AB48" s="207">
        <v>1.92105263157895</v>
      </c>
      <c r="AC48" s="211">
        <v>43</v>
      </c>
      <c r="AD48" s="210">
        <v>284</v>
      </c>
      <c r="AE48" s="207">
        <v>6.6046511627906996</v>
      </c>
      <c r="AF48" s="211">
        <v>19</v>
      </c>
      <c r="AG48" s="210">
        <v>45</v>
      </c>
      <c r="AH48" s="207">
        <v>2.3684210526315801</v>
      </c>
      <c r="AI48" s="211">
        <v>1</v>
      </c>
      <c r="AJ48" s="210">
        <v>3</v>
      </c>
      <c r="AK48" s="207">
        <v>3</v>
      </c>
      <c r="AL48" s="211">
        <v>1</v>
      </c>
      <c r="AM48" s="210">
        <v>1</v>
      </c>
      <c r="AN48" s="207">
        <v>1</v>
      </c>
      <c r="AO48" s="74">
        <f t="shared" si="0"/>
        <v>580</v>
      </c>
      <c r="AP48" s="44">
        <f t="shared" si="0"/>
        <v>2183</v>
      </c>
      <c r="AQ48" s="38">
        <f t="shared" si="1"/>
        <v>3.7637931034482759</v>
      </c>
    </row>
    <row r="49" spans="1:43" s="97" customFormat="1" x14ac:dyDescent="0.25">
      <c r="A49" s="238" t="s">
        <v>45</v>
      </c>
      <c r="B49" s="29">
        <v>99</v>
      </c>
      <c r="C49" s="138">
        <v>313</v>
      </c>
      <c r="D49" s="207">
        <v>3.16161616161616</v>
      </c>
      <c r="E49" s="205">
        <v>25</v>
      </c>
      <c r="F49" s="206">
        <v>66</v>
      </c>
      <c r="G49" s="207">
        <v>2.64</v>
      </c>
      <c r="H49" s="208">
        <v>124</v>
      </c>
      <c r="I49" s="209">
        <v>285</v>
      </c>
      <c r="J49" s="207">
        <v>2.29838709677419</v>
      </c>
      <c r="K49" s="208">
        <v>43</v>
      </c>
      <c r="L49" s="210">
        <v>305</v>
      </c>
      <c r="M49" s="207">
        <v>7.0930232558139501</v>
      </c>
      <c r="N49" s="211">
        <v>29</v>
      </c>
      <c r="O49" s="210">
        <v>56</v>
      </c>
      <c r="P49" s="207">
        <v>1.9310344827586201</v>
      </c>
      <c r="Q49" s="211">
        <v>49</v>
      </c>
      <c r="R49" s="210">
        <v>195</v>
      </c>
      <c r="S49" s="207">
        <v>3.9795918367346901</v>
      </c>
      <c r="T49" s="211">
        <v>11</v>
      </c>
      <c r="U49" s="210">
        <v>19</v>
      </c>
      <c r="V49" s="207">
        <v>1.72727272727273</v>
      </c>
      <c r="W49" s="211">
        <v>52</v>
      </c>
      <c r="X49" s="210">
        <v>89</v>
      </c>
      <c r="Y49" s="207">
        <v>1.7115384615384599</v>
      </c>
      <c r="Z49" s="211">
        <v>115</v>
      </c>
      <c r="AA49" s="210">
        <v>260</v>
      </c>
      <c r="AB49" s="207">
        <v>2.2608695652173898</v>
      </c>
      <c r="AC49" s="211">
        <v>122</v>
      </c>
      <c r="AD49" s="210">
        <v>504</v>
      </c>
      <c r="AE49" s="207">
        <v>4.1311475409836103</v>
      </c>
      <c r="AF49" s="211">
        <v>41</v>
      </c>
      <c r="AG49" s="210">
        <v>56</v>
      </c>
      <c r="AH49" s="207">
        <v>1.3658536585365899</v>
      </c>
      <c r="AI49" s="211">
        <v>1</v>
      </c>
      <c r="AJ49" s="210">
        <v>1</v>
      </c>
      <c r="AK49" s="207">
        <v>1</v>
      </c>
      <c r="AL49" s="211">
        <v>9</v>
      </c>
      <c r="AM49" s="210">
        <v>12</v>
      </c>
      <c r="AN49" s="207">
        <v>1.3333333333333299</v>
      </c>
      <c r="AO49" s="74">
        <f t="shared" si="0"/>
        <v>720</v>
      </c>
      <c r="AP49" s="44">
        <f t="shared" si="0"/>
        <v>2161</v>
      </c>
      <c r="AQ49" s="38">
        <f t="shared" si="1"/>
        <v>3.0013888888888891</v>
      </c>
    </row>
    <row r="50" spans="1:43" s="97" customFormat="1" x14ac:dyDescent="0.25">
      <c r="A50" s="238" t="s">
        <v>91</v>
      </c>
      <c r="B50" s="29">
        <v>8</v>
      </c>
      <c r="C50" s="138">
        <v>18</v>
      </c>
      <c r="D50" s="207">
        <v>2.25</v>
      </c>
      <c r="E50" s="205">
        <v>11</v>
      </c>
      <c r="F50" s="206">
        <v>103</v>
      </c>
      <c r="G50" s="207">
        <v>9.3636363636363598</v>
      </c>
      <c r="H50" s="208">
        <v>576</v>
      </c>
      <c r="I50" s="209">
        <v>986</v>
      </c>
      <c r="J50" s="207">
        <v>1.71180555555556</v>
      </c>
      <c r="K50" s="208">
        <v>9</v>
      </c>
      <c r="L50" s="210">
        <v>183</v>
      </c>
      <c r="M50" s="207">
        <v>20.3333333333333</v>
      </c>
      <c r="N50" s="211">
        <v>12</v>
      </c>
      <c r="O50" s="210">
        <v>333</v>
      </c>
      <c r="P50" s="207">
        <v>27.75</v>
      </c>
      <c r="Q50" s="211">
        <v>11</v>
      </c>
      <c r="R50" s="210">
        <v>83</v>
      </c>
      <c r="S50" s="207">
        <v>7.5454545454545503</v>
      </c>
      <c r="T50" s="211">
        <v>0</v>
      </c>
      <c r="U50" s="210">
        <v>0</v>
      </c>
      <c r="V50" s="207" t="s">
        <v>137</v>
      </c>
      <c r="W50" s="211">
        <v>5</v>
      </c>
      <c r="X50" s="210">
        <v>19</v>
      </c>
      <c r="Y50" s="207">
        <v>3.8</v>
      </c>
      <c r="Z50" s="211">
        <v>96</v>
      </c>
      <c r="AA50" s="210">
        <v>361</v>
      </c>
      <c r="AB50" s="207">
        <v>3.7604166666666701</v>
      </c>
      <c r="AC50" s="211">
        <v>31</v>
      </c>
      <c r="AD50" s="210">
        <v>56</v>
      </c>
      <c r="AE50" s="207">
        <v>1.80645161290323</v>
      </c>
      <c r="AF50" s="211">
        <v>6</v>
      </c>
      <c r="AG50" s="210">
        <v>14</v>
      </c>
      <c r="AH50" s="207">
        <v>2.3333333333333299</v>
      </c>
      <c r="AI50" s="211">
        <v>0</v>
      </c>
      <c r="AJ50" s="210">
        <v>0</v>
      </c>
      <c r="AK50" s="207" t="s">
        <v>137</v>
      </c>
      <c r="AL50" s="211">
        <v>0</v>
      </c>
      <c r="AM50" s="210">
        <v>0</v>
      </c>
      <c r="AN50" s="207" t="s">
        <v>137</v>
      </c>
      <c r="AO50" s="74">
        <f t="shared" si="0"/>
        <v>765</v>
      </c>
      <c r="AP50" s="44">
        <f t="shared" si="0"/>
        <v>2156</v>
      </c>
      <c r="AQ50" s="38">
        <f t="shared" si="1"/>
        <v>2.8183006535947714</v>
      </c>
    </row>
    <row r="51" spans="1:43" s="97" customFormat="1" x14ac:dyDescent="0.25">
      <c r="A51" s="238" t="s">
        <v>60</v>
      </c>
      <c r="B51" s="29">
        <v>22</v>
      </c>
      <c r="C51" s="138">
        <v>59</v>
      </c>
      <c r="D51" s="207">
        <v>2.6818181818181799</v>
      </c>
      <c r="E51" s="205">
        <v>4</v>
      </c>
      <c r="F51" s="206">
        <v>6</v>
      </c>
      <c r="G51" s="207">
        <v>1.5</v>
      </c>
      <c r="H51" s="208">
        <v>1172</v>
      </c>
      <c r="I51" s="209">
        <v>1313</v>
      </c>
      <c r="J51" s="207">
        <v>1.1203071672355001</v>
      </c>
      <c r="K51" s="208">
        <v>24</v>
      </c>
      <c r="L51" s="210">
        <v>60</v>
      </c>
      <c r="M51" s="207">
        <v>2.5</v>
      </c>
      <c r="N51" s="211">
        <v>8</v>
      </c>
      <c r="O51" s="210">
        <v>67</v>
      </c>
      <c r="P51" s="207">
        <v>8.375</v>
      </c>
      <c r="Q51" s="211">
        <v>44</v>
      </c>
      <c r="R51" s="210">
        <v>76</v>
      </c>
      <c r="S51" s="207">
        <v>1.72727272727273</v>
      </c>
      <c r="T51" s="211">
        <v>2</v>
      </c>
      <c r="U51" s="210">
        <v>18</v>
      </c>
      <c r="V51" s="207">
        <v>9</v>
      </c>
      <c r="W51" s="211">
        <v>35</v>
      </c>
      <c r="X51" s="210">
        <v>87</v>
      </c>
      <c r="Y51" s="207">
        <v>2.4857142857142902</v>
      </c>
      <c r="Z51" s="211">
        <v>61</v>
      </c>
      <c r="AA51" s="210">
        <v>178</v>
      </c>
      <c r="AB51" s="207">
        <v>2.91803278688525</v>
      </c>
      <c r="AC51" s="211">
        <v>30</v>
      </c>
      <c r="AD51" s="210">
        <v>77</v>
      </c>
      <c r="AE51" s="207">
        <v>2.56666666666667</v>
      </c>
      <c r="AF51" s="211">
        <v>8</v>
      </c>
      <c r="AG51" s="210">
        <v>15</v>
      </c>
      <c r="AH51" s="207">
        <v>1.875</v>
      </c>
      <c r="AI51" s="211">
        <v>2</v>
      </c>
      <c r="AJ51" s="210">
        <v>29</v>
      </c>
      <c r="AK51" s="207">
        <v>14.5</v>
      </c>
      <c r="AL51" s="211">
        <v>3</v>
      </c>
      <c r="AM51" s="210">
        <v>20</v>
      </c>
      <c r="AN51" s="207">
        <v>6.6666666666666696</v>
      </c>
      <c r="AO51" s="74">
        <f t="shared" si="0"/>
        <v>1415</v>
      </c>
      <c r="AP51" s="44">
        <f t="shared" si="0"/>
        <v>2005</v>
      </c>
      <c r="AQ51" s="38">
        <f t="shared" si="1"/>
        <v>1.4169611307420495</v>
      </c>
    </row>
    <row r="52" spans="1:43" s="97" customFormat="1" x14ac:dyDescent="0.25">
      <c r="A52" s="238" t="s">
        <v>78</v>
      </c>
      <c r="B52" s="29">
        <v>75</v>
      </c>
      <c r="C52" s="138">
        <v>209</v>
      </c>
      <c r="D52" s="207">
        <v>2.7866666666666702</v>
      </c>
      <c r="E52" s="205">
        <v>6</v>
      </c>
      <c r="F52" s="206">
        <v>80</v>
      </c>
      <c r="G52" s="207">
        <v>13.3333333333333</v>
      </c>
      <c r="H52" s="208">
        <v>141</v>
      </c>
      <c r="I52" s="209">
        <v>440</v>
      </c>
      <c r="J52" s="207">
        <v>3.1205673758865302</v>
      </c>
      <c r="K52" s="208">
        <v>57</v>
      </c>
      <c r="L52" s="210">
        <v>121</v>
      </c>
      <c r="M52" s="207">
        <v>2.12280701754386</v>
      </c>
      <c r="N52" s="211">
        <v>37</v>
      </c>
      <c r="O52" s="210">
        <v>58</v>
      </c>
      <c r="P52" s="207">
        <v>1.56756756756757</v>
      </c>
      <c r="Q52" s="211">
        <v>71</v>
      </c>
      <c r="R52" s="210">
        <v>173</v>
      </c>
      <c r="S52" s="207">
        <v>2.4366197183098599</v>
      </c>
      <c r="T52" s="211">
        <v>7</v>
      </c>
      <c r="U52" s="210">
        <v>31</v>
      </c>
      <c r="V52" s="207">
        <v>4.4285714285714297</v>
      </c>
      <c r="W52" s="211">
        <v>37</v>
      </c>
      <c r="X52" s="210">
        <v>158</v>
      </c>
      <c r="Y52" s="207">
        <v>4.2702702702702702</v>
      </c>
      <c r="Z52" s="211">
        <v>179</v>
      </c>
      <c r="AA52" s="210">
        <v>324</v>
      </c>
      <c r="AB52" s="207">
        <v>1.81005586592179</v>
      </c>
      <c r="AC52" s="211">
        <v>78</v>
      </c>
      <c r="AD52" s="210">
        <v>208</v>
      </c>
      <c r="AE52" s="207">
        <v>2.6666666666666701</v>
      </c>
      <c r="AF52" s="211">
        <v>34</v>
      </c>
      <c r="AG52" s="210">
        <v>98</v>
      </c>
      <c r="AH52" s="207">
        <v>2.8823529411764701</v>
      </c>
      <c r="AI52" s="211">
        <v>13</v>
      </c>
      <c r="AJ52" s="210">
        <v>16</v>
      </c>
      <c r="AK52" s="207">
        <v>1.2307692307692299</v>
      </c>
      <c r="AL52" s="211">
        <v>6</v>
      </c>
      <c r="AM52" s="210">
        <v>25</v>
      </c>
      <c r="AN52" s="207">
        <v>4.1666666666666696</v>
      </c>
      <c r="AO52" s="74">
        <f t="shared" si="0"/>
        <v>741</v>
      </c>
      <c r="AP52" s="44">
        <f t="shared" si="0"/>
        <v>1941</v>
      </c>
      <c r="AQ52" s="38">
        <f t="shared" si="1"/>
        <v>2.619433198380567</v>
      </c>
    </row>
    <row r="53" spans="1:43" s="97" customFormat="1" x14ac:dyDescent="0.25">
      <c r="A53" s="238" t="s">
        <v>66</v>
      </c>
      <c r="B53" s="29">
        <v>125</v>
      </c>
      <c r="C53" s="138">
        <v>448</v>
      </c>
      <c r="D53" s="207">
        <v>3.5840000000000001</v>
      </c>
      <c r="E53" s="205">
        <v>26</v>
      </c>
      <c r="F53" s="206">
        <v>175</v>
      </c>
      <c r="G53" s="207">
        <v>6.7307692307692299</v>
      </c>
      <c r="H53" s="208">
        <v>98</v>
      </c>
      <c r="I53" s="209">
        <v>383</v>
      </c>
      <c r="J53" s="207">
        <v>3.9081632653061198</v>
      </c>
      <c r="K53" s="208">
        <v>49</v>
      </c>
      <c r="L53" s="210">
        <v>147</v>
      </c>
      <c r="M53" s="207">
        <v>3</v>
      </c>
      <c r="N53" s="211">
        <v>21</v>
      </c>
      <c r="O53" s="210">
        <v>60</v>
      </c>
      <c r="P53" s="207">
        <v>2.8571428571428599</v>
      </c>
      <c r="Q53" s="211">
        <v>68</v>
      </c>
      <c r="R53" s="210">
        <v>187</v>
      </c>
      <c r="S53" s="207">
        <v>2.75</v>
      </c>
      <c r="T53" s="211">
        <v>5</v>
      </c>
      <c r="U53" s="210">
        <v>21</v>
      </c>
      <c r="V53" s="207">
        <v>4.2</v>
      </c>
      <c r="W53" s="211">
        <v>16</v>
      </c>
      <c r="X53" s="210">
        <v>43</v>
      </c>
      <c r="Y53" s="207">
        <v>2.6875</v>
      </c>
      <c r="Z53" s="211">
        <v>39</v>
      </c>
      <c r="AA53" s="210">
        <v>93</v>
      </c>
      <c r="AB53" s="207">
        <v>2.3846153846153801</v>
      </c>
      <c r="AC53" s="211">
        <v>67</v>
      </c>
      <c r="AD53" s="210">
        <v>164</v>
      </c>
      <c r="AE53" s="207">
        <v>2.4477611940298498</v>
      </c>
      <c r="AF53" s="211">
        <v>44</v>
      </c>
      <c r="AG53" s="210">
        <v>56</v>
      </c>
      <c r="AH53" s="207">
        <v>1.27272727272727</v>
      </c>
      <c r="AI53" s="211">
        <v>2</v>
      </c>
      <c r="AJ53" s="210">
        <v>2</v>
      </c>
      <c r="AK53" s="207">
        <v>1</v>
      </c>
      <c r="AL53" s="211">
        <v>23</v>
      </c>
      <c r="AM53" s="210">
        <v>153</v>
      </c>
      <c r="AN53" s="207">
        <v>6.6521739130434803</v>
      </c>
      <c r="AO53" s="74">
        <f t="shared" si="0"/>
        <v>583</v>
      </c>
      <c r="AP53" s="44">
        <f t="shared" si="0"/>
        <v>1932</v>
      </c>
      <c r="AQ53" s="38">
        <f t="shared" si="1"/>
        <v>3.3138936535162951</v>
      </c>
    </row>
    <row r="54" spans="1:43" s="97" customFormat="1" x14ac:dyDescent="0.25">
      <c r="A54" s="238" t="s">
        <v>80</v>
      </c>
      <c r="B54" s="29">
        <v>123</v>
      </c>
      <c r="C54" s="138">
        <v>654</v>
      </c>
      <c r="D54" s="207">
        <v>5.3170731707317103</v>
      </c>
      <c r="E54" s="205">
        <v>15</v>
      </c>
      <c r="F54" s="206">
        <v>31</v>
      </c>
      <c r="G54" s="207">
        <v>2.06666666666667</v>
      </c>
      <c r="H54" s="208">
        <v>156</v>
      </c>
      <c r="I54" s="209">
        <v>336</v>
      </c>
      <c r="J54" s="207">
        <v>2.1538461538461502</v>
      </c>
      <c r="K54" s="208">
        <v>16</v>
      </c>
      <c r="L54" s="210">
        <v>61</v>
      </c>
      <c r="M54" s="207">
        <v>3.8125</v>
      </c>
      <c r="N54" s="211">
        <v>6</v>
      </c>
      <c r="O54" s="210">
        <v>6</v>
      </c>
      <c r="P54" s="207">
        <v>1</v>
      </c>
      <c r="Q54" s="211">
        <v>19</v>
      </c>
      <c r="R54" s="210">
        <v>40</v>
      </c>
      <c r="S54" s="207">
        <v>2.1052631578947398</v>
      </c>
      <c r="T54" s="211">
        <v>2</v>
      </c>
      <c r="U54" s="210">
        <v>2</v>
      </c>
      <c r="V54" s="207">
        <v>1</v>
      </c>
      <c r="W54" s="211">
        <v>34</v>
      </c>
      <c r="X54" s="210">
        <v>184</v>
      </c>
      <c r="Y54" s="207">
        <v>5.4117647058823497</v>
      </c>
      <c r="Z54" s="211">
        <v>40</v>
      </c>
      <c r="AA54" s="210">
        <v>69</v>
      </c>
      <c r="AB54" s="207">
        <v>1.7250000000000001</v>
      </c>
      <c r="AC54" s="211">
        <v>93</v>
      </c>
      <c r="AD54" s="210">
        <v>381</v>
      </c>
      <c r="AE54" s="207">
        <v>4.0967741935483897</v>
      </c>
      <c r="AF54" s="211">
        <v>24</v>
      </c>
      <c r="AG54" s="210">
        <v>82</v>
      </c>
      <c r="AH54" s="207">
        <v>3.4166666666666701</v>
      </c>
      <c r="AI54" s="211">
        <v>0</v>
      </c>
      <c r="AJ54" s="210">
        <v>0</v>
      </c>
      <c r="AK54" s="207" t="s">
        <v>137</v>
      </c>
      <c r="AL54" s="211">
        <v>15</v>
      </c>
      <c r="AM54" s="210">
        <v>56</v>
      </c>
      <c r="AN54" s="207">
        <v>3.7333333333333298</v>
      </c>
      <c r="AO54" s="74">
        <f t="shared" si="0"/>
        <v>543</v>
      </c>
      <c r="AP54" s="44">
        <f t="shared" si="0"/>
        <v>1902</v>
      </c>
      <c r="AQ54" s="38">
        <f t="shared" si="1"/>
        <v>3.5027624309392267</v>
      </c>
    </row>
    <row r="55" spans="1:43" s="97" customFormat="1" x14ac:dyDescent="0.25">
      <c r="A55" s="238" t="s">
        <v>84</v>
      </c>
      <c r="B55" s="29">
        <v>37</v>
      </c>
      <c r="C55" s="138">
        <v>133</v>
      </c>
      <c r="D55" s="207">
        <v>3.5945945945945899</v>
      </c>
      <c r="E55" s="205">
        <v>30</v>
      </c>
      <c r="F55" s="206">
        <v>157</v>
      </c>
      <c r="G55" s="207">
        <v>5.2333333333333298</v>
      </c>
      <c r="H55" s="208">
        <v>180</v>
      </c>
      <c r="I55" s="209">
        <v>347</v>
      </c>
      <c r="J55" s="207">
        <v>1.92777777777778</v>
      </c>
      <c r="K55" s="208">
        <v>14</v>
      </c>
      <c r="L55" s="210">
        <v>21</v>
      </c>
      <c r="M55" s="207">
        <v>1.5</v>
      </c>
      <c r="N55" s="211">
        <v>55</v>
      </c>
      <c r="O55" s="210">
        <v>299</v>
      </c>
      <c r="P55" s="207">
        <v>5.4363636363636401</v>
      </c>
      <c r="Q55" s="211">
        <v>37</v>
      </c>
      <c r="R55" s="210">
        <v>69</v>
      </c>
      <c r="S55" s="207">
        <v>1.86486486486487</v>
      </c>
      <c r="T55" s="211">
        <v>5</v>
      </c>
      <c r="U55" s="210">
        <v>12</v>
      </c>
      <c r="V55" s="207">
        <v>2.4</v>
      </c>
      <c r="W55" s="211">
        <v>37</v>
      </c>
      <c r="X55" s="210">
        <v>68</v>
      </c>
      <c r="Y55" s="207">
        <v>1.8378378378378399</v>
      </c>
      <c r="Z55" s="211">
        <v>67</v>
      </c>
      <c r="AA55" s="210">
        <v>249</v>
      </c>
      <c r="AB55" s="207">
        <v>3.7164179104477602</v>
      </c>
      <c r="AC55" s="211">
        <v>60</v>
      </c>
      <c r="AD55" s="210">
        <v>140</v>
      </c>
      <c r="AE55" s="207">
        <v>2.3333333333333299</v>
      </c>
      <c r="AF55" s="211">
        <v>32</v>
      </c>
      <c r="AG55" s="210">
        <v>40</v>
      </c>
      <c r="AH55" s="207">
        <v>1.25</v>
      </c>
      <c r="AI55" s="211">
        <v>8</v>
      </c>
      <c r="AJ55" s="210">
        <v>11</v>
      </c>
      <c r="AK55" s="207">
        <v>1.375</v>
      </c>
      <c r="AL55" s="211">
        <v>57</v>
      </c>
      <c r="AM55" s="210">
        <v>239</v>
      </c>
      <c r="AN55" s="207">
        <v>4.1929824561403501</v>
      </c>
      <c r="AO55" s="74">
        <f t="shared" si="0"/>
        <v>619</v>
      </c>
      <c r="AP55" s="44">
        <f t="shared" si="0"/>
        <v>1785</v>
      </c>
      <c r="AQ55" s="38">
        <f t="shared" si="1"/>
        <v>2.8836833602584813</v>
      </c>
    </row>
    <row r="56" spans="1:43" s="97" customFormat="1" x14ac:dyDescent="0.25">
      <c r="A56" s="238" t="s">
        <v>29</v>
      </c>
      <c r="B56" s="29">
        <v>45</v>
      </c>
      <c r="C56" s="138">
        <v>344</v>
      </c>
      <c r="D56" s="207">
        <v>7.6444444444444501</v>
      </c>
      <c r="E56" s="205">
        <v>13</v>
      </c>
      <c r="F56" s="206">
        <v>40</v>
      </c>
      <c r="G56" s="207">
        <v>3.0769230769230802</v>
      </c>
      <c r="H56" s="208">
        <v>188</v>
      </c>
      <c r="I56" s="209">
        <v>345</v>
      </c>
      <c r="J56" s="207">
        <v>1.83510638297872</v>
      </c>
      <c r="K56" s="208">
        <v>3</v>
      </c>
      <c r="L56" s="210">
        <v>9</v>
      </c>
      <c r="M56" s="207">
        <v>3</v>
      </c>
      <c r="N56" s="211">
        <v>13</v>
      </c>
      <c r="O56" s="210">
        <v>25</v>
      </c>
      <c r="P56" s="207">
        <v>1.92307692307692</v>
      </c>
      <c r="Q56" s="211">
        <v>40</v>
      </c>
      <c r="R56" s="210">
        <v>106</v>
      </c>
      <c r="S56" s="207">
        <v>2.65</v>
      </c>
      <c r="T56" s="211">
        <v>19</v>
      </c>
      <c r="U56" s="210">
        <v>45</v>
      </c>
      <c r="V56" s="207">
        <v>2.3684210526315801</v>
      </c>
      <c r="W56" s="211">
        <v>30</v>
      </c>
      <c r="X56" s="210">
        <v>97</v>
      </c>
      <c r="Y56" s="207">
        <v>3.2333333333333298</v>
      </c>
      <c r="Z56" s="211">
        <v>115</v>
      </c>
      <c r="AA56" s="210">
        <v>549</v>
      </c>
      <c r="AB56" s="207">
        <v>4.7739130434782604</v>
      </c>
      <c r="AC56" s="211">
        <v>42</v>
      </c>
      <c r="AD56" s="210">
        <v>116</v>
      </c>
      <c r="AE56" s="207">
        <v>2.7619047619047601</v>
      </c>
      <c r="AF56" s="211">
        <v>29</v>
      </c>
      <c r="AG56" s="210">
        <v>48</v>
      </c>
      <c r="AH56" s="207">
        <v>1.6551724137931001</v>
      </c>
      <c r="AI56" s="211">
        <v>0</v>
      </c>
      <c r="AJ56" s="210">
        <v>0</v>
      </c>
      <c r="AK56" s="207" t="s">
        <v>137</v>
      </c>
      <c r="AL56" s="211">
        <v>9</v>
      </c>
      <c r="AM56" s="210">
        <v>50</v>
      </c>
      <c r="AN56" s="207">
        <v>5.5555555555555598</v>
      </c>
      <c r="AO56" s="74">
        <f t="shared" si="0"/>
        <v>546</v>
      </c>
      <c r="AP56" s="44">
        <f t="shared" si="0"/>
        <v>1774</v>
      </c>
      <c r="AQ56" s="38">
        <f t="shared" si="1"/>
        <v>3.2490842490842491</v>
      </c>
    </row>
    <row r="57" spans="1:43" s="97" customFormat="1" x14ac:dyDescent="0.25">
      <c r="A57" s="238" t="s">
        <v>85</v>
      </c>
      <c r="B57" s="29">
        <v>57</v>
      </c>
      <c r="C57" s="138">
        <v>477</v>
      </c>
      <c r="D57" s="207">
        <v>8.3684210526315805</v>
      </c>
      <c r="E57" s="205">
        <v>0</v>
      </c>
      <c r="F57" s="206">
        <v>5</v>
      </c>
      <c r="G57" s="207" t="s">
        <v>137</v>
      </c>
      <c r="H57" s="208">
        <v>107</v>
      </c>
      <c r="I57" s="209">
        <v>248</v>
      </c>
      <c r="J57" s="207">
        <v>2.3177570093457902</v>
      </c>
      <c r="K57" s="208">
        <v>17</v>
      </c>
      <c r="L57" s="210">
        <v>104</v>
      </c>
      <c r="M57" s="207">
        <v>6.1176470588235299</v>
      </c>
      <c r="N57" s="211">
        <v>6</v>
      </c>
      <c r="O57" s="210">
        <v>30</v>
      </c>
      <c r="P57" s="207">
        <v>5</v>
      </c>
      <c r="Q57" s="211">
        <v>39</v>
      </c>
      <c r="R57" s="210">
        <v>218</v>
      </c>
      <c r="S57" s="207">
        <v>5.5897435897435903</v>
      </c>
      <c r="T57" s="211">
        <v>0</v>
      </c>
      <c r="U57" s="210">
        <v>0</v>
      </c>
      <c r="V57" s="207" t="s">
        <v>137</v>
      </c>
      <c r="W57" s="211">
        <v>13</v>
      </c>
      <c r="X57" s="210">
        <v>19</v>
      </c>
      <c r="Y57" s="207">
        <v>1.4615384615384599</v>
      </c>
      <c r="Z57" s="211">
        <v>34</v>
      </c>
      <c r="AA57" s="210">
        <v>73</v>
      </c>
      <c r="AB57" s="207">
        <v>2.1470588235294099</v>
      </c>
      <c r="AC57" s="211">
        <v>60</v>
      </c>
      <c r="AD57" s="210">
        <v>419</v>
      </c>
      <c r="AE57" s="207">
        <v>6.9833333333333298</v>
      </c>
      <c r="AF57" s="211">
        <v>6</v>
      </c>
      <c r="AG57" s="210">
        <v>80</v>
      </c>
      <c r="AH57" s="207">
        <v>13.3333333333333</v>
      </c>
      <c r="AI57" s="211">
        <v>0</v>
      </c>
      <c r="AJ57" s="210">
        <v>0</v>
      </c>
      <c r="AK57" s="207" t="s">
        <v>137</v>
      </c>
      <c r="AL57" s="211">
        <v>0</v>
      </c>
      <c r="AM57" s="210">
        <v>0</v>
      </c>
      <c r="AN57" s="207" t="s">
        <v>137</v>
      </c>
      <c r="AO57" s="74">
        <f t="shared" si="0"/>
        <v>339</v>
      </c>
      <c r="AP57" s="44">
        <f t="shared" si="0"/>
        <v>1673</v>
      </c>
      <c r="AQ57" s="38">
        <f t="shared" si="1"/>
        <v>4.9351032448377579</v>
      </c>
    </row>
    <row r="58" spans="1:43" s="97" customFormat="1" x14ac:dyDescent="0.25">
      <c r="A58" s="238" t="s">
        <v>125</v>
      </c>
      <c r="B58" s="29">
        <v>7</v>
      </c>
      <c r="C58" s="138">
        <v>26</v>
      </c>
      <c r="D58" s="207">
        <v>3.71428571428571</v>
      </c>
      <c r="E58" s="205">
        <v>8</v>
      </c>
      <c r="F58" s="206">
        <v>101</v>
      </c>
      <c r="G58" s="207">
        <v>12.625</v>
      </c>
      <c r="H58" s="208">
        <v>45</v>
      </c>
      <c r="I58" s="209">
        <v>335</v>
      </c>
      <c r="J58" s="207">
        <v>7.44444444444445</v>
      </c>
      <c r="K58" s="208">
        <v>15</v>
      </c>
      <c r="L58" s="210">
        <v>29</v>
      </c>
      <c r="M58" s="207">
        <v>1.93333333333333</v>
      </c>
      <c r="N58" s="211">
        <v>39</v>
      </c>
      <c r="O58" s="210">
        <v>156</v>
      </c>
      <c r="P58" s="207">
        <v>4</v>
      </c>
      <c r="Q58" s="211">
        <v>33</v>
      </c>
      <c r="R58" s="210">
        <v>110</v>
      </c>
      <c r="S58" s="207">
        <v>3.3333333333333299</v>
      </c>
      <c r="T58" s="211">
        <v>0</v>
      </c>
      <c r="U58" s="210">
        <v>0</v>
      </c>
      <c r="V58" s="207" t="s">
        <v>137</v>
      </c>
      <c r="W58" s="211">
        <v>49</v>
      </c>
      <c r="X58" s="210">
        <v>299</v>
      </c>
      <c r="Y58" s="207">
        <v>6.1020408163265296</v>
      </c>
      <c r="Z58" s="211">
        <v>102</v>
      </c>
      <c r="AA58" s="210">
        <v>358</v>
      </c>
      <c r="AB58" s="207">
        <v>3.5098039215686301</v>
      </c>
      <c r="AC58" s="211">
        <v>30</v>
      </c>
      <c r="AD58" s="210">
        <v>81</v>
      </c>
      <c r="AE58" s="207">
        <v>2.7</v>
      </c>
      <c r="AF58" s="211">
        <v>24</v>
      </c>
      <c r="AG58" s="210">
        <v>49</v>
      </c>
      <c r="AH58" s="207">
        <v>2.0416666666666701</v>
      </c>
      <c r="AI58" s="211">
        <v>1</v>
      </c>
      <c r="AJ58" s="210">
        <v>10</v>
      </c>
      <c r="AK58" s="207">
        <v>10</v>
      </c>
      <c r="AL58" s="211">
        <v>2</v>
      </c>
      <c r="AM58" s="210">
        <v>2</v>
      </c>
      <c r="AN58" s="207">
        <v>1</v>
      </c>
      <c r="AO58" s="74">
        <f t="shared" si="0"/>
        <v>355</v>
      </c>
      <c r="AP58" s="44">
        <f t="shared" si="0"/>
        <v>1556</v>
      </c>
      <c r="AQ58" s="38">
        <f t="shared" si="1"/>
        <v>4.3830985915492962</v>
      </c>
    </row>
    <row r="59" spans="1:43" s="97" customFormat="1" x14ac:dyDescent="0.25">
      <c r="A59" s="238" t="s">
        <v>124</v>
      </c>
      <c r="B59" s="29">
        <v>68</v>
      </c>
      <c r="C59" s="138">
        <v>220</v>
      </c>
      <c r="D59" s="207">
        <v>3.2352941176470602</v>
      </c>
      <c r="E59" s="205">
        <v>3</v>
      </c>
      <c r="F59" s="206">
        <v>4</v>
      </c>
      <c r="G59" s="207">
        <v>1.3333333333333299</v>
      </c>
      <c r="H59" s="208">
        <v>45</v>
      </c>
      <c r="I59" s="209">
        <v>117</v>
      </c>
      <c r="J59" s="207">
        <v>2.6</v>
      </c>
      <c r="K59" s="208">
        <v>24</v>
      </c>
      <c r="L59" s="210">
        <v>44</v>
      </c>
      <c r="M59" s="207">
        <v>1.8333333333333299</v>
      </c>
      <c r="N59" s="211">
        <v>24</v>
      </c>
      <c r="O59" s="210">
        <v>74</v>
      </c>
      <c r="P59" s="207">
        <v>3.0833333333333299</v>
      </c>
      <c r="Q59" s="211">
        <v>379</v>
      </c>
      <c r="R59" s="210">
        <v>573</v>
      </c>
      <c r="S59" s="207">
        <v>1.5118733509234801</v>
      </c>
      <c r="T59" s="211">
        <v>5</v>
      </c>
      <c r="U59" s="210">
        <v>21</v>
      </c>
      <c r="V59" s="207">
        <v>4.2</v>
      </c>
      <c r="W59" s="211">
        <v>21</v>
      </c>
      <c r="X59" s="210">
        <v>143</v>
      </c>
      <c r="Y59" s="207">
        <v>6.8095238095238102</v>
      </c>
      <c r="Z59" s="211">
        <v>77</v>
      </c>
      <c r="AA59" s="210">
        <v>241</v>
      </c>
      <c r="AB59" s="207">
        <v>3.1298701298701301</v>
      </c>
      <c r="AC59" s="211">
        <v>14</v>
      </c>
      <c r="AD59" s="210">
        <v>22</v>
      </c>
      <c r="AE59" s="207">
        <v>1.5714285714285701</v>
      </c>
      <c r="AF59" s="211">
        <v>22</v>
      </c>
      <c r="AG59" s="210">
        <v>40</v>
      </c>
      <c r="AH59" s="207">
        <v>1.8181818181818199</v>
      </c>
      <c r="AI59" s="211">
        <v>1</v>
      </c>
      <c r="AJ59" s="210">
        <v>4</v>
      </c>
      <c r="AK59" s="207">
        <v>4</v>
      </c>
      <c r="AL59" s="211">
        <v>0</v>
      </c>
      <c r="AM59" s="210">
        <v>0</v>
      </c>
      <c r="AN59" s="207" t="s">
        <v>137</v>
      </c>
      <c r="AO59" s="74">
        <f t="shared" si="0"/>
        <v>683</v>
      </c>
      <c r="AP59" s="44">
        <f t="shared" si="0"/>
        <v>1503</v>
      </c>
      <c r="AQ59" s="38">
        <f t="shared" si="1"/>
        <v>2.2005856515373354</v>
      </c>
    </row>
    <row r="60" spans="1:43" s="97" customFormat="1" x14ac:dyDescent="0.25">
      <c r="A60" s="238" t="s">
        <v>34</v>
      </c>
      <c r="B60" s="29">
        <v>39</v>
      </c>
      <c r="C60" s="138">
        <v>150</v>
      </c>
      <c r="D60" s="207">
        <v>3.8461538461538498</v>
      </c>
      <c r="E60" s="205">
        <v>17</v>
      </c>
      <c r="F60" s="206">
        <v>31</v>
      </c>
      <c r="G60" s="207">
        <v>1.8235294117647101</v>
      </c>
      <c r="H60" s="208">
        <v>128</v>
      </c>
      <c r="I60" s="209">
        <v>313</v>
      </c>
      <c r="J60" s="207">
        <v>2.4453125</v>
      </c>
      <c r="K60" s="208">
        <v>13</v>
      </c>
      <c r="L60" s="210">
        <v>21</v>
      </c>
      <c r="M60" s="207">
        <v>1.6153846153846201</v>
      </c>
      <c r="N60" s="211">
        <v>51</v>
      </c>
      <c r="O60" s="210">
        <v>212</v>
      </c>
      <c r="P60" s="207">
        <v>4.1568627450980404</v>
      </c>
      <c r="Q60" s="211">
        <v>51</v>
      </c>
      <c r="R60" s="210">
        <v>167</v>
      </c>
      <c r="S60" s="207">
        <v>3.2745098039215699</v>
      </c>
      <c r="T60" s="211">
        <v>2</v>
      </c>
      <c r="U60" s="210">
        <v>5</v>
      </c>
      <c r="V60" s="207">
        <v>2.5</v>
      </c>
      <c r="W60" s="211">
        <v>8</v>
      </c>
      <c r="X60" s="210">
        <v>59</v>
      </c>
      <c r="Y60" s="207">
        <v>7.375</v>
      </c>
      <c r="Z60" s="211">
        <v>106</v>
      </c>
      <c r="AA60" s="210">
        <v>246</v>
      </c>
      <c r="AB60" s="207">
        <v>2.32075471698113</v>
      </c>
      <c r="AC60" s="211">
        <v>40</v>
      </c>
      <c r="AD60" s="210">
        <v>188</v>
      </c>
      <c r="AE60" s="207">
        <v>4.7</v>
      </c>
      <c r="AF60" s="211">
        <v>10</v>
      </c>
      <c r="AG60" s="210">
        <v>21</v>
      </c>
      <c r="AH60" s="207">
        <v>2.1</v>
      </c>
      <c r="AI60" s="211">
        <v>2</v>
      </c>
      <c r="AJ60" s="210">
        <v>8</v>
      </c>
      <c r="AK60" s="207">
        <v>4</v>
      </c>
      <c r="AL60" s="211">
        <v>0</v>
      </c>
      <c r="AM60" s="210">
        <v>0</v>
      </c>
      <c r="AN60" s="207" t="s">
        <v>137</v>
      </c>
      <c r="AO60" s="74">
        <f t="shared" si="0"/>
        <v>467</v>
      </c>
      <c r="AP60" s="44">
        <f t="shared" si="0"/>
        <v>1421</v>
      </c>
      <c r="AQ60" s="38">
        <f t="shared" si="1"/>
        <v>3.0428265524625266</v>
      </c>
    </row>
    <row r="61" spans="1:43" s="97" customFormat="1" x14ac:dyDescent="0.25">
      <c r="A61" s="238" t="s">
        <v>59</v>
      </c>
      <c r="B61" s="29">
        <v>38</v>
      </c>
      <c r="C61" s="138">
        <v>113</v>
      </c>
      <c r="D61" s="207">
        <v>2.9736842105263199</v>
      </c>
      <c r="E61" s="205">
        <v>18</v>
      </c>
      <c r="F61" s="206">
        <v>114</v>
      </c>
      <c r="G61" s="207">
        <v>6.3333333333333304</v>
      </c>
      <c r="H61" s="208">
        <v>72</v>
      </c>
      <c r="I61" s="209">
        <v>183</v>
      </c>
      <c r="J61" s="207">
        <v>2.5416666666666701</v>
      </c>
      <c r="K61" s="208">
        <v>25</v>
      </c>
      <c r="L61" s="210">
        <v>198</v>
      </c>
      <c r="M61" s="207">
        <v>7.92</v>
      </c>
      <c r="N61" s="211">
        <v>28</v>
      </c>
      <c r="O61" s="210">
        <v>294</v>
      </c>
      <c r="P61" s="207">
        <v>10.5</v>
      </c>
      <c r="Q61" s="211">
        <v>58</v>
      </c>
      <c r="R61" s="210">
        <v>114</v>
      </c>
      <c r="S61" s="207">
        <v>1.9655172413793101</v>
      </c>
      <c r="T61" s="211">
        <v>2</v>
      </c>
      <c r="U61" s="210">
        <v>2</v>
      </c>
      <c r="V61" s="207">
        <v>1</v>
      </c>
      <c r="W61" s="211">
        <v>37</v>
      </c>
      <c r="X61" s="210">
        <v>75</v>
      </c>
      <c r="Y61" s="207">
        <v>2.0270270270270299</v>
      </c>
      <c r="Z61" s="211">
        <v>51</v>
      </c>
      <c r="AA61" s="210">
        <v>200</v>
      </c>
      <c r="AB61" s="207">
        <v>3.9215686274509798</v>
      </c>
      <c r="AC61" s="211">
        <v>48</v>
      </c>
      <c r="AD61" s="210">
        <v>79</v>
      </c>
      <c r="AE61" s="207">
        <v>1.6458333333333299</v>
      </c>
      <c r="AF61" s="211">
        <v>15</v>
      </c>
      <c r="AG61" s="210">
        <v>19</v>
      </c>
      <c r="AH61" s="207">
        <v>1.2666666666666699</v>
      </c>
      <c r="AI61" s="211">
        <v>2</v>
      </c>
      <c r="AJ61" s="210">
        <v>2</v>
      </c>
      <c r="AK61" s="207">
        <v>1</v>
      </c>
      <c r="AL61" s="211">
        <v>7</v>
      </c>
      <c r="AM61" s="210">
        <v>8</v>
      </c>
      <c r="AN61" s="207">
        <v>1.1428571428571399</v>
      </c>
      <c r="AO61" s="74">
        <f t="shared" si="0"/>
        <v>401</v>
      </c>
      <c r="AP61" s="44">
        <f t="shared" si="0"/>
        <v>1401</v>
      </c>
      <c r="AQ61" s="38">
        <f t="shared" si="1"/>
        <v>3.4937655860349128</v>
      </c>
    </row>
    <row r="62" spans="1:43" s="97" customFormat="1" x14ac:dyDescent="0.25">
      <c r="A62" s="238" t="s">
        <v>56</v>
      </c>
      <c r="B62" s="29">
        <v>31</v>
      </c>
      <c r="C62" s="138">
        <v>188</v>
      </c>
      <c r="D62" s="207">
        <v>6.0645161290322598</v>
      </c>
      <c r="E62" s="205">
        <v>6</v>
      </c>
      <c r="F62" s="206">
        <v>18</v>
      </c>
      <c r="G62" s="207">
        <v>3</v>
      </c>
      <c r="H62" s="208">
        <v>82</v>
      </c>
      <c r="I62" s="209">
        <v>289</v>
      </c>
      <c r="J62" s="207">
        <v>3.5243902439024399</v>
      </c>
      <c r="K62" s="208">
        <v>23</v>
      </c>
      <c r="L62" s="210">
        <v>76</v>
      </c>
      <c r="M62" s="207">
        <v>3.3043478260869601</v>
      </c>
      <c r="N62" s="211">
        <v>7</v>
      </c>
      <c r="O62" s="210">
        <v>17</v>
      </c>
      <c r="P62" s="207">
        <v>2.4285714285714302</v>
      </c>
      <c r="Q62" s="211">
        <v>42</v>
      </c>
      <c r="R62" s="210">
        <v>75</v>
      </c>
      <c r="S62" s="207">
        <v>1.78571428571429</v>
      </c>
      <c r="T62" s="211">
        <v>5</v>
      </c>
      <c r="U62" s="210">
        <v>5</v>
      </c>
      <c r="V62" s="207">
        <v>1</v>
      </c>
      <c r="W62" s="211">
        <v>44</v>
      </c>
      <c r="X62" s="210">
        <v>114</v>
      </c>
      <c r="Y62" s="207">
        <v>2.5909090909090899</v>
      </c>
      <c r="Z62" s="211">
        <v>175</v>
      </c>
      <c r="AA62" s="210">
        <v>411</v>
      </c>
      <c r="AB62" s="207">
        <v>2.3485714285714301</v>
      </c>
      <c r="AC62" s="211">
        <v>54</v>
      </c>
      <c r="AD62" s="210">
        <v>91</v>
      </c>
      <c r="AE62" s="207">
        <v>1.68518518518519</v>
      </c>
      <c r="AF62" s="211">
        <v>23</v>
      </c>
      <c r="AG62" s="210">
        <v>74</v>
      </c>
      <c r="AH62" s="207">
        <v>3.2173913043478302</v>
      </c>
      <c r="AI62" s="211">
        <v>11</v>
      </c>
      <c r="AJ62" s="210">
        <v>16</v>
      </c>
      <c r="AK62" s="207">
        <v>1.4545454545454499</v>
      </c>
      <c r="AL62" s="211">
        <v>7</v>
      </c>
      <c r="AM62" s="210">
        <v>18</v>
      </c>
      <c r="AN62" s="207">
        <v>2.5714285714285698</v>
      </c>
      <c r="AO62" s="74">
        <f t="shared" si="0"/>
        <v>510</v>
      </c>
      <c r="AP62" s="44">
        <f t="shared" si="0"/>
        <v>1392</v>
      </c>
      <c r="AQ62" s="38">
        <f t="shared" si="1"/>
        <v>2.7294117647058824</v>
      </c>
    </row>
    <row r="63" spans="1:43" s="97" customFormat="1" x14ac:dyDescent="0.25">
      <c r="A63" s="238" t="s">
        <v>81</v>
      </c>
      <c r="B63" s="29">
        <v>73</v>
      </c>
      <c r="C63" s="138">
        <v>233</v>
      </c>
      <c r="D63" s="207">
        <v>3.1917808219178099</v>
      </c>
      <c r="E63" s="205">
        <v>7</v>
      </c>
      <c r="F63" s="206">
        <v>11</v>
      </c>
      <c r="G63" s="207">
        <v>1.5714285714285701</v>
      </c>
      <c r="H63" s="211">
        <v>96</v>
      </c>
      <c r="I63" s="210">
        <v>283</v>
      </c>
      <c r="J63" s="207">
        <v>2.9479166666666701</v>
      </c>
      <c r="K63" s="208">
        <v>20</v>
      </c>
      <c r="L63" s="210">
        <v>56</v>
      </c>
      <c r="M63" s="207">
        <v>2.8</v>
      </c>
      <c r="N63" s="211">
        <v>29</v>
      </c>
      <c r="O63" s="210">
        <v>137</v>
      </c>
      <c r="P63" s="207">
        <v>4.7241379310344804</v>
      </c>
      <c r="Q63" s="211">
        <v>46</v>
      </c>
      <c r="R63" s="210">
        <v>96</v>
      </c>
      <c r="S63" s="207">
        <v>2.0869565217391299</v>
      </c>
      <c r="T63" s="211">
        <v>1</v>
      </c>
      <c r="U63" s="210">
        <v>1</v>
      </c>
      <c r="V63" s="207">
        <v>1</v>
      </c>
      <c r="W63" s="211">
        <v>22</v>
      </c>
      <c r="X63" s="210">
        <v>63</v>
      </c>
      <c r="Y63" s="207">
        <v>2.8636363636363602</v>
      </c>
      <c r="Z63" s="211">
        <v>86</v>
      </c>
      <c r="AA63" s="210">
        <v>125</v>
      </c>
      <c r="AB63" s="207">
        <v>1.4534883720930201</v>
      </c>
      <c r="AC63" s="211">
        <v>47</v>
      </c>
      <c r="AD63" s="210">
        <v>197</v>
      </c>
      <c r="AE63" s="207">
        <v>4.1914893617021303</v>
      </c>
      <c r="AF63" s="211">
        <v>32</v>
      </c>
      <c r="AG63" s="210">
        <v>75</v>
      </c>
      <c r="AH63" s="207">
        <v>2.34375</v>
      </c>
      <c r="AI63" s="211">
        <v>3</v>
      </c>
      <c r="AJ63" s="210">
        <v>4</v>
      </c>
      <c r="AK63" s="207">
        <v>1.3333333333333299</v>
      </c>
      <c r="AL63" s="211">
        <v>14</v>
      </c>
      <c r="AM63" s="210">
        <v>61</v>
      </c>
      <c r="AN63" s="207">
        <v>4.3571428571428603</v>
      </c>
      <c r="AO63" s="74">
        <f t="shared" si="0"/>
        <v>476</v>
      </c>
      <c r="AP63" s="44">
        <f t="shared" si="0"/>
        <v>1342</v>
      </c>
      <c r="AQ63" s="38">
        <f t="shared" si="1"/>
        <v>2.8193277310924372</v>
      </c>
    </row>
    <row r="64" spans="1:43" s="97" customFormat="1" x14ac:dyDescent="0.25">
      <c r="A64" s="240" t="s">
        <v>90</v>
      </c>
      <c r="B64" s="35">
        <v>12</v>
      </c>
      <c r="C64" s="142">
        <v>35</v>
      </c>
      <c r="D64" s="212">
        <v>2.9166666666666701</v>
      </c>
      <c r="E64" s="211">
        <v>4</v>
      </c>
      <c r="F64" s="210">
        <v>5</v>
      </c>
      <c r="G64" s="212">
        <v>1.25</v>
      </c>
      <c r="H64" s="213">
        <v>67</v>
      </c>
      <c r="I64" s="214">
        <v>188</v>
      </c>
      <c r="J64" s="212">
        <v>2.8059701492537301</v>
      </c>
      <c r="K64" s="213">
        <v>23</v>
      </c>
      <c r="L64" s="210">
        <v>56</v>
      </c>
      <c r="M64" s="212">
        <v>2.4347826086956501</v>
      </c>
      <c r="N64" s="211">
        <v>6</v>
      </c>
      <c r="O64" s="210">
        <v>125</v>
      </c>
      <c r="P64" s="212">
        <v>20.8333333333333</v>
      </c>
      <c r="Q64" s="211">
        <v>31</v>
      </c>
      <c r="R64" s="210">
        <v>106</v>
      </c>
      <c r="S64" s="212">
        <v>3.4193548387096802</v>
      </c>
      <c r="T64" s="211">
        <v>1</v>
      </c>
      <c r="U64" s="210">
        <v>1</v>
      </c>
      <c r="V64" s="212">
        <v>1</v>
      </c>
      <c r="W64" s="211">
        <v>47</v>
      </c>
      <c r="X64" s="210">
        <v>139</v>
      </c>
      <c r="Y64" s="212">
        <v>2.9574468085106398</v>
      </c>
      <c r="Z64" s="211">
        <v>71</v>
      </c>
      <c r="AA64" s="210">
        <v>181</v>
      </c>
      <c r="AB64" s="212">
        <v>2.5492957746478901</v>
      </c>
      <c r="AC64" s="211">
        <v>84</v>
      </c>
      <c r="AD64" s="210">
        <v>241</v>
      </c>
      <c r="AE64" s="212">
        <v>2.86904761904762</v>
      </c>
      <c r="AF64" s="211">
        <v>21</v>
      </c>
      <c r="AG64" s="210">
        <v>33</v>
      </c>
      <c r="AH64" s="212">
        <v>1.5714285714285701</v>
      </c>
      <c r="AI64" s="211">
        <v>3</v>
      </c>
      <c r="AJ64" s="210">
        <v>6</v>
      </c>
      <c r="AK64" s="212">
        <v>2</v>
      </c>
      <c r="AL64" s="211">
        <v>3</v>
      </c>
      <c r="AM64" s="210">
        <v>16</v>
      </c>
      <c r="AN64" s="207">
        <v>5.3333333333333304</v>
      </c>
      <c r="AO64" s="74">
        <f t="shared" si="0"/>
        <v>373</v>
      </c>
      <c r="AP64" s="44">
        <f t="shared" si="0"/>
        <v>1132</v>
      </c>
      <c r="AQ64" s="38">
        <f t="shared" si="1"/>
        <v>3.0348525469168899</v>
      </c>
    </row>
    <row r="65" spans="1:43" s="97" customFormat="1" x14ac:dyDescent="0.25">
      <c r="A65" s="238" t="s">
        <v>82</v>
      </c>
      <c r="B65" s="29">
        <v>54</v>
      </c>
      <c r="C65" s="138">
        <v>234</v>
      </c>
      <c r="D65" s="207">
        <v>4.3333333333333304</v>
      </c>
      <c r="E65" s="205">
        <v>6</v>
      </c>
      <c r="F65" s="206">
        <v>35</v>
      </c>
      <c r="G65" s="207">
        <v>5.8333333333333304</v>
      </c>
      <c r="H65" s="208">
        <v>118</v>
      </c>
      <c r="I65" s="209">
        <v>279</v>
      </c>
      <c r="J65" s="207">
        <v>2.36440677966102</v>
      </c>
      <c r="K65" s="208">
        <v>12</v>
      </c>
      <c r="L65" s="210">
        <v>44</v>
      </c>
      <c r="M65" s="207">
        <v>3.6666666666666701</v>
      </c>
      <c r="N65" s="211">
        <v>4</v>
      </c>
      <c r="O65" s="210">
        <v>12</v>
      </c>
      <c r="P65" s="207">
        <v>3</v>
      </c>
      <c r="Q65" s="211">
        <v>13</v>
      </c>
      <c r="R65" s="210">
        <v>39</v>
      </c>
      <c r="S65" s="207">
        <v>3</v>
      </c>
      <c r="T65" s="211">
        <v>0</v>
      </c>
      <c r="U65" s="210">
        <v>0</v>
      </c>
      <c r="V65" s="207" t="s">
        <v>137</v>
      </c>
      <c r="W65" s="211">
        <v>11</v>
      </c>
      <c r="X65" s="210">
        <v>21</v>
      </c>
      <c r="Y65" s="207">
        <v>1.9090909090909101</v>
      </c>
      <c r="Z65" s="211">
        <v>164</v>
      </c>
      <c r="AA65" s="210">
        <v>244</v>
      </c>
      <c r="AB65" s="207">
        <v>1.48780487804878</v>
      </c>
      <c r="AC65" s="211">
        <v>28</v>
      </c>
      <c r="AD65" s="210">
        <v>144</v>
      </c>
      <c r="AE65" s="207">
        <v>5.1428571428571397</v>
      </c>
      <c r="AF65" s="211">
        <v>4</v>
      </c>
      <c r="AG65" s="210">
        <v>5</v>
      </c>
      <c r="AH65" s="207">
        <v>1.25</v>
      </c>
      <c r="AI65" s="211">
        <v>2</v>
      </c>
      <c r="AJ65" s="210">
        <v>2</v>
      </c>
      <c r="AK65" s="207">
        <v>1</v>
      </c>
      <c r="AL65" s="211">
        <v>2</v>
      </c>
      <c r="AM65" s="210">
        <v>3</v>
      </c>
      <c r="AN65" s="207">
        <v>1.5</v>
      </c>
      <c r="AO65" s="74">
        <f t="shared" si="0"/>
        <v>418</v>
      </c>
      <c r="AP65" s="44">
        <f t="shared" si="0"/>
        <v>1062</v>
      </c>
      <c r="AQ65" s="38">
        <f t="shared" si="1"/>
        <v>2.54066985645933</v>
      </c>
    </row>
    <row r="66" spans="1:43" s="97" customFormat="1" x14ac:dyDescent="0.25">
      <c r="A66" s="238" t="s">
        <v>83</v>
      </c>
      <c r="B66" s="29">
        <v>17</v>
      </c>
      <c r="C66" s="138">
        <v>161</v>
      </c>
      <c r="D66" s="207">
        <v>9.4705882352941195</v>
      </c>
      <c r="E66" s="205">
        <v>5</v>
      </c>
      <c r="F66" s="206">
        <v>7</v>
      </c>
      <c r="G66" s="207">
        <v>1.4</v>
      </c>
      <c r="H66" s="211">
        <v>50</v>
      </c>
      <c r="I66" s="210">
        <v>115</v>
      </c>
      <c r="J66" s="207">
        <v>2.2999999999999998</v>
      </c>
      <c r="K66" s="208">
        <v>13</v>
      </c>
      <c r="L66" s="210">
        <v>55</v>
      </c>
      <c r="M66" s="207">
        <v>4.2307692307692299</v>
      </c>
      <c r="N66" s="211">
        <v>17</v>
      </c>
      <c r="O66" s="210">
        <v>142</v>
      </c>
      <c r="P66" s="207">
        <v>8.3529411764705905</v>
      </c>
      <c r="Q66" s="211">
        <v>21</v>
      </c>
      <c r="R66" s="210">
        <v>36</v>
      </c>
      <c r="S66" s="207">
        <v>1.71428571428571</v>
      </c>
      <c r="T66" s="211">
        <v>1</v>
      </c>
      <c r="U66" s="210">
        <v>3</v>
      </c>
      <c r="V66" s="207">
        <v>3</v>
      </c>
      <c r="W66" s="211">
        <v>11</v>
      </c>
      <c r="X66" s="210">
        <v>19</v>
      </c>
      <c r="Y66" s="207">
        <v>1.72727272727273</v>
      </c>
      <c r="Z66" s="211">
        <v>56</v>
      </c>
      <c r="AA66" s="210">
        <v>208</v>
      </c>
      <c r="AB66" s="207">
        <v>3.71428571428571</v>
      </c>
      <c r="AC66" s="211">
        <v>37</v>
      </c>
      <c r="AD66" s="210">
        <v>173</v>
      </c>
      <c r="AE66" s="207">
        <v>4.6756756756756799</v>
      </c>
      <c r="AF66" s="211">
        <v>21</v>
      </c>
      <c r="AG66" s="210">
        <v>55</v>
      </c>
      <c r="AH66" s="207">
        <v>2.61904761904762</v>
      </c>
      <c r="AI66" s="211">
        <v>0</v>
      </c>
      <c r="AJ66" s="210">
        <v>0</v>
      </c>
      <c r="AK66" s="207" t="s">
        <v>137</v>
      </c>
      <c r="AL66" s="211">
        <v>3</v>
      </c>
      <c r="AM66" s="210">
        <v>35</v>
      </c>
      <c r="AN66" s="207">
        <v>11.6666666666667</v>
      </c>
      <c r="AO66" s="74">
        <f t="shared" si="0"/>
        <v>252</v>
      </c>
      <c r="AP66" s="44">
        <f t="shared" si="0"/>
        <v>1009</v>
      </c>
      <c r="AQ66" s="38">
        <f t="shared" si="1"/>
        <v>4.003968253968254</v>
      </c>
    </row>
    <row r="67" spans="1:43" s="97" customFormat="1" x14ac:dyDescent="0.25">
      <c r="A67" s="238" t="s">
        <v>129</v>
      </c>
      <c r="B67" s="29">
        <v>10</v>
      </c>
      <c r="C67" s="138">
        <v>34</v>
      </c>
      <c r="D67" s="207">
        <v>3.4</v>
      </c>
      <c r="E67" s="205">
        <v>9</v>
      </c>
      <c r="F67" s="206">
        <v>18</v>
      </c>
      <c r="G67" s="207">
        <v>2</v>
      </c>
      <c r="H67" s="208">
        <v>46</v>
      </c>
      <c r="I67" s="209">
        <v>159</v>
      </c>
      <c r="J67" s="207">
        <v>3.4565217391304301</v>
      </c>
      <c r="K67" s="208">
        <v>14</v>
      </c>
      <c r="L67" s="210">
        <v>28</v>
      </c>
      <c r="M67" s="207">
        <v>2</v>
      </c>
      <c r="N67" s="211">
        <v>16</v>
      </c>
      <c r="O67" s="210">
        <v>57</v>
      </c>
      <c r="P67" s="207">
        <v>3.5625</v>
      </c>
      <c r="Q67" s="211">
        <v>15</v>
      </c>
      <c r="R67" s="210">
        <v>20</v>
      </c>
      <c r="S67" s="207">
        <v>1.3333333333333299</v>
      </c>
      <c r="T67" s="211">
        <v>0</v>
      </c>
      <c r="U67" s="210">
        <v>0</v>
      </c>
      <c r="V67" s="207" t="s">
        <v>137</v>
      </c>
      <c r="W67" s="211">
        <v>11</v>
      </c>
      <c r="X67" s="210">
        <v>22</v>
      </c>
      <c r="Y67" s="207">
        <v>2</v>
      </c>
      <c r="Z67" s="211">
        <v>75</v>
      </c>
      <c r="AA67" s="210">
        <v>572</v>
      </c>
      <c r="AB67" s="207">
        <v>7.6266666666666696</v>
      </c>
      <c r="AC67" s="211">
        <v>19</v>
      </c>
      <c r="AD67" s="210">
        <v>73</v>
      </c>
      <c r="AE67" s="207">
        <v>3.8421052631578898</v>
      </c>
      <c r="AF67" s="211">
        <v>8</v>
      </c>
      <c r="AG67" s="210">
        <v>10</v>
      </c>
      <c r="AH67" s="207">
        <v>1.25</v>
      </c>
      <c r="AI67" s="211">
        <v>0</v>
      </c>
      <c r="AJ67" s="210">
        <v>0</v>
      </c>
      <c r="AK67" s="207" t="s">
        <v>137</v>
      </c>
      <c r="AL67" s="211">
        <v>2</v>
      </c>
      <c r="AM67" s="210">
        <v>5</v>
      </c>
      <c r="AN67" s="207">
        <v>2.5</v>
      </c>
      <c r="AO67" s="74">
        <f t="shared" si="0"/>
        <v>225</v>
      </c>
      <c r="AP67" s="44">
        <f t="shared" si="0"/>
        <v>998</v>
      </c>
      <c r="AQ67" s="38">
        <f t="shared" si="1"/>
        <v>4.4355555555555553</v>
      </c>
    </row>
    <row r="68" spans="1:43" s="97" customFormat="1" x14ac:dyDescent="0.25">
      <c r="A68" s="238" t="s">
        <v>53</v>
      </c>
      <c r="B68" s="29">
        <v>19</v>
      </c>
      <c r="C68" s="138">
        <v>47</v>
      </c>
      <c r="D68" s="207">
        <v>2.4736842105263199</v>
      </c>
      <c r="E68" s="205">
        <v>9</v>
      </c>
      <c r="F68" s="206">
        <v>34</v>
      </c>
      <c r="G68" s="207">
        <v>3.7777777777777799</v>
      </c>
      <c r="H68" s="208">
        <v>83</v>
      </c>
      <c r="I68" s="209">
        <v>207</v>
      </c>
      <c r="J68" s="207">
        <v>2.49397590361446</v>
      </c>
      <c r="K68" s="208">
        <v>15</v>
      </c>
      <c r="L68" s="210">
        <v>164</v>
      </c>
      <c r="M68" s="207">
        <v>10.9333333333333</v>
      </c>
      <c r="N68" s="211">
        <v>19</v>
      </c>
      <c r="O68" s="210">
        <v>247</v>
      </c>
      <c r="P68" s="207">
        <v>13</v>
      </c>
      <c r="Q68" s="211">
        <v>23</v>
      </c>
      <c r="R68" s="210">
        <v>49</v>
      </c>
      <c r="S68" s="207">
        <v>2.1304347826086998</v>
      </c>
      <c r="T68" s="211">
        <v>0</v>
      </c>
      <c r="U68" s="210">
        <v>0</v>
      </c>
      <c r="V68" s="207" t="s">
        <v>137</v>
      </c>
      <c r="W68" s="211">
        <v>17</v>
      </c>
      <c r="X68" s="210">
        <v>28</v>
      </c>
      <c r="Y68" s="207">
        <v>1.6470588235294099</v>
      </c>
      <c r="Z68" s="211">
        <v>31</v>
      </c>
      <c r="AA68" s="210">
        <v>93</v>
      </c>
      <c r="AB68" s="207">
        <v>3</v>
      </c>
      <c r="AC68" s="211">
        <v>27</v>
      </c>
      <c r="AD68" s="210">
        <v>82</v>
      </c>
      <c r="AE68" s="207">
        <v>3.0370370370370399</v>
      </c>
      <c r="AF68" s="211">
        <v>5</v>
      </c>
      <c r="AG68" s="210">
        <v>6</v>
      </c>
      <c r="AH68" s="207">
        <v>1.2</v>
      </c>
      <c r="AI68" s="211">
        <v>1</v>
      </c>
      <c r="AJ68" s="210">
        <v>1</v>
      </c>
      <c r="AK68" s="207">
        <v>1</v>
      </c>
      <c r="AL68" s="211">
        <v>0</v>
      </c>
      <c r="AM68" s="210">
        <v>0</v>
      </c>
      <c r="AN68" s="207" t="s">
        <v>137</v>
      </c>
      <c r="AO68" s="74">
        <f t="shared" si="0"/>
        <v>249</v>
      </c>
      <c r="AP68" s="44">
        <f t="shared" si="0"/>
        <v>958</v>
      </c>
      <c r="AQ68" s="38">
        <f t="shared" si="1"/>
        <v>3.8473895582329316</v>
      </c>
    </row>
    <row r="69" spans="1:43" s="97" customFormat="1" x14ac:dyDescent="0.25">
      <c r="A69" s="238" t="s">
        <v>63</v>
      </c>
      <c r="B69" s="29">
        <v>6</v>
      </c>
      <c r="C69" s="138">
        <v>12</v>
      </c>
      <c r="D69" s="207">
        <v>2</v>
      </c>
      <c r="E69" s="205">
        <v>3</v>
      </c>
      <c r="F69" s="206">
        <v>91</v>
      </c>
      <c r="G69" s="207">
        <v>30.3333333333333</v>
      </c>
      <c r="H69" s="208">
        <v>30</v>
      </c>
      <c r="I69" s="209">
        <v>70</v>
      </c>
      <c r="J69" s="207">
        <v>2.3333333333333299</v>
      </c>
      <c r="K69" s="208">
        <v>15</v>
      </c>
      <c r="L69" s="210">
        <v>17</v>
      </c>
      <c r="M69" s="207">
        <v>1.13333333333333</v>
      </c>
      <c r="N69" s="211">
        <v>51</v>
      </c>
      <c r="O69" s="210">
        <v>541</v>
      </c>
      <c r="P69" s="207">
        <v>10.6078431372549</v>
      </c>
      <c r="Q69" s="211">
        <v>19</v>
      </c>
      <c r="R69" s="210">
        <v>35</v>
      </c>
      <c r="S69" s="207">
        <v>1.84210526315789</v>
      </c>
      <c r="T69" s="211">
        <v>1</v>
      </c>
      <c r="U69" s="210">
        <v>3</v>
      </c>
      <c r="V69" s="207">
        <v>3</v>
      </c>
      <c r="W69" s="211">
        <v>7</v>
      </c>
      <c r="X69" s="210">
        <v>37</v>
      </c>
      <c r="Y69" s="207">
        <v>5.28571428571429</v>
      </c>
      <c r="Z69" s="211">
        <v>27</v>
      </c>
      <c r="AA69" s="210">
        <v>59</v>
      </c>
      <c r="AB69" s="207">
        <v>2.18518518518519</v>
      </c>
      <c r="AC69" s="211">
        <v>16</v>
      </c>
      <c r="AD69" s="210">
        <v>39</v>
      </c>
      <c r="AE69" s="207">
        <v>2.4375</v>
      </c>
      <c r="AF69" s="211">
        <v>1</v>
      </c>
      <c r="AG69" s="210">
        <v>2</v>
      </c>
      <c r="AH69" s="207">
        <v>2</v>
      </c>
      <c r="AI69" s="211">
        <v>3</v>
      </c>
      <c r="AJ69" s="210">
        <v>33</v>
      </c>
      <c r="AK69" s="207">
        <v>11</v>
      </c>
      <c r="AL69" s="211">
        <v>0</v>
      </c>
      <c r="AM69" s="210">
        <v>0</v>
      </c>
      <c r="AN69" s="207" t="s">
        <v>137</v>
      </c>
      <c r="AO69" s="74">
        <f t="shared" si="0"/>
        <v>179</v>
      </c>
      <c r="AP69" s="44">
        <f t="shared" si="0"/>
        <v>939</v>
      </c>
      <c r="AQ69" s="38">
        <f t="shared" si="1"/>
        <v>5.2458100558659222</v>
      </c>
    </row>
    <row r="70" spans="1:43" s="97" customFormat="1" x14ac:dyDescent="0.25">
      <c r="A70" s="238" t="s">
        <v>131</v>
      </c>
      <c r="B70" s="29">
        <v>1</v>
      </c>
      <c r="C70" s="138">
        <v>1</v>
      </c>
      <c r="D70" s="207">
        <v>1</v>
      </c>
      <c r="E70" s="205">
        <v>9</v>
      </c>
      <c r="F70" s="206">
        <v>90</v>
      </c>
      <c r="G70" s="207">
        <v>10</v>
      </c>
      <c r="H70" s="208">
        <v>43</v>
      </c>
      <c r="I70" s="209">
        <v>93</v>
      </c>
      <c r="J70" s="207">
        <v>2.1627906976744198</v>
      </c>
      <c r="K70" s="208">
        <v>5</v>
      </c>
      <c r="L70" s="210">
        <v>10</v>
      </c>
      <c r="M70" s="207">
        <v>2</v>
      </c>
      <c r="N70" s="211">
        <v>5</v>
      </c>
      <c r="O70" s="210">
        <v>132</v>
      </c>
      <c r="P70" s="207">
        <v>26.4</v>
      </c>
      <c r="Q70" s="211">
        <v>10</v>
      </c>
      <c r="R70" s="210">
        <v>34</v>
      </c>
      <c r="S70" s="207">
        <v>3.4</v>
      </c>
      <c r="T70" s="211">
        <v>2</v>
      </c>
      <c r="U70" s="210">
        <v>5</v>
      </c>
      <c r="V70" s="207">
        <v>2.5</v>
      </c>
      <c r="W70" s="211">
        <v>24</v>
      </c>
      <c r="X70" s="210">
        <v>162</v>
      </c>
      <c r="Y70" s="207">
        <v>6.75</v>
      </c>
      <c r="Z70" s="211">
        <v>116</v>
      </c>
      <c r="AA70" s="210">
        <v>254</v>
      </c>
      <c r="AB70" s="207">
        <v>2.18965517241379</v>
      </c>
      <c r="AC70" s="211">
        <v>12</v>
      </c>
      <c r="AD70" s="210">
        <v>56</v>
      </c>
      <c r="AE70" s="207">
        <v>4.6666666666666696</v>
      </c>
      <c r="AF70" s="211">
        <v>8</v>
      </c>
      <c r="AG70" s="210">
        <v>13</v>
      </c>
      <c r="AH70" s="207">
        <v>1.625</v>
      </c>
      <c r="AI70" s="211">
        <v>0</v>
      </c>
      <c r="AJ70" s="210">
        <v>0</v>
      </c>
      <c r="AK70" s="207" t="s">
        <v>137</v>
      </c>
      <c r="AL70" s="211">
        <v>1</v>
      </c>
      <c r="AM70" s="210">
        <v>2</v>
      </c>
      <c r="AN70" s="207">
        <v>2</v>
      </c>
      <c r="AO70" s="74">
        <f t="shared" si="0"/>
        <v>236</v>
      </c>
      <c r="AP70" s="44">
        <f t="shared" si="0"/>
        <v>852</v>
      </c>
      <c r="AQ70" s="38">
        <f t="shared" si="1"/>
        <v>3.6101694915254239</v>
      </c>
    </row>
    <row r="71" spans="1:43" s="97" customFormat="1" x14ac:dyDescent="0.25">
      <c r="A71" s="238" t="s">
        <v>71</v>
      </c>
      <c r="B71" s="29">
        <v>11</v>
      </c>
      <c r="C71" s="138">
        <v>28</v>
      </c>
      <c r="D71" s="207">
        <v>2.5454545454545499</v>
      </c>
      <c r="E71" s="205">
        <v>65</v>
      </c>
      <c r="F71" s="206">
        <v>112</v>
      </c>
      <c r="G71" s="207">
        <v>1.7230769230769201</v>
      </c>
      <c r="H71" s="208">
        <v>10</v>
      </c>
      <c r="I71" s="209">
        <v>15</v>
      </c>
      <c r="J71" s="207">
        <v>1.5</v>
      </c>
      <c r="K71" s="208">
        <v>3</v>
      </c>
      <c r="L71" s="210">
        <v>3</v>
      </c>
      <c r="M71" s="207">
        <v>1</v>
      </c>
      <c r="N71" s="211">
        <v>4</v>
      </c>
      <c r="O71" s="210">
        <v>10</v>
      </c>
      <c r="P71" s="207">
        <v>2.5</v>
      </c>
      <c r="Q71" s="211">
        <v>4</v>
      </c>
      <c r="R71" s="210">
        <v>7</v>
      </c>
      <c r="S71" s="207">
        <v>1.75</v>
      </c>
      <c r="T71" s="211">
        <v>0</v>
      </c>
      <c r="U71" s="210">
        <v>0</v>
      </c>
      <c r="V71" s="207" t="s">
        <v>137</v>
      </c>
      <c r="W71" s="211">
        <v>26</v>
      </c>
      <c r="X71" s="210">
        <v>159</v>
      </c>
      <c r="Y71" s="207">
        <v>6.1153846153846203</v>
      </c>
      <c r="Z71" s="211">
        <v>8</v>
      </c>
      <c r="AA71" s="210">
        <v>12</v>
      </c>
      <c r="AB71" s="207">
        <v>1.5</v>
      </c>
      <c r="AC71" s="211">
        <v>18</v>
      </c>
      <c r="AD71" s="210">
        <v>307</v>
      </c>
      <c r="AE71" s="207">
        <v>17.0555555555556</v>
      </c>
      <c r="AF71" s="211">
        <v>9</v>
      </c>
      <c r="AG71" s="210">
        <v>68</v>
      </c>
      <c r="AH71" s="207">
        <v>7.5555555555555598</v>
      </c>
      <c r="AI71" s="211">
        <v>2</v>
      </c>
      <c r="AJ71" s="210">
        <v>44</v>
      </c>
      <c r="AK71" s="207">
        <v>22</v>
      </c>
      <c r="AL71" s="211">
        <v>0</v>
      </c>
      <c r="AM71" s="210">
        <v>0</v>
      </c>
      <c r="AN71" s="207" t="s">
        <v>137</v>
      </c>
      <c r="AO71" s="74">
        <f t="shared" ref="AO71:AP80" si="2">SUM(B71,E71,H71,K71,N71,Q71,T71,W71,Z71,AC71,AF71,AI71,AL71)</f>
        <v>160</v>
      </c>
      <c r="AP71" s="44">
        <f t="shared" si="2"/>
        <v>765</v>
      </c>
      <c r="AQ71" s="38">
        <f t="shared" si="1"/>
        <v>4.78125</v>
      </c>
    </row>
    <row r="72" spans="1:43" s="97" customFormat="1" x14ac:dyDescent="0.25">
      <c r="A72" s="238" t="s">
        <v>92</v>
      </c>
      <c r="B72" s="29">
        <v>1</v>
      </c>
      <c r="C72" s="138">
        <v>15</v>
      </c>
      <c r="D72" s="207">
        <v>15</v>
      </c>
      <c r="E72" s="205">
        <v>0</v>
      </c>
      <c r="F72" s="206">
        <v>5</v>
      </c>
      <c r="G72" s="207" t="s">
        <v>137</v>
      </c>
      <c r="H72" s="208">
        <v>16</v>
      </c>
      <c r="I72" s="209">
        <v>164</v>
      </c>
      <c r="J72" s="207">
        <v>10.25</v>
      </c>
      <c r="K72" s="208">
        <v>8</v>
      </c>
      <c r="L72" s="210">
        <v>113</v>
      </c>
      <c r="M72" s="207">
        <v>14.125</v>
      </c>
      <c r="N72" s="211">
        <v>4</v>
      </c>
      <c r="O72" s="210">
        <v>95</v>
      </c>
      <c r="P72" s="207">
        <v>23.75</v>
      </c>
      <c r="Q72" s="211">
        <v>3</v>
      </c>
      <c r="R72" s="210">
        <v>5</v>
      </c>
      <c r="S72" s="207">
        <v>1.6666666666666701</v>
      </c>
      <c r="T72" s="211">
        <v>0</v>
      </c>
      <c r="U72" s="210">
        <v>0</v>
      </c>
      <c r="V72" s="207" t="s">
        <v>137</v>
      </c>
      <c r="W72" s="211">
        <v>6</v>
      </c>
      <c r="X72" s="210">
        <v>102</v>
      </c>
      <c r="Y72" s="207">
        <v>17</v>
      </c>
      <c r="Z72" s="211">
        <v>8</v>
      </c>
      <c r="AA72" s="210">
        <v>58</v>
      </c>
      <c r="AB72" s="207">
        <v>7.25</v>
      </c>
      <c r="AC72" s="211">
        <v>5</v>
      </c>
      <c r="AD72" s="210">
        <v>132</v>
      </c>
      <c r="AE72" s="207">
        <v>26.4</v>
      </c>
      <c r="AF72" s="211">
        <v>3</v>
      </c>
      <c r="AG72" s="210">
        <v>6</v>
      </c>
      <c r="AH72" s="207">
        <v>2</v>
      </c>
      <c r="AI72" s="211">
        <v>0</v>
      </c>
      <c r="AJ72" s="210">
        <v>0</v>
      </c>
      <c r="AK72" s="207" t="s">
        <v>137</v>
      </c>
      <c r="AL72" s="211">
        <v>0</v>
      </c>
      <c r="AM72" s="210">
        <v>0</v>
      </c>
      <c r="AN72" s="207" t="s">
        <v>137</v>
      </c>
      <c r="AO72" s="74">
        <f t="shared" si="2"/>
        <v>54</v>
      </c>
      <c r="AP72" s="44">
        <f t="shared" si="2"/>
        <v>695</v>
      </c>
      <c r="AQ72" s="38">
        <f t="shared" si="1"/>
        <v>12.87037037037037</v>
      </c>
    </row>
    <row r="73" spans="1:43" s="97" customFormat="1" x14ac:dyDescent="0.25">
      <c r="A73" s="238" t="s">
        <v>72</v>
      </c>
      <c r="B73" s="29">
        <v>4</v>
      </c>
      <c r="C73" s="138">
        <v>23</v>
      </c>
      <c r="D73" s="207">
        <v>5.75</v>
      </c>
      <c r="E73" s="205">
        <v>0</v>
      </c>
      <c r="F73" s="206">
        <v>90</v>
      </c>
      <c r="G73" s="207" t="s">
        <v>137</v>
      </c>
      <c r="H73" s="208">
        <v>30</v>
      </c>
      <c r="I73" s="209">
        <v>92</v>
      </c>
      <c r="J73" s="207">
        <v>3.06666666666667</v>
      </c>
      <c r="K73" s="208">
        <v>10</v>
      </c>
      <c r="L73" s="210">
        <v>11</v>
      </c>
      <c r="M73" s="207">
        <v>1.1000000000000001</v>
      </c>
      <c r="N73" s="211">
        <v>11</v>
      </c>
      <c r="O73" s="210">
        <v>16</v>
      </c>
      <c r="P73" s="207">
        <v>1.4545454545454499</v>
      </c>
      <c r="Q73" s="211">
        <v>18</v>
      </c>
      <c r="R73" s="210">
        <v>57</v>
      </c>
      <c r="S73" s="207">
        <v>3.1666666666666701</v>
      </c>
      <c r="T73" s="211">
        <v>0</v>
      </c>
      <c r="U73" s="210">
        <v>0</v>
      </c>
      <c r="V73" s="207" t="s">
        <v>137</v>
      </c>
      <c r="W73" s="211">
        <v>5</v>
      </c>
      <c r="X73" s="210">
        <v>15</v>
      </c>
      <c r="Y73" s="207">
        <v>3</v>
      </c>
      <c r="Z73" s="211">
        <v>141</v>
      </c>
      <c r="AA73" s="210">
        <v>301</v>
      </c>
      <c r="AB73" s="207">
        <v>2.1347517730496501</v>
      </c>
      <c r="AC73" s="211">
        <v>12</v>
      </c>
      <c r="AD73" s="210">
        <v>23</v>
      </c>
      <c r="AE73" s="207">
        <v>1.9166666666666701</v>
      </c>
      <c r="AF73" s="211">
        <v>4</v>
      </c>
      <c r="AG73" s="210">
        <v>9</v>
      </c>
      <c r="AH73" s="207">
        <v>2.25</v>
      </c>
      <c r="AI73" s="211">
        <v>1</v>
      </c>
      <c r="AJ73" s="210">
        <v>1</v>
      </c>
      <c r="AK73" s="207">
        <v>1</v>
      </c>
      <c r="AL73" s="211">
        <v>2</v>
      </c>
      <c r="AM73" s="210">
        <v>2</v>
      </c>
      <c r="AN73" s="207">
        <v>1</v>
      </c>
      <c r="AO73" s="74">
        <f t="shared" si="2"/>
        <v>238</v>
      </c>
      <c r="AP73" s="44">
        <f t="shared" si="2"/>
        <v>640</v>
      </c>
      <c r="AQ73" s="38">
        <f t="shared" si="1"/>
        <v>2.6890756302521011</v>
      </c>
    </row>
    <row r="74" spans="1:43" s="97" customFormat="1" x14ac:dyDescent="0.25">
      <c r="A74" s="238" t="s">
        <v>67</v>
      </c>
      <c r="B74" s="29">
        <v>18</v>
      </c>
      <c r="C74" s="138">
        <v>74</v>
      </c>
      <c r="D74" s="207">
        <v>4.1111111111111098</v>
      </c>
      <c r="E74" s="205">
        <v>7</v>
      </c>
      <c r="F74" s="206">
        <v>14</v>
      </c>
      <c r="G74" s="207">
        <v>2</v>
      </c>
      <c r="H74" s="208">
        <v>28</v>
      </c>
      <c r="I74" s="209">
        <v>59</v>
      </c>
      <c r="J74" s="207">
        <v>2.1071428571428599</v>
      </c>
      <c r="K74" s="208">
        <v>12</v>
      </c>
      <c r="L74" s="210">
        <v>18</v>
      </c>
      <c r="M74" s="207">
        <v>1.5</v>
      </c>
      <c r="N74" s="211">
        <v>16</v>
      </c>
      <c r="O74" s="210">
        <v>92</v>
      </c>
      <c r="P74" s="207">
        <v>5.75</v>
      </c>
      <c r="Q74" s="211">
        <v>22</v>
      </c>
      <c r="R74" s="210">
        <v>53</v>
      </c>
      <c r="S74" s="207">
        <v>2.4090909090909101</v>
      </c>
      <c r="T74" s="211">
        <v>0</v>
      </c>
      <c r="U74" s="210">
        <v>0</v>
      </c>
      <c r="V74" s="207" t="s">
        <v>137</v>
      </c>
      <c r="W74" s="211">
        <v>0</v>
      </c>
      <c r="X74" s="210">
        <v>2</v>
      </c>
      <c r="Y74" s="207" t="s">
        <v>137</v>
      </c>
      <c r="Z74" s="211">
        <v>47</v>
      </c>
      <c r="AA74" s="210">
        <v>66</v>
      </c>
      <c r="AB74" s="207">
        <v>1.40425531914894</v>
      </c>
      <c r="AC74" s="211">
        <v>24</v>
      </c>
      <c r="AD74" s="210">
        <v>92</v>
      </c>
      <c r="AE74" s="207">
        <v>3.8333333333333299</v>
      </c>
      <c r="AF74" s="211">
        <v>45</v>
      </c>
      <c r="AG74" s="210">
        <v>72</v>
      </c>
      <c r="AH74" s="207">
        <v>1.6</v>
      </c>
      <c r="AI74" s="211">
        <v>1</v>
      </c>
      <c r="AJ74" s="210">
        <v>1</v>
      </c>
      <c r="AK74" s="207">
        <v>1</v>
      </c>
      <c r="AL74" s="211">
        <v>0</v>
      </c>
      <c r="AM74" s="210">
        <v>0</v>
      </c>
      <c r="AN74" s="207" t="s">
        <v>137</v>
      </c>
      <c r="AO74" s="74">
        <f t="shared" si="2"/>
        <v>220</v>
      </c>
      <c r="AP74" s="44">
        <f t="shared" si="2"/>
        <v>543</v>
      </c>
      <c r="AQ74" s="38">
        <f t="shared" ref="AQ74:AQ80" si="3">AP74/AO74</f>
        <v>2.4681818181818183</v>
      </c>
    </row>
    <row r="75" spans="1:43" s="97" customFormat="1" x14ac:dyDescent="0.25">
      <c r="A75" s="238" t="s">
        <v>68</v>
      </c>
      <c r="B75" s="29">
        <v>11</v>
      </c>
      <c r="C75" s="138">
        <v>19</v>
      </c>
      <c r="D75" s="207">
        <v>1.72727272727273</v>
      </c>
      <c r="E75" s="205">
        <v>0</v>
      </c>
      <c r="F75" s="206">
        <v>0</v>
      </c>
      <c r="G75" s="207" t="s">
        <v>137</v>
      </c>
      <c r="H75" s="208">
        <v>53</v>
      </c>
      <c r="I75" s="209">
        <v>105</v>
      </c>
      <c r="J75" s="207">
        <v>1.9811320754716999</v>
      </c>
      <c r="K75" s="208">
        <v>2</v>
      </c>
      <c r="L75" s="210">
        <v>3</v>
      </c>
      <c r="M75" s="207">
        <v>1.5</v>
      </c>
      <c r="N75" s="211">
        <v>30</v>
      </c>
      <c r="O75" s="210">
        <v>175</v>
      </c>
      <c r="P75" s="207">
        <v>5.8333333333333304</v>
      </c>
      <c r="Q75" s="211">
        <v>15</v>
      </c>
      <c r="R75" s="210">
        <v>24</v>
      </c>
      <c r="S75" s="207">
        <v>1.6</v>
      </c>
      <c r="T75" s="211">
        <v>0</v>
      </c>
      <c r="U75" s="210">
        <v>0</v>
      </c>
      <c r="V75" s="207" t="s">
        <v>137</v>
      </c>
      <c r="W75" s="211">
        <v>0</v>
      </c>
      <c r="X75" s="210">
        <v>0</v>
      </c>
      <c r="Y75" s="207" t="s">
        <v>137</v>
      </c>
      <c r="Z75" s="211">
        <v>22</v>
      </c>
      <c r="AA75" s="210">
        <v>103</v>
      </c>
      <c r="AB75" s="207">
        <v>4.6818181818181799</v>
      </c>
      <c r="AC75" s="211">
        <v>11</v>
      </c>
      <c r="AD75" s="210">
        <v>23</v>
      </c>
      <c r="AE75" s="207">
        <v>2.0909090909090899</v>
      </c>
      <c r="AF75" s="211">
        <v>2</v>
      </c>
      <c r="AG75" s="210">
        <v>4</v>
      </c>
      <c r="AH75" s="207">
        <v>2</v>
      </c>
      <c r="AI75" s="211">
        <v>4</v>
      </c>
      <c r="AJ75" s="210">
        <v>64</v>
      </c>
      <c r="AK75" s="207">
        <v>16</v>
      </c>
      <c r="AL75" s="211">
        <v>3</v>
      </c>
      <c r="AM75" s="210">
        <v>16</v>
      </c>
      <c r="AN75" s="207">
        <v>5.3333333333333304</v>
      </c>
      <c r="AO75" s="74">
        <f t="shared" si="2"/>
        <v>153</v>
      </c>
      <c r="AP75" s="44">
        <f t="shared" si="2"/>
        <v>536</v>
      </c>
      <c r="AQ75" s="38">
        <f t="shared" si="3"/>
        <v>3.5032679738562091</v>
      </c>
    </row>
    <row r="76" spans="1:43" s="97" customFormat="1" x14ac:dyDescent="0.25">
      <c r="A76" s="238" t="s">
        <v>132</v>
      </c>
      <c r="B76" s="29">
        <v>12</v>
      </c>
      <c r="C76" s="138">
        <v>24</v>
      </c>
      <c r="D76" s="207">
        <v>2</v>
      </c>
      <c r="E76" s="205">
        <v>5</v>
      </c>
      <c r="F76" s="206">
        <v>5</v>
      </c>
      <c r="G76" s="207">
        <v>1</v>
      </c>
      <c r="H76" s="208">
        <v>43</v>
      </c>
      <c r="I76" s="209">
        <v>115</v>
      </c>
      <c r="J76" s="207">
        <v>2.67441860465116</v>
      </c>
      <c r="K76" s="208">
        <v>0</v>
      </c>
      <c r="L76" s="210">
        <v>0</v>
      </c>
      <c r="M76" s="207" t="s">
        <v>137</v>
      </c>
      <c r="N76" s="211">
        <v>9</v>
      </c>
      <c r="O76" s="210">
        <v>11</v>
      </c>
      <c r="P76" s="207">
        <v>1.2222222222222201</v>
      </c>
      <c r="Q76" s="211">
        <v>23</v>
      </c>
      <c r="R76" s="210">
        <v>97</v>
      </c>
      <c r="S76" s="207">
        <v>4.2173913043478297</v>
      </c>
      <c r="T76" s="211">
        <v>0</v>
      </c>
      <c r="U76" s="210">
        <v>0</v>
      </c>
      <c r="V76" s="207" t="s">
        <v>137</v>
      </c>
      <c r="W76" s="211">
        <v>27</v>
      </c>
      <c r="X76" s="210">
        <v>84</v>
      </c>
      <c r="Y76" s="207">
        <v>3.1111111111111098</v>
      </c>
      <c r="Z76" s="211">
        <v>19</v>
      </c>
      <c r="AA76" s="210">
        <v>28</v>
      </c>
      <c r="AB76" s="207">
        <v>1.4736842105263199</v>
      </c>
      <c r="AC76" s="211">
        <v>5</v>
      </c>
      <c r="AD76" s="210">
        <v>16</v>
      </c>
      <c r="AE76" s="207">
        <v>3.2</v>
      </c>
      <c r="AF76" s="211">
        <v>10</v>
      </c>
      <c r="AG76" s="210">
        <v>57</v>
      </c>
      <c r="AH76" s="207">
        <v>5.7</v>
      </c>
      <c r="AI76" s="211">
        <v>0</v>
      </c>
      <c r="AJ76" s="210">
        <v>0</v>
      </c>
      <c r="AK76" s="207" t="s">
        <v>137</v>
      </c>
      <c r="AL76" s="211">
        <v>7</v>
      </c>
      <c r="AM76" s="210">
        <v>25</v>
      </c>
      <c r="AN76" s="207">
        <v>3.5714285714285698</v>
      </c>
      <c r="AO76" s="74">
        <f t="shared" si="2"/>
        <v>160</v>
      </c>
      <c r="AP76" s="44">
        <f t="shared" si="2"/>
        <v>462</v>
      </c>
      <c r="AQ76" s="38">
        <f t="shared" si="3"/>
        <v>2.8875000000000002</v>
      </c>
    </row>
    <row r="77" spans="1:43" s="97" customFormat="1" x14ac:dyDescent="0.25">
      <c r="A77" s="238" t="s">
        <v>70</v>
      </c>
      <c r="B77" s="29">
        <v>15</v>
      </c>
      <c r="C77" s="138">
        <v>41</v>
      </c>
      <c r="D77" s="207">
        <v>2.7333333333333298</v>
      </c>
      <c r="E77" s="205">
        <v>51</v>
      </c>
      <c r="F77" s="206">
        <v>147</v>
      </c>
      <c r="G77" s="207">
        <v>2.8823529411764701</v>
      </c>
      <c r="H77" s="208">
        <v>46</v>
      </c>
      <c r="I77" s="209">
        <v>68</v>
      </c>
      <c r="J77" s="207">
        <v>1.47826086956522</v>
      </c>
      <c r="K77" s="208">
        <v>18</v>
      </c>
      <c r="L77" s="210">
        <v>63</v>
      </c>
      <c r="M77" s="207">
        <v>3.5</v>
      </c>
      <c r="N77" s="211">
        <v>5</v>
      </c>
      <c r="O77" s="210">
        <v>10</v>
      </c>
      <c r="P77" s="207">
        <v>2</v>
      </c>
      <c r="Q77" s="211">
        <v>8</v>
      </c>
      <c r="R77" s="210">
        <v>31</v>
      </c>
      <c r="S77" s="207">
        <v>3.875</v>
      </c>
      <c r="T77" s="211">
        <v>1</v>
      </c>
      <c r="U77" s="210">
        <v>1</v>
      </c>
      <c r="V77" s="207">
        <v>1</v>
      </c>
      <c r="W77" s="211">
        <v>5</v>
      </c>
      <c r="X77" s="210">
        <v>7</v>
      </c>
      <c r="Y77" s="207">
        <v>1.4</v>
      </c>
      <c r="Z77" s="211">
        <v>9</v>
      </c>
      <c r="AA77" s="210">
        <v>15</v>
      </c>
      <c r="AB77" s="207">
        <v>1.6666666666666701</v>
      </c>
      <c r="AC77" s="211">
        <v>17</v>
      </c>
      <c r="AD77" s="210">
        <v>30</v>
      </c>
      <c r="AE77" s="207">
        <v>1.76470588235294</v>
      </c>
      <c r="AF77" s="211">
        <v>2</v>
      </c>
      <c r="AG77" s="210">
        <v>6</v>
      </c>
      <c r="AH77" s="207">
        <v>3</v>
      </c>
      <c r="AI77" s="211">
        <v>2</v>
      </c>
      <c r="AJ77" s="210">
        <v>3</v>
      </c>
      <c r="AK77" s="207">
        <v>1.5</v>
      </c>
      <c r="AL77" s="211">
        <v>4</v>
      </c>
      <c r="AM77" s="210">
        <v>5</v>
      </c>
      <c r="AN77" s="207">
        <v>1.25</v>
      </c>
      <c r="AO77" s="74">
        <f t="shared" si="2"/>
        <v>183</v>
      </c>
      <c r="AP77" s="44">
        <f t="shared" si="2"/>
        <v>427</v>
      </c>
      <c r="AQ77" s="38">
        <f t="shared" si="3"/>
        <v>2.3333333333333335</v>
      </c>
    </row>
    <row r="78" spans="1:43" s="97" customFormat="1" x14ac:dyDescent="0.25">
      <c r="A78" s="238" t="s">
        <v>94</v>
      </c>
      <c r="B78" s="29">
        <v>2</v>
      </c>
      <c r="C78" s="138">
        <v>122</v>
      </c>
      <c r="D78" s="207">
        <v>61</v>
      </c>
      <c r="E78" s="205">
        <v>1</v>
      </c>
      <c r="F78" s="206">
        <v>16</v>
      </c>
      <c r="G78" s="207">
        <v>16</v>
      </c>
      <c r="H78" s="208">
        <v>4</v>
      </c>
      <c r="I78" s="209">
        <v>10</v>
      </c>
      <c r="J78" s="207">
        <v>2.5</v>
      </c>
      <c r="K78" s="208">
        <v>11</v>
      </c>
      <c r="L78" s="210">
        <v>100</v>
      </c>
      <c r="M78" s="207">
        <v>9.0909090909090899</v>
      </c>
      <c r="N78" s="211">
        <v>14</v>
      </c>
      <c r="O78" s="210">
        <v>76</v>
      </c>
      <c r="P78" s="207">
        <v>5.4285714285714297</v>
      </c>
      <c r="Q78" s="211">
        <v>6</v>
      </c>
      <c r="R78" s="210">
        <v>10</v>
      </c>
      <c r="S78" s="207">
        <v>1.6666666666666701</v>
      </c>
      <c r="T78" s="211">
        <v>0</v>
      </c>
      <c r="U78" s="210">
        <v>0</v>
      </c>
      <c r="V78" s="207" t="s">
        <v>137</v>
      </c>
      <c r="W78" s="211">
        <v>4</v>
      </c>
      <c r="X78" s="210">
        <v>4</v>
      </c>
      <c r="Y78" s="207">
        <v>1</v>
      </c>
      <c r="Z78" s="211">
        <v>10</v>
      </c>
      <c r="AA78" s="210">
        <v>66</v>
      </c>
      <c r="AB78" s="207">
        <v>6.6</v>
      </c>
      <c r="AC78" s="211">
        <v>0</v>
      </c>
      <c r="AD78" s="210">
        <v>0</v>
      </c>
      <c r="AE78" s="207" t="s">
        <v>137</v>
      </c>
      <c r="AF78" s="211">
        <v>5</v>
      </c>
      <c r="AG78" s="210">
        <v>11</v>
      </c>
      <c r="AH78" s="207">
        <v>2.2000000000000002</v>
      </c>
      <c r="AI78" s="211">
        <v>0</v>
      </c>
      <c r="AJ78" s="210">
        <v>0</v>
      </c>
      <c r="AK78" s="207" t="s">
        <v>137</v>
      </c>
      <c r="AL78" s="211">
        <v>1</v>
      </c>
      <c r="AM78" s="210">
        <v>1</v>
      </c>
      <c r="AN78" s="207">
        <v>1</v>
      </c>
      <c r="AO78" s="74">
        <f t="shared" si="2"/>
        <v>58</v>
      </c>
      <c r="AP78" s="44">
        <f t="shared" si="2"/>
        <v>416</v>
      </c>
      <c r="AQ78" s="38">
        <f t="shared" si="3"/>
        <v>7.1724137931034484</v>
      </c>
    </row>
    <row r="79" spans="1:43" s="97" customFormat="1" x14ac:dyDescent="0.25">
      <c r="A79" s="238" t="s">
        <v>93</v>
      </c>
      <c r="B79" s="29">
        <v>0</v>
      </c>
      <c r="C79" s="138">
        <v>0</v>
      </c>
      <c r="D79" s="207" t="s">
        <v>137</v>
      </c>
      <c r="E79" s="205">
        <v>2</v>
      </c>
      <c r="F79" s="206">
        <v>21</v>
      </c>
      <c r="G79" s="207">
        <v>10.5</v>
      </c>
      <c r="H79" s="208">
        <v>10</v>
      </c>
      <c r="I79" s="209">
        <v>15</v>
      </c>
      <c r="J79" s="207">
        <v>1.5</v>
      </c>
      <c r="K79" s="208">
        <v>0</v>
      </c>
      <c r="L79" s="210">
        <v>0</v>
      </c>
      <c r="M79" s="207" t="s">
        <v>137</v>
      </c>
      <c r="N79" s="211">
        <v>3</v>
      </c>
      <c r="O79" s="210">
        <v>6</v>
      </c>
      <c r="P79" s="207">
        <v>2</v>
      </c>
      <c r="Q79" s="211">
        <v>6</v>
      </c>
      <c r="R79" s="210">
        <v>26</v>
      </c>
      <c r="S79" s="207">
        <v>4.3333333333333304</v>
      </c>
      <c r="T79" s="211">
        <v>0</v>
      </c>
      <c r="U79" s="210">
        <v>0</v>
      </c>
      <c r="V79" s="207" t="s">
        <v>137</v>
      </c>
      <c r="W79" s="211">
        <v>5</v>
      </c>
      <c r="X79" s="210">
        <v>16</v>
      </c>
      <c r="Y79" s="207">
        <v>3.2</v>
      </c>
      <c r="Z79" s="211">
        <v>7</v>
      </c>
      <c r="AA79" s="210">
        <v>30</v>
      </c>
      <c r="AB79" s="207">
        <v>4.28571428571429</v>
      </c>
      <c r="AC79" s="211">
        <v>1</v>
      </c>
      <c r="AD79" s="210">
        <v>11</v>
      </c>
      <c r="AE79" s="207">
        <v>11</v>
      </c>
      <c r="AF79" s="211">
        <v>2</v>
      </c>
      <c r="AG79" s="210">
        <v>3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0</v>
      </c>
      <c r="AM79" s="210">
        <v>0</v>
      </c>
      <c r="AN79" s="207" t="s">
        <v>137</v>
      </c>
      <c r="AO79" s="74">
        <f t="shared" si="2"/>
        <v>36</v>
      </c>
      <c r="AP79" s="44">
        <f t="shared" si="2"/>
        <v>128</v>
      </c>
      <c r="AQ79" s="38">
        <f t="shared" si="3"/>
        <v>3.5555555555555554</v>
      </c>
    </row>
    <row r="80" spans="1:43" s="97" customFormat="1" x14ac:dyDescent="0.25">
      <c r="A80" s="238" t="s">
        <v>128</v>
      </c>
      <c r="B80" s="29">
        <v>10</v>
      </c>
      <c r="C80" s="138">
        <v>21</v>
      </c>
      <c r="D80" s="207">
        <v>2.1</v>
      </c>
      <c r="E80" s="205">
        <v>0</v>
      </c>
      <c r="F80" s="206">
        <v>0</v>
      </c>
      <c r="G80" s="207" t="s">
        <v>137</v>
      </c>
      <c r="H80" s="208">
        <v>11</v>
      </c>
      <c r="I80" s="209">
        <v>30</v>
      </c>
      <c r="J80" s="207">
        <v>2.7272727272727302</v>
      </c>
      <c r="K80" s="208">
        <v>7</v>
      </c>
      <c r="L80" s="210">
        <v>7</v>
      </c>
      <c r="M80" s="207">
        <v>1</v>
      </c>
      <c r="N80" s="211">
        <v>4</v>
      </c>
      <c r="O80" s="210">
        <v>4</v>
      </c>
      <c r="P80" s="207">
        <v>1</v>
      </c>
      <c r="Q80" s="211">
        <v>16</v>
      </c>
      <c r="R80" s="210">
        <v>18</v>
      </c>
      <c r="S80" s="207">
        <v>1.125</v>
      </c>
      <c r="T80" s="211">
        <v>1</v>
      </c>
      <c r="U80" s="210">
        <v>2</v>
      </c>
      <c r="V80" s="207">
        <v>2</v>
      </c>
      <c r="W80" s="211">
        <v>3</v>
      </c>
      <c r="X80" s="210">
        <v>7</v>
      </c>
      <c r="Y80" s="207">
        <v>2.3333333333333299</v>
      </c>
      <c r="Z80" s="211">
        <v>15</v>
      </c>
      <c r="AA80" s="210">
        <v>26</v>
      </c>
      <c r="AB80" s="207">
        <v>1.7333333333333301</v>
      </c>
      <c r="AC80" s="211">
        <v>8</v>
      </c>
      <c r="AD80" s="210">
        <v>9</v>
      </c>
      <c r="AE80" s="207">
        <v>1.125</v>
      </c>
      <c r="AF80" s="211">
        <v>0</v>
      </c>
      <c r="AG80" s="210">
        <v>0</v>
      </c>
      <c r="AH80" s="207" t="s">
        <v>137</v>
      </c>
      <c r="AI80" s="211">
        <v>2</v>
      </c>
      <c r="AJ80" s="210">
        <v>2</v>
      </c>
      <c r="AK80" s="207">
        <v>1</v>
      </c>
      <c r="AL80" s="211">
        <v>0</v>
      </c>
      <c r="AM80" s="210">
        <v>0</v>
      </c>
      <c r="AN80" s="207" t="s">
        <v>137</v>
      </c>
      <c r="AO80" s="74">
        <f t="shared" si="2"/>
        <v>77</v>
      </c>
      <c r="AP80" s="44">
        <f t="shared" si="2"/>
        <v>126</v>
      </c>
      <c r="AQ80" s="38">
        <f t="shared" si="3"/>
        <v>1.6363636363636365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s="164" customFormat="1" ht="12.75" customHeight="1" x14ac:dyDescent="0.25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s="164" customFormat="1" ht="12.75" customHeight="1" x14ac:dyDescent="0.25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5"/>
    <row r="93" spans="1:43" ht="12.75" customHeight="1" x14ac:dyDescent="0.25"/>
    <row r="94" spans="1:43" ht="12.75" customHeight="1" x14ac:dyDescent="0.25"/>
    <row r="95" spans="1:43" ht="12.75" customHeight="1" x14ac:dyDescent="0.25">
      <c r="A95" s="222" t="s">
        <v>2</v>
      </c>
    </row>
    <row r="96" spans="1:43" ht="12.75" customHeight="1" x14ac:dyDescent="0.25">
      <c r="A96" s="222" t="s">
        <v>99</v>
      </c>
    </row>
    <row r="97" spans="1:43" ht="12.75" customHeight="1" x14ac:dyDescent="0.25">
      <c r="A97" s="222" t="s">
        <v>3</v>
      </c>
    </row>
    <row r="98" spans="1:43" ht="12.75" customHeight="1" x14ac:dyDescent="0.25"/>
    <row r="99" spans="1:43" ht="12.75" customHeight="1" x14ac:dyDescent="0.25">
      <c r="AO99" s="222"/>
      <c r="AP99" s="222"/>
      <c r="AQ99" s="222"/>
    </row>
    <row r="100" spans="1:43" ht="12.75" customHeight="1" x14ac:dyDescent="0.25">
      <c r="AO100" s="222"/>
      <c r="AP100" s="222"/>
      <c r="AQ100" s="222"/>
    </row>
    <row r="101" spans="1:43" ht="12.75" customHeight="1" x14ac:dyDescent="0.25">
      <c r="AO101" s="222"/>
      <c r="AP101" s="222"/>
      <c r="AQ101" s="222"/>
    </row>
    <row r="102" spans="1:43" ht="12.75" customHeight="1" x14ac:dyDescent="0.25">
      <c r="AO102" s="222"/>
      <c r="AP102" s="222"/>
      <c r="AQ102" s="222"/>
    </row>
    <row r="103" spans="1:43" x14ac:dyDescent="0.25">
      <c r="AO103" s="222"/>
      <c r="AP103" s="222"/>
      <c r="AQ103" s="222"/>
    </row>
    <row r="104" spans="1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5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5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5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5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5" x14ac:dyDescent="0.25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0.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0.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0.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0.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0.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0.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0.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0.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0.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0.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0.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0.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0.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0.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0.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0.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0.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0.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0.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0.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0.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0.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0.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0.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0.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0.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0.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0.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0.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0.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0.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0.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0.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0.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0.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0.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0.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0.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0.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0.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0.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0.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0.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0.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0.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0.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0.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0.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0.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0.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0.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0.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0.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0.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0.5" x14ac:dyDescent="0.25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0.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0.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0.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0.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0.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0.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0.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0.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0.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0.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0.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0.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0.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0.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0.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0.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5">
      <c r="A82" s="47"/>
    </row>
    <row r="83" spans="1:43" ht="12.75" customHeight="1" x14ac:dyDescent="0.25">
      <c r="A83" s="47"/>
    </row>
    <row r="84" spans="1:43" ht="12.75" customHeight="1" x14ac:dyDescent="0.25">
      <c r="A84" s="4" t="s">
        <v>2</v>
      </c>
    </row>
    <row r="85" spans="1:43" ht="12.75" customHeight="1" x14ac:dyDescent="0.25">
      <c r="A85" s="222" t="s">
        <v>99</v>
      </c>
    </row>
    <row r="86" spans="1:43" ht="12.75" customHeight="1" x14ac:dyDescent="0.25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5" x14ac:dyDescent="0.25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0.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0.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0.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0.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0.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0.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0.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0.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0.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0.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0.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0.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0.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0.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0.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0.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0.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0.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0.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0.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0.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0.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0.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0.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0.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0.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0.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0.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0.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0.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0.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0.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0.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0.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0.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0.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0.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0.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0.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0.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0.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0.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0.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0.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0.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0.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0.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0.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0.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0.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0.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0.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0.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0.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0.5" x14ac:dyDescent="0.25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0.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0.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0.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0.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0.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0.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0.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0.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0.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0.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0.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0.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0.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0.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0.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0.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5">
      <c r="A82" s="47"/>
    </row>
    <row r="83" spans="1:43" ht="12.75" customHeight="1" x14ac:dyDescent="0.25">
      <c r="A83" s="47"/>
    </row>
    <row r="84" spans="1:43" ht="12.75" customHeight="1" x14ac:dyDescent="0.25">
      <c r="A84" s="4" t="s">
        <v>2</v>
      </c>
    </row>
    <row r="85" spans="1:43" ht="12.75" customHeight="1" x14ac:dyDescent="0.25">
      <c r="A85" s="222" t="s">
        <v>99</v>
      </c>
    </row>
    <row r="86" spans="1:43" ht="12.75" customHeight="1" x14ac:dyDescent="0.25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0.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0.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0.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0.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0.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0.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0.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0.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0.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0.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0.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0.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0.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0.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0.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0.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0.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0.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0.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0.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0.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0.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0.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0.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0.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0.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0.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0.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0.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0.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0.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0.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0.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0.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0.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0.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0.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0.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0.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0.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0.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0.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0.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0.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0.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0.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0.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0.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0.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0.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0.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0.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0.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0.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0.5" x14ac:dyDescent="0.25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0.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0.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0.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0.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0.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0.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0.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0.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0.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0.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5">
      <c r="A76" s="47"/>
    </row>
    <row r="77" spans="1:43" ht="12.75" customHeight="1" x14ac:dyDescent="0.25">
      <c r="A77" s="47"/>
    </row>
    <row r="78" spans="1:43" ht="12.75" customHeight="1" x14ac:dyDescent="0.25">
      <c r="A78" s="4" t="s">
        <v>2</v>
      </c>
    </row>
    <row r="79" spans="1:43" ht="12.75" customHeight="1" x14ac:dyDescent="0.25">
      <c r="A79" s="222" t="s">
        <v>99</v>
      </c>
    </row>
    <row r="80" spans="1:43" ht="12.75" customHeight="1" x14ac:dyDescent="0.25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0.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0.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0.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0.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0.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0.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0.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0.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0.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0.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0.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0.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0.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0.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0.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0.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0.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0.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0.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0.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0.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0.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0.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0.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0.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0.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0.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0.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0.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0.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0.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0.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0.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0.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0.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0.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0.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0.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0.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0.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0.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0.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0.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0.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0.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0.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0.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0.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0.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0.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0.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0.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0.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0.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0.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0.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0.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0.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0.5" x14ac:dyDescent="0.25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0.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0.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0.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0.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0.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0.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0.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0.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0.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0.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0.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0.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0.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0.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0.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0.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0.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0.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0.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0.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0.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0.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0.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0.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0.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0.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0.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0.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0.5" x14ac:dyDescent="0.25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0.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0.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0.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0.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0.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0.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0.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0.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0.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0.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0.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0.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0.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0.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0.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0.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0.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0.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0.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0.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0.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0.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0.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0.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0.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0.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0.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0.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0.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0.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0.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0.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0.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0.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0.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0.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0.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0.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0.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0.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0.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0.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0.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0.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0.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0.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0.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0.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0.5" x14ac:dyDescent="0.25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0.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0.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0.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0.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0.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0.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0.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0.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0.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0.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0.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0.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0.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0.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0.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0.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0.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0.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0.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0.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0.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0.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0.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0.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0.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0.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0.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0.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0.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0.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0.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0.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0.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0.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0.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0.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0.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0.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0.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0.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0.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0.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0.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5" x14ac:dyDescent="0.25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0.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0.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0.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0.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0.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0.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0.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0.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0.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0.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0.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0.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0.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0.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0.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0.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0.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0.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0.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0.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0.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0.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0.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0.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0.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0.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0.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0.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0.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0.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0.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0.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0.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0.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0.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0.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0.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0.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0.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0.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0.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0.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0.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0.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0.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0.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0.5" x14ac:dyDescent="0.25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0.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0.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0.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0.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0.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0.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0.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0.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0.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0.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0.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0.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0.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5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5">
      <c r="A72" s="47"/>
      <c r="Q72" s="4"/>
      <c r="AI72" s="4"/>
    </row>
    <row r="73" spans="1:43" ht="12.75" customHeight="1" x14ac:dyDescent="0.25">
      <c r="A73" s="4" t="s">
        <v>2</v>
      </c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796875" defaultRowHeight="12.75" customHeight="1" x14ac:dyDescent="0.25"/>
  <cols>
    <col min="1" max="1" width="24.54296875" style="2" customWidth="1"/>
    <col min="2" max="2" width="7.7265625" style="2" customWidth="1"/>
    <col min="3" max="3" width="10.7265625" style="2" customWidth="1"/>
    <col min="4" max="4" width="7.7265625" style="13" customWidth="1"/>
    <col min="5" max="5" width="7.7265625" style="2" customWidth="1"/>
    <col min="6" max="6" width="10.7265625" style="2" customWidth="1"/>
    <col min="7" max="7" width="7.7265625" style="13" customWidth="1"/>
    <col min="8" max="8" width="7.7265625" style="2" customWidth="1"/>
    <col min="9" max="9" width="10.7265625" style="2" customWidth="1"/>
    <col min="10" max="10" width="7.7265625" style="13" customWidth="1"/>
    <col min="11" max="11" width="7.7265625" style="2" customWidth="1"/>
    <col min="12" max="12" width="10.7265625" style="2" customWidth="1"/>
    <col min="13" max="13" width="7.7265625" style="13" customWidth="1"/>
    <col min="14" max="14" width="7.7265625" style="2" customWidth="1"/>
    <col min="15" max="15" width="10.7265625" style="2" customWidth="1"/>
    <col min="16" max="16" width="7.7265625" style="13" customWidth="1"/>
    <col min="17" max="17" width="7.7265625" style="2" customWidth="1"/>
    <col min="18" max="18" width="10.7265625" style="2" customWidth="1"/>
    <col min="19" max="19" width="7.7265625" style="13" customWidth="1"/>
    <col min="20" max="20" width="7.7265625" style="2" customWidth="1"/>
    <col min="21" max="21" width="10.7265625" style="2" customWidth="1"/>
    <col min="22" max="22" width="7.7265625" style="13" customWidth="1"/>
    <col min="23" max="23" width="7.7265625" style="2" customWidth="1"/>
    <col min="24" max="24" width="10.7265625" style="2" customWidth="1"/>
    <col min="25" max="25" width="7.7265625" style="13" customWidth="1"/>
    <col min="26" max="26" width="7.7265625" style="2" customWidth="1"/>
    <col min="27" max="27" width="10.7265625" style="2" customWidth="1"/>
    <col min="28" max="28" width="7.7265625" style="13" customWidth="1"/>
    <col min="29" max="29" width="7.7265625" style="2" customWidth="1"/>
    <col min="30" max="30" width="10.7265625" style="2" customWidth="1"/>
    <col min="31" max="31" width="7.7265625" style="13" customWidth="1"/>
    <col min="32" max="32" width="7.7265625" style="2" customWidth="1"/>
    <col min="33" max="33" width="10.7265625" style="2" customWidth="1"/>
    <col min="34" max="34" width="7.7265625" style="13" customWidth="1"/>
    <col min="35" max="35" width="7.7265625" style="2" customWidth="1"/>
    <col min="36" max="36" width="10.7265625" style="2" customWidth="1"/>
    <col min="37" max="37" width="7.7265625" style="13" customWidth="1"/>
    <col min="38" max="38" width="7.7265625" style="2" customWidth="1"/>
    <col min="39" max="39" width="10.7265625" style="2" customWidth="1"/>
    <col min="40" max="40" width="7.7265625" style="13" customWidth="1"/>
    <col min="41" max="41" width="10.453125" style="24" bestFit="1" customWidth="1"/>
    <col min="42" max="42" width="11.54296875" style="24" bestFit="1" customWidth="1"/>
    <col min="43" max="43" width="6.54296875" style="25" bestFit="1" customWidth="1"/>
    <col min="44" max="16384" width="9.1796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5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5" x14ac:dyDescent="0.25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5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5">
      <c r="A73" s="4" t="s">
        <v>2</v>
      </c>
      <c r="Q73" s="4"/>
      <c r="AI73" s="4"/>
    </row>
    <row r="74" spans="1:43" ht="12.75" customHeight="1" x14ac:dyDescent="0.25">
      <c r="A74" s="222" t="s">
        <v>99</v>
      </c>
    </row>
    <row r="75" spans="1:43" ht="12.75" customHeight="1" x14ac:dyDescent="0.25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5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5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5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5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5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5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5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5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5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5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5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5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5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5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5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5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5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5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5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5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5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5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5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5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5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5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5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5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5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5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5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5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5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5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5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5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5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5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5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5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5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5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5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5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5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5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5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5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5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5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5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5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5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5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5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5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5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5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5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5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5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5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5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5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5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5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5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5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5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5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5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s="164" customFormat="1" ht="12.75" customHeight="1" x14ac:dyDescent="0.25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s="164" customFormat="1" ht="12.75" customHeight="1" x14ac:dyDescent="0.25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5"/>
    <row r="93" spans="1:43" ht="12.75" customHeight="1" x14ac:dyDescent="0.25"/>
    <row r="94" spans="1:43" ht="12.75" customHeight="1" x14ac:dyDescent="0.25"/>
    <row r="95" spans="1:43" ht="12.75" customHeight="1" x14ac:dyDescent="0.25">
      <c r="A95" s="222" t="s">
        <v>2</v>
      </c>
    </row>
    <row r="96" spans="1:43" ht="12.75" customHeight="1" x14ac:dyDescent="0.25">
      <c r="A96" s="222" t="s">
        <v>99</v>
      </c>
    </row>
    <row r="97" spans="1:43" ht="12.75" customHeight="1" x14ac:dyDescent="0.25">
      <c r="A97" s="222" t="s">
        <v>3</v>
      </c>
    </row>
    <row r="98" spans="1:43" ht="12.75" customHeight="1" x14ac:dyDescent="0.25"/>
    <row r="99" spans="1:43" ht="12.75" customHeight="1" x14ac:dyDescent="0.25">
      <c r="AO99" s="222"/>
      <c r="AP99" s="222"/>
      <c r="AQ99" s="222"/>
    </row>
    <row r="100" spans="1:43" ht="12.75" customHeight="1" x14ac:dyDescent="0.25">
      <c r="AO100" s="222"/>
      <c r="AP100" s="222"/>
      <c r="AQ100" s="222"/>
    </row>
    <row r="101" spans="1:43" ht="12.75" customHeight="1" x14ac:dyDescent="0.25">
      <c r="AO101" s="222"/>
      <c r="AP101" s="222"/>
      <c r="AQ101" s="222"/>
    </row>
    <row r="102" spans="1:43" ht="12.75" customHeight="1" x14ac:dyDescent="0.25">
      <c r="AO102" s="222"/>
      <c r="AP102" s="222"/>
      <c r="AQ102" s="222"/>
    </row>
    <row r="103" spans="1:43" x14ac:dyDescent="0.25">
      <c r="AO103" s="222"/>
      <c r="AP103" s="222"/>
      <c r="AQ103" s="222"/>
    </row>
    <row r="104" spans="1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5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5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5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5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5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5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5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5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5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5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5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5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5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5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5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5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5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5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5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5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5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5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5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5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5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5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5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5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5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5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5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5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5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5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5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5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5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5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5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5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5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5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5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5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5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5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5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5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5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5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5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5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5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5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5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5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5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5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5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5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5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5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5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5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5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5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5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5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5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5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5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5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5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5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5">
      <c r="A81" s="190"/>
    </row>
    <row r="82" spans="1:43" ht="12.75" customHeight="1" x14ac:dyDescent="0.25"/>
    <row r="83" spans="1:43" ht="12.75" customHeight="1" x14ac:dyDescent="0.25">
      <c r="A83" s="241" t="s">
        <v>100</v>
      </c>
    </row>
    <row r="84" spans="1:43" ht="12.75" customHeight="1" x14ac:dyDescent="0.25">
      <c r="A84" s="222" t="s">
        <v>101</v>
      </c>
    </row>
    <row r="85" spans="1:43" ht="12.75" customHeight="1" x14ac:dyDescent="0.25">
      <c r="A85" s="222" t="s">
        <v>102</v>
      </c>
    </row>
    <row r="86" spans="1:43" ht="12.75" customHeight="1" x14ac:dyDescent="0.25"/>
    <row r="87" spans="1:43" ht="12.75" customHeight="1" x14ac:dyDescent="0.25">
      <c r="A87" s="222" t="s">
        <v>103</v>
      </c>
    </row>
    <row r="88" spans="1:43" ht="12.75" customHeight="1" x14ac:dyDescent="0.25">
      <c r="A88" s="222" t="s">
        <v>104</v>
      </c>
    </row>
    <row r="89" spans="1:43" ht="12.75" customHeight="1" x14ac:dyDescent="0.25">
      <c r="A89" s="222" t="s">
        <v>105</v>
      </c>
    </row>
    <row r="90" spans="1:43" ht="12.75" customHeight="1" x14ac:dyDescent="0.25"/>
    <row r="91" spans="1:43" ht="12.75" customHeight="1" x14ac:dyDescent="0.25">
      <c r="A91" s="222" t="s">
        <v>2</v>
      </c>
    </row>
    <row r="92" spans="1:43" ht="12.75" customHeight="1" x14ac:dyDescent="0.25">
      <c r="A92" s="222" t="s">
        <v>99</v>
      </c>
    </row>
    <row r="93" spans="1:43" ht="12.75" customHeight="1" x14ac:dyDescent="0.25">
      <c r="A93" s="222" t="s">
        <v>3</v>
      </c>
    </row>
    <row r="94" spans="1:43" ht="12.75" customHeight="1" x14ac:dyDescent="0.25"/>
    <row r="95" spans="1:43" ht="12.75" customHeight="1" x14ac:dyDescent="0.25">
      <c r="AO95" s="222"/>
      <c r="AP95" s="222"/>
      <c r="AQ95" s="222"/>
    </row>
    <row r="96" spans="1:43" ht="12.75" customHeight="1" x14ac:dyDescent="0.25">
      <c r="AO96" s="222"/>
      <c r="AP96" s="222"/>
      <c r="AQ96" s="222"/>
    </row>
    <row r="97" spans="2:43" ht="12.75" customHeight="1" x14ac:dyDescent="0.25">
      <c r="AO97" s="222"/>
      <c r="AP97" s="222"/>
      <c r="AQ97" s="222"/>
    </row>
    <row r="98" spans="2:43" ht="12.75" customHeight="1" x14ac:dyDescent="0.25">
      <c r="AO98" s="222"/>
      <c r="AP98" s="222"/>
      <c r="AQ98" s="222"/>
    </row>
    <row r="99" spans="2:43" x14ac:dyDescent="0.25">
      <c r="AO99" s="222"/>
      <c r="AP99" s="222"/>
      <c r="AQ99" s="222"/>
    </row>
    <row r="100" spans="2:43" s="222" customFormat="1" ht="12.75" customHeight="1" x14ac:dyDescent="0.25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5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5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5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5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5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5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5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5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5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5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5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5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5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5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5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5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5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5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5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5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5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5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5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5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5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5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5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5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5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5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5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5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5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5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5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5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5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5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5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5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5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5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5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5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5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5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5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5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5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5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5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5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5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5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5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5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5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5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5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5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5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5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5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5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5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5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5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5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5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5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5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5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5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5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5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ht="12.75" customHeight="1" x14ac:dyDescent="0.25">
      <c r="A84" s="241" t="s">
        <v>100</v>
      </c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ht="12.75" customHeight="1" x14ac:dyDescent="0.25">
      <c r="A88" s="222" t="s">
        <v>103</v>
      </c>
    </row>
    <row r="89" spans="1:43" ht="12.75" customHeight="1" x14ac:dyDescent="0.25">
      <c r="A89" s="222" t="s">
        <v>104</v>
      </c>
    </row>
    <row r="90" spans="1:43" ht="12.75" customHeight="1" x14ac:dyDescent="0.25">
      <c r="A90" s="222" t="s">
        <v>105</v>
      </c>
    </row>
    <row r="91" spans="1:43" ht="12.75" customHeight="1" x14ac:dyDescent="0.25"/>
    <row r="92" spans="1:43" ht="12.75" customHeight="1" x14ac:dyDescent="0.25">
      <c r="A92" s="222" t="s">
        <v>2</v>
      </c>
    </row>
    <row r="93" spans="1:43" ht="12.75" customHeight="1" x14ac:dyDescent="0.25">
      <c r="A93" s="222" t="s">
        <v>99</v>
      </c>
    </row>
    <row r="94" spans="1:43" ht="12.75" customHeight="1" x14ac:dyDescent="0.25">
      <c r="A94" s="222" t="s">
        <v>3</v>
      </c>
    </row>
    <row r="95" spans="1:43" ht="12.75" customHeight="1" x14ac:dyDescent="0.25"/>
    <row r="96" spans="1:43" ht="12.75" customHeight="1" x14ac:dyDescent="0.25">
      <c r="AO96" s="222"/>
      <c r="AP96" s="222"/>
      <c r="AQ96" s="222"/>
    </row>
    <row r="97" spans="2:43" ht="12.75" customHeight="1" x14ac:dyDescent="0.25">
      <c r="AO97" s="222"/>
      <c r="AP97" s="222"/>
      <c r="AQ97" s="222"/>
    </row>
    <row r="98" spans="2:43" ht="12.75" customHeight="1" x14ac:dyDescent="0.25">
      <c r="AO98" s="222"/>
      <c r="AP98" s="222"/>
      <c r="AQ98" s="222"/>
    </row>
    <row r="99" spans="2:43" ht="12.75" customHeight="1" x14ac:dyDescent="0.25">
      <c r="AO99" s="222"/>
      <c r="AP99" s="222"/>
      <c r="AQ99" s="222"/>
    </row>
    <row r="100" spans="2:43" x14ac:dyDescent="0.25">
      <c r="AO100" s="222"/>
      <c r="AP100" s="222"/>
      <c r="AQ100" s="222"/>
    </row>
    <row r="101" spans="2:43" s="222" customFormat="1" ht="12.75" customHeight="1" x14ac:dyDescent="0.25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5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5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5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6.453125" style="22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8.7265625" style="164" bestFit="1" customWidth="1"/>
    <col min="39" max="39" width="11.54296875" style="164" bestFit="1" customWidth="1"/>
    <col min="40" max="40" width="6.54296875" style="165" bestFit="1" customWidth="1"/>
    <col min="41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5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5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5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5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5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5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5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5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5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5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5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5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5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5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5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5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5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5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5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5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5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5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5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5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5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5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5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5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5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5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5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5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5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5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5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5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5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5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5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5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5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5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5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5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5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5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5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5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5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5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5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5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5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5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5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5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5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5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5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5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5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5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5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5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5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5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5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5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5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5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5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5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5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5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5">
      <c r="A82" s="190"/>
    </row>
    <row r="83" spans="1:43" ht="12.75" customHeight="1" x14ac:dyDescent="0.25"/>
    <row r="84" spans="1:43" ht="12.75" customHeight="1" x14ac:dyDescent="0.25">
      <c r="A84" s="241" t="s">
        <v>100</v>
      </c>
    </row>
    <row r="85" spans="1:43" ht="12.75" customHeight="1" x14ac:dyDescent="0.25">
      <c r="A85" s="222" t="s">
        <v>101</v>
      </c>
    </row>
    <row r="86" spans="1:43" ht="12.75" customHeight="1" x14ac:dyDescent="0.25">
      <c r="A86" s="222" t="s">
        <v>102</v>
      </c>
    </row>
    <row r="87" spans="1:43" ht="12.75" customHeight="1" x14ac:dyDescent="0.25"/>
    <row r="88" spans="1:43" ht="12.75" customHeight="1" x14ac:dyDescent="0.25">
      <c r="A88" s="222" t="s">
        <v>103</v>
      </c>
    </row>
    <row r="89" spans="1:43" ht="12.75" customHeight="1" x14ac:dyDescent="0.25">
      <c r="A89" s="222" t="s">
        <v>104</v>
      </c>
    </row>
    <row r="90" spans="1:43" ht="12.75" customHeight="1" x14ac:dyDescent="0.25">
      <c r="A90" s="222" t="s">
        <v>105</v>
      </c>
    </row>
    <row r="91" spans="1:43" ht="12.75" customHeight="1" x14ac:dyDescent="0.25"/>
    <row r="92" spans="1:43" ht="12.75" customHeight="1" x14ac:dyDescent="0.25">
      <c r="A92" s="222" t="s">
        <v>2</v>
      </c>
    </row>
    <row r="93" spans="1:43" ht="12.75" customHeight="1" x14ac:dyDescent="0.25">
      <c r="A93" s="222" t="s">
        <v>99</v>
      </c>
    </row>
    <row r="94" spans="1:43" ht="12.75" customHeight="1" x14ac:dyDescent="0.25">
      <c r="A94" s="222" t="s">
        <v>3</v>
      </c>
    </row>
    <row r="95" spans="1:43" ht="12.75" customHeight="1" x14ac:dyDescent="0.25"/>
    <row r="96" spans="1:43" ht="12.75" customHeight="1" x14ac:dyDescent="0.25">
      <c r="AO96" s="222"/>
      <c r="AP96" s="222"/>
      <c r="AQ96" s="222"/>
    </row>
    <row r="97" spans="2:43" ht="12.75" customHeight="1" x14ac:dyDescent="0.25">
      <c r="AO97" s="222"/>
      <c r="AP97" s="222"/>
      <c r="AQ97" s="222"/>
    </row>
    <row r="98" spans="2:43" ht="12.75" customHeight="1" x14ac:dyDescent="0.25">
      <c r="AO98" s="222"/>
      <c r="AP98" s="222"/>
      <c r="AQ98" s="222"/>
    </row>
    <row r="99" spans="2:43" ht="12.75" customHeight="1" x14ac:dyDescent="0.25">
      <c r="AO99" s="222"/>
      <c r="AP99" s="222"/>
      <c r="AQ99" s="222"/>
    </row>
    <row r="100" spans="2:43" x14ac:dyDescent="0.25">
      <c r="AO100" s="222"/>
      <c r="AP100" s="222"/>
      <c r="AQ100" s="222"/>
    </row>
    <row r="101" spans="2:43" s="222" customFormat="1" ht="12.75" customHeight="1" x14ac:dyDescent="0.25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5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5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5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5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5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5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8.7265625" style="164" bestFit="1" customWidth="1"/>
    <col min="42" max="42" width="11.54296875" style="164" bestFit="1" customWidth="1"/>
    <col min="43" max="43" width="6.54296875" style="165" bestFit="1" customWidth="1"/>
    <col min="44" max="16384" width="9.1796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5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5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5">
      <c r="A82" s="47"/>
    </row>
    <row r="83" spans="1:46" ht="12.75" customHeight="1" x14ac:dyDescent="0.25">
      <c r="A83" s="47"/>
    </row>
    <row r="84" spans="1:46" ht="12.75" customHeight="1" x14ac:dyDescent="0.25">
      <c r="A84" s="4" t="s">
        <v>2</v>
      </c>
    </row>
    <row r="85" spans="1:46" ht="12.75" customHeight="1" x14ac:dyDescent="0.25">
      <c r="A85" s="222" t="s">
        <v>99</v>
      </c>
    </row>
    <row r="86" spans="1:46" ht="12.75" customHeight="1" x14ac:dyDescent="0.25">
      <c r="A86" s="2" t="s">
        <v>3</v>
      </c>
    </row>
    <row r="87" spans="1:46" ht="12.75" customHeight="1" x14ac:dyDescent="0.25"/>
    <row r="88" spans="1:46" ht="12.75" customHeight="1" x14ac:dyDescent="0.25">
      <c r="AR88" s="222"/>
      <c r="AS88" s="222"/>
      <c r="AT88" s="222"/>
    </row>
    <row r="89" spans="1:46" ht="12.75" customHeight="1" x14ac:dyDescent="0.25">
      <c r="AR89" s="222"/>
      <c r="AS89" s="222"/>
      <c r="AT89" s="222"/>
    </row>
    <row r="90" spans="1:46" ht="12.75" customHeight="1" x14ac:dyDescent="0.25">
      <c r="AR90" s="222"/>
      <c r="AS90" s="222"/>
      <c r="AT90" s="222"/>
    </row>
    <row r="91" spans="1:46" ht="12.75" customHeight="1" x14ac:dyDescent="0.25">
      <c r="AR91" s="222"/>
      <c r="AS91" s="222"/>
      <c r="AT91" s="222"/>
    </row>
    <row r="92" spans="1:46" x14ac:dyDescent="0.25">
      <c r="AR92" s="222"/>
      <c r="AS92" s="222"/>
      <c r="AT92" s="222"/>
    </row>
    <row r="93" spans="1:46" s="222" customFormat="1" ht="12.75" customHeight="1" x14ac:dyDescent="0.25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5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5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5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5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5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5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8.7265625" style="164" bestFit="1" customWidth="1"/>
    <col min="42" max="42" width="11.54296875" style="164" bestFit="1" customWidth="1"/>
    <col min="43" max="43" width="6.54296875" style="165" bestFit="1" customWidth="1"/>
    <col min="44" max="16384" width="9.1796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5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5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5">
      <c r="A82" s="47"/>
    </row>
    <row r="83" spans="1:46" ht="12.75" customHeight="1" x14ac:dyDescent="0.25">
      <c r="A83" s="47"/>
    </row>
    <row r="84" spans="1:46" ht="12.75" customHeight="1" x14ac:dyDescent="0.25">
      <c r="A84" s="4" t="s">
        <v>2</v>
      </c>
    </row>
    <row r="85" spans="1:46" ht="12.75" customHeight="1" x14ac:dyDescent="0.25">
      <c r="A85" s="222" t="s">
        <v>99</v>
      </c>
    </row>
    <row r="86" spans="1:46" ht="12.75" customHeight="1" x14ac:dyDescent="0.25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8.7265625" style="164" bestFit="1" customWidth="1"/>
    <col min="42" max="42" width="11.54296875" style="164" bestFit="1" customWidth="1"/>
    <col min="43" max="43" width="6.54296875" style="165" bestFit="1" customWidth="1"/>
    <col min="44" max="44" width="8.7265625" style="164" bestFit="1" customWidth="1"/>
    <col min="45" max="45" width="11.54296875" style="164" bestFit="1" customWidth="1"/>
    <col min="46" max="46" width="6.54296875" style="165" bestFit="1" customWidth="1"/>
    <col min="47" max="16384" width="9.1796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5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5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2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5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5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5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5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5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5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5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5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5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5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5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5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5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5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5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5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5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5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5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5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5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5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5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5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5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5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5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5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5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5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5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5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5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5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5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5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5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5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5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5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5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5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5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5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5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5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5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5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5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5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5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5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5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5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5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5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5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5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5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5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5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5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5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5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5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5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5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5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5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5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5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5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5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5">
      <c r="A82" s="47"/>
    </row>
    <row r="83" spans="1:46" ht="12.75" customHeight="1" x14ac:dyDescent="0.25">
      <c r="A83" s="47"/>
    </row>
    <row r="84" spans="1:46" ht="12.75" customHeight="1" x14ac:dyDescent="0.25">
      <c r="A84" s="4" t="s">
        <v>2</v>
      </c>
    </row>
    <row r="85" spans="1:46" ht="12.75" customHeight="1" x14ac:dyDescent="0.25">
      <c r="A85" s="222" t="s">
        <v>99</v>
      </c>
    </row>
    <row r="86" spans="1:46" ht="12.75" customHeight="1" x14ac:dyDescent="0.25">
      <c r="A86" s="2" t="s">
        <v>3</v>
      </c>
    </row>
    <row r="87" spans="1:46" ht="12.75" customHeight="1" x14ac:dyDescent="0.25"/>
    <row r="88" spans="1:46" ht="12.75" customHeight="1" x14ac:dyDescent="0.25"/>
    <row r="89" spans="1:46" ht="12.75" customHeight="1" x14ac:dyDescent="0.25"/>
    <row r="90" spans="1:46" ht="12.75" customHeight="1" x14ac:dyDescent="0.25"/>
    <row r="91" spans="1:46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0.5" x14ac:dyDescent="0.25"/>
  <cols>
    <col min="1" max="1" width="24.54296875" style="2" customWidth="1"/>
    <col min="2" max="2" width="7.7265625" style="2" customWidth="1"/>
    <col min="3" max="3" width="10.7265625" style="162" customWidth="1"/>
    <col min="4" max="4" width="7.7265625" style="163" customWidth="1"/>
    <col min="5" max="5" width="7.7265625" style="162" customWidth="1"/>
    <col min="6" max="6" width="10.7265625" style="162" customWidth="1"/>
    <col min="7" max="7" width="7.7265625" style="163" customWidth="1"/>
    <col min="8" max="8" width="7.7265625" style="162" customWidth="1"/>
    <col min="9" max="9" width="10.7265625" style="162" customWidth="1"/>
    <col min="10" max="10" width="7.7265625" style="163" customWidth="1"/>
    <col min="11" max="11" width="7.7265625" style="162" customWidth="1"/>
    <col min="12" max="12" width="10.7265625" style="162" customWidth="1"/>
    <col min="13" max="13" width="7.7265625" style="163" customWidth="1"/>
    <col min="14" max="14" width="7.7265625" style="162" customWidth="1"/>
    <col min="15" max="15" width="10.7265625" style="162" customWidth="1"/>
    <col min="16" max="16" width="7.7265625" style="163" customWidth="1"/>
    <col min="17" max="17" width="7.7265625" style="162" customWidth="1"/>
    <col min="18" max="18" width="10.7265625" style="162" customWidth="1"/>
    <col min="19" max="19" width="7.7265625" style="163" customWidth="1"/>
    <col min="20" max="20" width="7.7265625" style="162" customWidth="1"/>
    <col min="21" max="21" width="10.7265625" style="162" customWidth="1"/>
    <col min="22" max="22" width="7.7265625" style="163" customWidth="1"/>
    <col min="23" max="23" width="7.7265625" style="162" customWidth="1"/>
    <col min="24" max="24" width="10.7265625" style="162" customWidth="1"/>
    <col min="25" max="25" width="7.7265625" style="163" customWidth="1"/>
    <col min="26" max="26" width="7.7265625" style="162" customWidth="1"/>
    <col min="27" max="27" width="10.7265625" style="162" customWidth="1"/>
    <col min="28" max="28" width="7.7265625" style="163" customWidth="1"/>
    <col min="29" max="29" width="7.7265625" style="162" customWidth="1"/>
    <col min="30" max="30" width="10.7265625" style="162" customWidth="1"/>
    <col min="31" max="31" width="7.7265625" style="163" customWidth="1"/>
    <col min="32" max="32" width="7.7265625" style="162" customWidth="1"/>
    <col min="33" max="33" width="10.7265625" style="162" customWidth="1"/>
    <col min="34" max="34" width="7.7265625" style="163" customWidth="1"/>
    <col min="35" max="35" width="7.7265625" style="162" customWidth="1"/>
    <col min="36" max="36" width="10.7265625" style="162" customWidth="1"/>
    <col min="37" max="37" width="7.7265625" style="163" customWidth="1"/>
    <col min="38" max="38" width="7.7265625" style="162" customWidth="1"/>
    <col min="39" max="39" width="10.7265625" style="162" customWidth="1"/>
    <col min="40" max="40" width="7.7265625" style="163" customWidth="1"/>
    <col min="41" max="41" width="10.453125" style="164" bestFit="1" customWidth="1"/>
    <col min="42" max="42" width="11.54296875" style="164" bestFit="1" customWidth="1"/>
    <col min="43" max="43" width="6.54296875" style="165" bestFit="1" customWidth="1"/>
    <col min="44" max="16384" width="9.1796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2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5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2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5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5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5">
      <c r="A82" s="47"/>
    </row>
    <row r="83" spans="1:43" ht="12.75" customHeight="1" x14ac:dyDescent="0.25">
      <c r="A83" s="47"/>
    </row>
    <row r="84" spans="1:43" ht="12.75" customHeight="1" x14ac:dyDescent="0.25">
      <c r="A84" s="4" t="s">
        <v>2</v>
      </c>
    </row>
    <row r="85" spans="1:43" ht="12.75" customHeight="1" x14ac:dyDescent="0.25">
      <c r="A85" s="222" t="s">
        <v>99</v>
      </c>
    </row>
    <row r="86" spans="1:43" ht="12.75" customHeight="1" x14ac:dyDescent="0.25">
      <c r="A86" s="2" t="s">
        <v>3</v>
      </c>
    </row>
    <row r="87" spans="1:43" ht="12.75" customHeight="1" x14ac:dyDescent="0.25"/>
    <row r="88" spans="1:43" ht="12.75" customHeight="1" x14ac:dyDescent="0.25"/>
    <row r="89" spans="1:43" ht="12.75" customHeight="1" x14ac:dyDescent="0.25"/>
    <row r="90" spans="1:43" ht="12.75" customHeight="1" x14ac:dyDescent="0.25"/>
    <row r="91" spans="1:43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2021-05-06T13:17:01Z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