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HiddenSheet12" sheetId="14" state="hidden" r:id="rId14"/>
  </sheets>
  <definedNames>
    <definedName name="_xlnm.Print_Area" localSheetId="12">'2008'!#REF!</definedName>
    <definedName name="_xlnm.Print_Area" localSheetId="11">'2009'!#REF!</definedName>
    <definedName name="_xlnm.Print_Area" localSheetId="10">'2010'!#REF!</definedName>
    <definedName name="_xlnm.Print_Area" localSheetId="9">'2011'!#REF!</definedName>
    <definedName name="_xlnm.Print_Area" localSheetId="8">'2012'!#REF!</definedName>
    <definedName name="_xlnm.Print_Area" localSheetId="7">'2013'!#REF!</definedName>
    <definedName name="_xlnm.Print_Area" localSheetId="6">'2014'!#REF!</definedName>
    <definedName name="_xlnm.Print_Area" localSheetId="5">'2015'!#REF!</definedName>
    <definedName name="_xlnm.Print_Area" localSheetId="4">'2016'!#REF!</definedName>
  </definedNames>
  <calcPr fullCalcOnLoad="1"/>
</workbook>
</file>

<file path=xl/sharedStrings.xml><?xml version="1.0" encoding="utf-8"?>
<sst xmlns="http://schemas.openxmlformats.org/spreadsheetml/2006/main" count="406" uniqueCount="54">
  <si>
    <t>Ankünfte</t>
  </si>
  <si>
    <t>Logiernächte</t>
  </si>
  <si>
    <t>2000 / 3</t>
  </si>
  <si>
    <t>2001 / 3</t>
  </si>
  <si>
    <t>2002 / 3</t>
  </si>
  <si>
    <t>2003 / 3</t>
  </si>
  <si>
    <t>2005 / 3</t>
  </si>
  <si>
    <t>Arrivi</t>
  </si>
  <si>
    <t>Pernottamenti</t>
  </si>
  <si>
    <t>Mese</t>
  </si>
  <si>
    <t>Svizzeri</t>
  </si>
  <si>
    <t>Stranieri</t>
  </si>
  <si>
    <t>Totale</t>
  </si>
  <si>
    <t>© UST</t>
  </si>
  <si>
    <t xml:space="preserve">Campeggi: ripartizione dei pernottamenti </t>
  </si>
  <si>
    <t>T 10.03.02.01.03.23</t>
  </si>
  <si>
    <t>da gennaio a dicembre 2015</t>
  </si>
  <si>
    <t>(Solo passanti)</t>
  </si>
  <si>
    <t xml:space="preserve">Pernottamenti </t>
  </si>
  <si>
    <t>in %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</si>
  <si>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Pernottamenti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</si>
  <si>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</si>
  <si>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</si>
  <si>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</si>
  <si>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</si>
  <si>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</si>
  <si>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</si>
  <si>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</si>
  <si>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</si>
  <si>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</si>
  <si>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</si>
  <si>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</si>
  <si>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</si>
  <si>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1</t>
    </r>
    <r>
      <rPr>
        <sz val="8"/>
        <rFont val="Arial Narrow"/>
        <family val="2"/>
      </rPr>
      <t xml:space="preserve"> coefficiente di variazione, in %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</si>
  <si>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</si>
  <si>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</si>
  <si>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</si>
  <si>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da gennaio a dicembre 2014</t>
  </si>
  <si>
    <t>da gennaio a dicembre 2013</t>
  </si>
  <si>
    <t>da gennaio a dicembre 2012</t>
  </si>
  <si>
    <t>da gennaio a dicembre 2011</t>
  </si>
  <si>
    <t>da gennaio a dicembre 2010</t>
  </si>
  <si>
    <t>da gennaio a dicembre 2009</t>
  </si>
  <si>
    <t>da gennaio a dicembre 2008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</si>
  <si>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Svizzeri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</si>
  <si>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Stranieri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</si>
  <si>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Totale</t>
    </r>
  </si>
  <si>
    <t>da gennaio a dicembre, risultati definitivi 2016</t>
  </si>
  <si>
    <t>Informazioni: Info-Tour 058 463 62 80, info-tour@bfs.admin.ch</t>
  </si>
  <si>
    <t>Campeggi: arrivi e pernottamenti in Svizzera, risultati definitivi</t>
  </si>
  <si>
    <t>da gennaio a dicembre 2017</t>
  </si>
  <si>
    <t>da gennaio a dicembre 2018</t>
  </si>
  <si>
    <t>da gennaio a dicembre 2019</t>
  </si>
  <si>
    <t>da gennaio a dicembre 2020</t>
  </si>
</sst>
</file>

<file path=xl/styles.xml><?xml version="1.0" encoding="utf-8"?>
<styleSheet xmlns="http://schemas.openxmlformats.org/spreadsheetml/2006/main">
  <numFmts count="5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\ ###\ ##0"/>
    <numFmt numFmtId="195" formatCode="0.0"/>
    <numFmt numFmtId="196" formatCode="#\ ##0%"/>
    <numFmt numFmtId="197" formatCode="#\ ##0"/>
    <numFmt numFmtId="198" formatCode="dd\.mm\.yyyy"/>
    <numFmt numFmtId="199" formatCode="#,##0_ ;[Red]\-#,##0\ "/>
    <numFmt numFmtId="200" formatCode="0.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0.0%"/>
    <numFmt numFmtId="206" formatCode="#,###,##0__;\-#,###,##0__;\-__;@__\ "/>
    <numFmt numFmtId="207" formatCode="&quot;Vrai&quot;;&quot;Vrai&quot;;&quot;Faux&quot;"/>
    <numFmt numFmtId="208" formatCode="&quot;Actif&quot;;&quot;Actif&quot;;&quot;Inactif&quot;"/>
    <numFmt numFmtId="209" formatCode="[$-100C]dddd\ d\ mmmm\ yyyy"/>
    <numFmt numFmtId="210" formatCode="_(* #,##0.0_);_(* \(#,##0.0\);_(* &quot;-&quot;??_);_(@_)"/>
    <numFmt numFmtId="211" formatCode="_(* #,##0_);_(* \(#,##0\);_(* &quot;-&quot;??_);_(@_)"/>
    <numFmt numFmtId="212" formatCode="#,###,##0____;\-#,###,##0____;0____;@____"/>
    <numFmt numFmtId="213" formatCode="#,###,##0.0____;\-#,###,##0.0____;\-____;@____"/>
  </numFmts>
  <fonts count="47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9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10" fontId="3" fillId="2" borderId="11" xfId="0" applyNumberFormat="1" applyFont="1" applyFill="1" applyBorder="1" applyAlignment="1">
      <alignment horizontal="center"/>
    </xf>
    <xf numFmtId="211" fontId="2" fillId="33" borderId="10" xfId="47" applyNumberFormat="1" applyFont="1" applyFill="1" applyBorder="1" applyAlignment="1">
      <alignment/>
    </xf>
    <xf numFmtId="0" fontId="6" fillId="34" borderId="0" xfId="50" applyFont="1" applyFill="1" applyBorder="1">
      <alignment/>
      <protection/>
    </xf>
    <xf numFmtId="0" fontId="0" fillId="34" borderId="0" xfId="50" applyFont="1" applyFill="1" applyBorder="1">
      <alignment/>
      <protection/>
    </xf>
    <xf numFmtId="0" fontId="6" fillId="34" borderId="0" xfId="50" applyFont="1" applyFill="1" applyBorder="1" applyAlignment="1">
      <alignment horizontal="right"/>
      <protection/>
    </xf>
    <xf numFmtId="0" fontId="2" fillId="34" borderId="0" xfId="50" applyFont="1" applyFill="1">
      <alignment/>
      <protection/>
    </xf>
    <xf numFmtId="0" fontId="0" fillId="34" borderId="0" xfId="50" applyFont="1" applyFill="1">
      <alignment/>
      <protection/>
    </xf>
    <xf numFmtId="0" fontId="2" fillId="34" borderId="0" xfId="50" applyFont="1" applyFill="1" applyBorder="1">
      <alignment/>
      <protection/>
    </xf>
    <xf numFmtId="0" fontId="2" fillId="0" borderId="0" xfId="50" applyFont="1">
      <alignment/>
      <protection/>
    </xf>
    <xf numFmtId="0" fontId="0" fillId="34" borderId="0" xfId="50" applyFill="1">
      <alignment/>
      <protection/>
    </xf>
    <xf numFmtId="0" fontId="7" fillId="34" borderId="12" xfId="50" applyFont="1" applyFill="1" applyBorder="1" applyAlignment="1">
      <alignment horizontal="left"/>
      <protection/>
    </xf>
    <xf numFmtId="0" fontId="7" fillId="35" borderId="13" xfId="50" applyFont="1" applyFill="1" applyBorder="1" applyAlignment="1">
      <alignment horizontal="right"/>
      <protection/>
    </xf>
    <xf numFmtId="0" fontId="7" fillId="34" borderId="14" xfId="50" applyFont="1" applyFill="1" applyBorder="1" applyAlignment="1">
      <alignment horizontal="right"/>
      <protection/>
    </xf>
    <xf numFmtId="0" fontId="7" fillId="34" borderId="0" xfId="50" applyFont="1" applyFill="1" applyAlignment="1">
      <alignment vertical="center"/>
      <protection/>
    </xf>
    <xf numFmtId="0" fontId="7" fillId="34" borderId="12" xfId="50" applyFont="1" applyFill="1" applyBorder="1" applyAlignment="1">
      <alignment horizontal="center" wrapText="1"/>
      <protection/>
    </xf>
    <xf numFmtId="0" fontId="10" fillId="34" borderId="0" xfId="50" applyFont="1" applyFill="1" applyAlignment="1">
      <alignment horizontal="center"/>
      <protection/>
    </xf>
    <xf numFmtId="0" fontId="7" fillId="36" borderId="12" xfId="50" applyFont="1" applyFill="1" applyBorder="1" applyAlignment="1">
      <alignment horizontal="left"/>
      <protection/>
    </xf>
    <xf numFmtId="212" fontId="7" fillId="37" borderId="13" xfId="50" applyNumberFormat="1" applyFont="1" applyFill="1" applyBorder="1" applyAlignment="1">
      <alignment horizontal="right"/>
      <protection/>
    </xf>
    <xf numFmtId="212" fontId="7" fillId="36" borderId="14" xfId="50" applyNumberFormat="1" applyFont="1" applyFill="1" applyBorder="1" applyAlignment="1">
      <alignment horizontal="right"/>
      <protection/>
    </xf>
    <xf numFmtId="0" fontId="7" fillId="34" borderId="0" xfId="50" applyFont="1" applyFill="1">
      <alignment/>
      <protection/>
    </xf>
    <xf numFmtId="213" fontId="9" fillId="36" borderId="12" xfId="50" applyNumberFormat="1" applyFont="1" applyFill="1" applyBorder="1">
      <alignment/>
      <protection/>
    </xf>
    <xf numFmtId="0" fontId="7" fillId="34" borderId="10" xfId="50" applyFont="1" applyFill="1" applyBorder="1" applyAlignment="1">
      <alignment horizontal="left"/>
      <protection/>
    </xf>
    <xf numFmtId="212" fontId="7" fillId="35" borderId="15" xfId="50" applyNumberFormat="1" applyFont="1" applyFill="1" applyBorder="1" applyAlignment="1">
      <alignment horizontal="center"/>
      <protection/>
    </xf>
    <xf numFmtId="212" fontId="7" fillId="34" borderId="16" xfId="50" applyNumberFormat="1" applyFont="1" applyFill="1" applyBorder="1" applyAlignment="1">
      <alignment horizontal="center"/>
      <protection/>
    </xf>
    <xf numFmtId="212" fontId="9" fillId="34" borderId="10" xfId="50" applyNumberFormat="1" applyFont="1" applyFill="1" applyBorder="1" applyAlignment="1">
      <alignment horizontal="center"/>
      <protection/>
    </xf>
    <xf numFmtId="1" fontId="7" fillId="35" borderId="10" xfId="50" applyNumberFormat="1" applyFont="1" applyFill="1" applyBorder="1" applyAlignment="1">
      <alignment horizontal="left" vertical="center"/>
      <protection/>
    </xf>
    <xf numFmtId="212" fontId="7" fillId="35" borderId="15" xfId="50" applyNumberFormat="1" applyFont="1" applyFill="1" applyBorder="1" applyAlignment="1">
      <alignment horizontal="right" vertical="center"/>
      <protection/>
    </xf>
    <xf numFmtId="213" fontId="7" fillId="34" borderId="16" xfId="50" applyNumberFormat="1" applyFont="1" applyFill="1" applyBorder="1">
      <alignment/>
      <protection/>
    </xf>
    <xf numFmtId="213" fontId="9" fillId="34" borderId="10" xfId="50" applyNumberFormat="1" applyFont="1" applyFill="1" applyBorder="1">
      <alignment/>
      <protection/>
    </xf>
    <xf numFmtId="0" fontId="10" fillId="34" borderId="0" xfId="50" applyFont="1" applyFill="1">
      <alignment/>
      <protection/>
    </xf>
    <xf numFmtId="1" fontId="7" fillId="35" borderId="11" xfId="50" applyNumberFormat="1" applyFont="1" applyFill="1" applyBorder="1" applyAlignment="1">
      <alignment horizontal="left" vertical="center"/>
      <protection/>
    </xf>
    <xf numFmtId="212" fontId="7" fillId="35" borderId="17" xfId="50" applyNumberFormat="1" applyFont="1" applyFill="1" applyBorder="1" applyAlignment="1">
      <alignment horizontal="right" vertical="center"/>
      <protection/>
    </xf>
    <xf numFmtId="213" fontId="7" fillId="34" borderId="18" xfId="50" applyNumberFormat="1" applyFont="1" applyFill="1" applyBorder="1">
      <alignment/>
      <protection/>
    </xf>
    <xf numFmtId="213" fontId="9" fillId="34" borderId="11" xfId="50" applyNumberFormat="1" applyFont="1" applyFill="1" applyBorder="1">
      <alignment/>
      <protection/>
    </xf>
    <xf numFmtId="0" fontId="7" fillId="34" borderId="0" xfId="50" applyFont="1" applyFill="1" applyBorder="1">
      <alignment/>
      <protection/>
    </xf>
    <xf numFmtId="213" fontId="7" fillId="34" borderId="0" xfId="50" applyNumberFormat="1" applyFont="1" applyFill="1" applyBorder="1">
      <alignment/>
      <protection/>
    </xf>
    <xf numFmtId="0" fontId="11" fillId="34" borderId="0" xfId="50" applyFont="1" applyFill="1" applyBorder="1">
      <alignment/>
      <protection/>
    </xf>
    <xf numFmtId="206" fontId="7" fillId="34" borderId="0" xfId="50" applyNumberFormat="1" applyFont="1" applyFill="1" applyBorder="1">
      <alignment/>
      <protection/>
    </xf>
    <xf numFmtId="213" fontId="2" fillId="34" borderId="0" xfId="50" applyNumberFormat="1" applyFont="1" applyFill="1" applyBorder="1">
      <alignment/>
      <protection/>
    </xf>
    <xf numFmtId="0" fontId="7" fillId="34" borderId="0" xfId="50" applyFont="1" applyFill="1" applyBorder="1" applyAlignment="1">
      <alignment horizontal="left"/>
      <protection/>
    </xf>
    <xf numFmtId="212" fontId="7" fillId="34" borderId="0" xfId="50" applyNumberFormat="1" applyFont="1" applyFill="1" applyBorder="1">
      <alignment/>
      <protection/>
    </xf>
    <xf numFmtId="0" fontId="0" fillId="34" borderId="0" xfId="50" applyFill="1" applyAlignment="1">
      <alignment horizontal="left"/>
      <protection/>
    </xf>
    <xf numFmtId="0" fontId="2" fillId="34" borderId="0" xfId="50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0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211" fontId="2" fillId="38" borderId="15" xfId="47" applyNumberFormat="1" applyFont="1" applyFill="1" applyBorder="1" applyAlignment="1">
      <alignment/>
    </xf>
    <xf numFmtId="211" fontId="2" fillId="33" borderId="15" xfId="47" applyNumberFormat="1" applyFont="1" applyFill="1" applyBorder="1" applyAlignment="1">
      <alignment/>
    </xf>
    <xf numFmtId="0" fontId="0" fillId="33" borderId="0" xfId="50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211" fontId="3" fillId="39" borderId="17" xfId="47" applyNumberFormat="1" applyFont="1" applyFill="1" applyBorder="1" applyAlignment="1">
      <alignment/>
    </xf>
    <xf numFmtId="0" fontId="0" fillId="33" borderId="10" xfId="50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7" fillId="34" borderId="0" xfId="50" applyNumberFormat="1" applyFont="1" applyFill="1" applyBorder="1" applyAlignment="1">
      <alignment wrapText="1"/>
      <protection/>
    </xf>
    <xf numFmtId="1" fontId="2" fillId="38" borderId="10" xfId="0" applyNumberFormat="1" applyFont="1" applyFill="1" applyBorder="1" applyAlignment="1">
      <alignment horizontal="left"/>
    </xf>
    <xf numFmtId="1" fontId="3" fillId="39" borderId="11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11" fontId="3" fillId="39" borderId="11" xfId="47" applyNumberFormat="1" applyFont="1" applyFill="1" applyBorder="1" applyAlignment="1">
      <alignment/>
    </xf>
    <xf numFmtId="211" fontId="0" fillId="33" borderId="0" xfId="50" applyNumberFormat="1" applyFill="1" applyBorder="1">
      <alignment/>
      <protection/>
    </xf>
    <xf numFmtId="0" fontId="2" fillId="33" borderId="1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21" xfId="50" applyNumberFormat="1" applyFont="1" applyFill="1" applyBorder="1" applyAlignment="1">
      <alignment horizontal="left" vertical="top" wrapText="1"/>
      <protection/>
    </xf>
    <xf numFmtId="0" fontId="7" fillId="34" borderId="0" xfId="50" applyNumberFormat="1" applyFont="1" applyFill="1" applyBorder="1" applyAlignment="1">
      <alignment horizontal="left" wrapText="1"/>
      <protection/>
    </xf>
    <xf numFmtId="0" fontId="2" fillId="38" borderId="15" xfId="47" applyNumberFormat="1" applyFont="1" applyFill="1" applyBorder="1" applyAlignment="1" quotePrefix="1">
      <alignment/>
    </xf>
    <xf numFmtId="0" fontId="2" fillId="38" borderId="10" xfId="47" applyNumberFormat="1" applyFont="1" applyFill="1" applyBorder="1" applyAlignment="1" quotePrefix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49</v>
      </c>
      <c r="B1" s="5"/>
      <c r="C1" s="6"/>
      <c r="D1" s="7"/>
      <c r="N1" s="6" t="s">
        <v>15</v>
      </c>
    </row>
    <row r="2" spans="1:5" s="8" customFormat="1" ht="12.75">
      <c r="A2" s="4" t="s">
        <v>53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65" t="s">
        <v>7</v>
      </c>
      <c r="C4" s="66"/>
      <c r="D4" s="67"/>
      <c r="E4" s="65" t="s">
        <v>8</v>
      </c>
      <c r="F4" s="66"/>
      <c r="G4" s="67"/>
      <c r="I4" s="68" t="s">
        <v>7</v>
      </c>
      <c r="J4" s="68"/>
      <c r="K4" s="68"/>
      <c r="L4" s="68" t="s">
        <v>8</v>
      </c>
      <c r="M4" s="68"/>
      <c r="N4" s="68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50">
        <v>6378.9375</v>
      </c>
      <c r="C6" s="51">
        <v>2842.2916666666665</v>
      </c>
      <c r="D6" s="51">
        <v>9221.229166666666</v>
      </c>
      <c r="E6" s="50">
        <v>22673.291666666664</v>
      </c>
      <c r="F6" s="51">
        <v>10655.937499999998</v>
      </c>
      <c r="G6" s="3">
        <v>33329.22916666667</v>
      </c>
      <c r="H6" s="64"/>
      <c r="I6" s="53">
        <v>0.017318077125626476</v>
      </c>
      <c r="J6" s="53">
        <v>0.014999550859091807</v>
      </c>
      <c r="K6" s="53">
        <v>0.015817691811924824</v>
      </c>
      <c r="L6" s="53">
        <v>0.01851752387487766</v>
      </c>
      <c r="M6" s="53">
        <v>0.01786165253941711</v>
      </c>
      <c r="N6" s="1">
        <v>0.01753175595118572</v>
      </c>
    </row>
    <row r="7" spans="1:14" s="52" customFormat="1" ht="12.75">
      <c r="A7" s="60" t="s">
        <v>22</v>
      </c>
      <c r="B7" s="50">
        <v>6139.489361702128</v>
      </c>
      <c r="C7" s="51">
        <v>2981.404255319149</v>
      </c>
      <c r="D7" s="51">
        <v>9120.89361702128</v>
      </c>
      <c r="E7" s="50">
        <v>23325.87234042553</v>
      </c>
      <c r="F7" s="51">
        <v>12423.595744680853</v>
      </c>
      <c r="G7" s="3">
        <v>35749.46808510638</v>
      </c>
      <c r="H7" s="64"/>
      <c r="I7" s="53">
        <v>0.012303924014661271</v>
      </c>
      <c r="J7" s="53">
        <v>0.019581182650455813</v>
      </c>
      <c r="K7" s="53">
        <v>0.013413076472862193</v>
      </c>
      <c r="L7" s="53">
        <v>0.013429758213817212</v>
      </c>
      <c r="M7" s="53">
        <v>0.02112537470526836</v>
      </c>
      <c r="N7" s="1">
        <v>0.014604764816815784</v>
      </c>
    </row>
    <row r="8" spans="1:14" s="52" customFormat="1" ht="12.75">
      <c r="A8" s="60" t="s">
        <v>23</v>
      </c>
      <c r="B8" s="50">
        <v>4418.839999999999</v>
      </c>
      <c r="C8" s="51">
        <v>1385.9</v>
      </c>
      <c r="D8" s="51">
        <v>5804.74</v>
      </c>
      <c r="E8" s="50">
        <v>16815.58</v>
      </c>
      <c r="F8" s="51">
        <v>7097.66</v>
      </c>
      <c r="G8" s="3">
        <v>23913.239999999998</v>
      </c>
      <c r="H8" s="64"/>
      <c r="I8" s="53">
        <v>0.009425292674811726</v>
      </c>
      <c r="J8" s="53">
        <v>0.012417538849533076</v>
      </c>
      <c r="K8" s="53">
        <v>0.009307393552076871</v>
      </c>
      <c r="L8" s="53">
        <v>0.007086544170683795</v>
      </c>
      <c r="M8" s="53">
        <v>0.013579414507593783</v>
      </c>
      <c r="N8" s="1">
        <v>0.007893528818965153</v>
      </c>
    </row>
    <row r="9" spans="1:14" s="52" customFormat="1" ht="12.75">
      <c r="A9" s="62" t="s">
        <v>24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2">
        <v>0</v>
      </c>
      <c r="H9" s="64"/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">
        <v>0</v>
      </c>
    </row>
    <row r="10" spans="1:14" s="52" customFormat="1" ht="12.75">
      <c r="A10" s="62" t="s">
        <v>25</v>
      </c>
      <c r="B10" s="50">
        <v>5267</v>
      </c>
      <c r="C10" s="51">
        <v>96</v>
      </c>
      <c r="D10" s="51">
        <v>5363</v>
      </c>
      <c r="E10" s="50">
        <v>17853</v>
      </c>
      <c r="F10" s="51">
        <v>1061</v>
      </c>
      <c r="G10" s="3">
        <v>18914</v>
      </c>
      <c r="H10" s="64"/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">
        <v>0</v>
      </c>
    </row>
    <row r="11" spans="1:14" s="52" customFormat="1" ht="12.75">
      <c r="A11" s="62" t="s">
        <v>26</v>
      </c>
      <c r="B11" s="50">
        <v>156187.58850138626</v>
      </c>
      <c r="C11" s="51">
        <v>16137.669195972565</v>
      </c>
      <c r="D11" s="51">
        <v>172325.25769735884</v>
      </c>
      <c r="E11" s="50">
        <v>495032.11148402165</v>
      </c>
      <c r="F11" s="51">
        <v>40769.6176856851</v>
      </c>
      <c r="G11" s="3">
        <v>535801.7291697066</v>
      </c>
      <c r="H11" s="64"/>
      <c r="I11" s="53">
        <v>0.00668814340275187</v>
      </c>
      <c r="J11" s="53">
        <v>0.008813427122886183</v>
      </c>
      <c r="K11" s="53">
        <v>0.006398906436513439</v>
      </c>
      <c r="L11" s="53">
        <v>0.010418522583466278</v>
      </c>
      <c r="M11" s="53">
        <v>0.00996636740395174</v>
      </c>
      <c r="N11" s="1">
        <v>0.009841609514579826</v>
      </c>
    </row>
    <row r="12" spans="1:14" s="52" customFormat="1" ht="12.75">
      <c r="A12" s="49" t="s">
        <v>27</v>
      </c>
      <c r="B12" s="50">
        <v>350982.3468137254</v>
      </c>
      <c r="C12" s="51">
        <v>77458.77582956257</v>
      </c>
      <c r="D12" s="51">
        <v>428441.122643288</v>
      </c>
      <c r="E12" s="50">
        <v>1228338.092760181</v>
      </c>
      <c r="F12" s="51">
        <v>204923.41496983403</v>
      </c>
      <c r="G12" s="3">
        <v>1433261.5077300149</v>
      </c>
      <c r="H12" s="64"/>
      <c r="I12" s="53">
        <v>0.00678892505259365</v>
      </c>
      <c r="J12" s="53">
        <v>0.008342155063829713</v>
      </c>
      <c r="K12" s="53">
        <v>0.006265729344985243</v>
      </c>
      <c r="L12" s="53">
        <v>0.007369269800306065</v>
      </c>
      <c r="M12" s="53">
        <v>0.00898116738219249</v>
      </c>
      <c r="N12" s="1">
        <v>0.0067137329650468775</v>
      </c>
    </row>
    <row r="13" spans="1:14" s="52" customFormat="1" ht="12.75">
      <c r="A13" s="49" t="s">
        <v>28</v>
      </c>
      <c r="B13" s="50">
        <v>245342.07334087478</v>
      </c>
      <c r="C13" s="51">
        <v>115303.68156108595</v>
      </c>
      <c r="D13" s="51">
        <v>360645.7549019607</v>
      </c>
      <c r="E13" s="50">
        <v>758542.099830317</v>
      </c>
      <c r="F13" s="51">
        <v>322063.76385746605</v>
      </c>
      <c r="G13" s="3">
        <v>1080605.8636877828</v>
      </c>
      <c r="H13" s="64"/>
      <c r="I13" s="53">
        <v>0.006764212825602967</v>
      </c>
      <c r="J13" s="53">
        <v>0.006453265742798874</v>
      </c>
      <c r="K13" s="53">
        <v>0.005842246002642364</v>
      </c>
      <c r="L13" s="53">
        <v>0.007176121481736933</v>
      </c>
      <c r="M13" s="53">
        <v>0.006725666533579082</v>
      </c>
      <c r="N13" s="1">
        <v>0.006118615946048063</v>
      </c>
    </row>
    <row r="14" spans="1:14" s="52" customFormat="1" ht="12.75">
      <c r="A14" s="49" t="s">
        <v>29</v>
      </c>
      <c r="B14" s="50">
        <v>174770.73613933238</v>
      </c>
      <c r="C14" s="51">
        <v>53043.346782776964</v>
      </c>
      <c r="D14" s="51">
        <v>227814.08292210934</v>
      </c>
      <c r="E14" s="50">
        <v>526571.9351717464</v>
      </c>
      <c r="F14" s="51">
        <v>134842.47111756168</v>
      </c>
      <c r="G14" s="3">
        <v>661414.406289308</v>
      </c>
      <c r="H14" s="64"/>
      <c r="I14" s="53">
        <v>0.008174833231802622</v>
      </c>
      <c r="J14" s="53">
        <v>0.007088616110268291</v>
      </c>
      <c r="K14" s="53">
        <v>0.00722207414179129</v>
      </c>
      <c r="L14" s="53">
        <v>0.008012168761560242</v>
      </c>
      <c r="M14" s="53">
        <v>0.006433181227545066</v>
      </c>
      <c r="N14" s="1">
        <v>0.0071038049229089715</v>
      </c>
    </row>
    <row r="15" spans="1:14" s="52" customFormat="1" ht="12.75">
      <c r="A15" s="49" t="s">
        <v>30</v>
      </c>
      <c r="B15" s="50">
        <v>75281.6</v>
      </c>
      <c r="C15" s="51">
        <v>8836.285714285712</v>
      </c>
      <c r="D15" s="51">
        <v>84117.8857142857</v>
      </c>
      <c r="E15" s="50">
        <v>260812.65714285715</v>
      </c>
      <c r="F15" s="51">
        <v>23377.600000000002</v>
      </c>
      <c r="G15" s="3">
        <v>284190.2571428571</v>
      </c>
      <c r="I15" s="53">
        <v>0.011689078146972428</v>
      </c>
      <c r="J15" s="53">
        <v>0.00920480244244193</v>
      </c>
      <c r="K15" s="53">
        <v>0.011121661873503415</v>
      </c>
      <c r="L15" s="53">
        <v>0.011458819177890696</v>
      </c>
      <c r="M15" s="53">
        <v>0.008977417755903837</v>
      </c>
      <c r="N15" s="1">
        <v>0.011045130283406647</v>
      </c>
    </row>
    <row r="16" spans="1:14" s="52" customFormat="1" ht="12.75">
      <c r="A16" s="49" t="s">
        <v>31</v>
      </c>
      <c r="B16" s="50">
        <v>10416.988235294117</v>
      </c>
      <c r="C16" s="51">
        <v>588.3764705882353</v>
      </c>
      <c r="D16" s="51">
        <v>11005.364705882352</v>
      </c>
      <c r="E16" s="50">
        <v>32942.635294117645</v>
      </c>
      <c r="F16" s="51">
        <v>2101.364705882353</v>
      </c>
      <c r="G16" s="3">
        <v>35044</v>
      </c>
      <c r="I16" s="53">
        <v>0.01001328392046585</v>
      </c>
      <c r="J16" s="53">
        <v>0.011849806403321271</v>
      </c>
      <c r="K16" s="53">
        <v>0.009858133856711531</v>
      </c>
      <c r="L16" s="53">
        <v>0.007260193754514609</v>
      </c>
      <c r="M16" s="53">
        <v>0.010565273856076906</v>
      </c>
      <c r="N16" s="1">
        <v>0.007120532809544842</v>
      </c>
    </row>
    <row r="17" spans="1:14" s="52" customFormat="1" ht="12.75">
      <c r="A17" s="49" t="s">
        <v>32</v>
      </c>
      <c r="B17" s="50">
        <v>7134.113636363636</v>
      </c>
      <c r="C17" s="51">
        <v>1431.7727272727275</v>
      </c>
      <c r="D17" s="51">
        <v>8565.886363636364</v>
      </c>
      <c r="E17" s="50">
        <v>25711.80681818182</v>
      </c>
      <c r="F17" s="51">
        <v>6582.704545454546</v>
      </c>
      <c r="G17" s="3">
        <v>32294.51136363636</v>
      </c>
      <c r="I17" s="53">
        <v>0.020089837992441184</v>
      </c>
      <c r="J17" s="53">
        <v>0.03936069912497578</v>
      </c>
      <c r="K17" s="53">
        <v>0.021177206896139437</v>
      </c>
      <c r="L17" s="53">
        <v>0.020739615668454742</v>
      </c>
      <c r="M17" s="53">
        <v>0.041778063553320956</v>
      </c>
      <c r="N17" s="1">
        <v>0.021930343752496206</v>
      </c>
    </row>
    <row r="18" spans="1:14" s="52" customFormat="1" ht="12.75">
      <c r="A18" s="61" t="s">
        <v>12</v>
      </c>
      <c r="B18" s="55">
        <v>1042319.7135286786</v>
      </c>
      <c r="C18" s="55">
        <v>280105.50420353055</v>
      </c>
      <c r="D18" s="55">
        <v>1322425.2177322095</v>
      </c>
      <c r="E18" s="55">
        <v>3408619.082508514</v>
      </c>
      <c r="F18" s="55">
        <v>765899.1301265646</v>
      </c>
      <c r="G18" s="55">
        <v>4174518.212635079</v>
      </c>
      <c r="H18"/>
      <c r="I18" s="2">
        <v>0.0033769816765715473</v>
      </c>
      <c r="J18" s="58">
        <v>0.0030742355951756933</v>
      </c>
      <c r="K18" s="58">
        <v>0.0038254446702812414</v>
      </c>
      <c r="L18" s="58">
        <v>0.003774503660877526</v>
      </c>
      <c r="M18" s="58">
        <v>0.0033644270579333475</v>
      </c>
      <c r="N18" s="2">
        <v>0.003966997524415784</v>
      </c>
    </row>
    <row r="19" spans="1:8" ht="13.5">
      <c r="A19" s="69"/>
      <c r="B19" s="69"/>
      <c r="C19" s="69"/>
      <c r="D19" s="69"/>
      <c r="E19" s="69"/>
      <c r="F19" s="69"/>
      <c r="G19" s="69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48</v>
      </c>
      <c r="B23" s="9"/>
      <c r="C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40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3056585</v>
      </c>
      <c r="C5" s="20">
        <f>100*(B5/B$5)</f>
        <v>100</v>
      </c>
      <c r="D5" s="21"/>
      <c r="E5" s="22">
        <v>0.51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25079</v>
      </c>
      <c r="C7" s="29">
        <f aca="true" t="shared" si="0" ref="C7:C18">100*(B7/B$5)</f>
        <v>0.8204908419036279</v>
      </c>
      <c r="D7" s="21"/>
      <c r="E7" s="30">
        <v>3.3300000000000005</v>
      </c>
    </row>
    <row r="8" spans="1:5" s="31" customFormat="1" ht="13.5">
      <c r="A8" s="27" t="s">
        <v>22</v>
      </c>
      <c r="B8" s="28">
        <v>23050</v>
      </c>
      <c r="C8" s="29">
        <f t="shared" si="0"/>
        <v>0.7541095699939638</v>
      </c>
      <c r="D8" s="21"/>
      <c r="E8" s="30">
        <v>5.21</v>
      </c>
    </row>
    <row r="9" spans="1:5" s="31" customFormat="1" ht="13.5">
      <c r="A9" s="27" t="s">
        <v>23</v>
      </c>
      <c r="B9" s="28">
        <v>30811</v>
      </c>
      <c r="C9" s="29">
        <f t="shared" si="0"/>
        <v>1.0080203887672026</v>
      </c>
      <c r="D9" s="21"/>
      <c r="E9" s="30">
        <v>2.86</v>
      </c>
    </row>
    <row r="10" spans="1:5" s="31" customFormat="1" ht="13.5">
      <c r="A10" s="27" t="s">
        <v>24</v>
      </c>
      <c r="B10" s="28">
        <v>171043</v>
      </c>
      <c r="C10" s="29">
        <f t="shared" si="0"/>
        <v>5.595885604359113</v>
      </c>
      <c r="D10" s="21"/>
      <c r="E10" s="30">
        <v>0.44999999999999996</v>
      </c>
    </row>
    <row r="11" spans="1:5" s="31" customFormat="1" ht="13.5">
      <c r="A11" s="27" t="s">
        <v>25</v>
      </c>
      <c r="B11" s="28">
        <v>155063</v>
      </c>
      <c r="C11" s="29">
        <f t="shared" si="0"/>
        <v>5.073079924163731</v>
      </c>
      <c r="D11" s="21"/>
      <c r="E11" s="30">
        <v>0.7100000000000001</v>
      </c>
    </row>
    <row r="12" spans="1:5" s="31" customFormat="1" ht="13.5">
      <c r="A12" s="27" t="s">
        <v>26</v>
      </c>
      <c r="B12" s="28">
        <v>438883</v>
      </c>
      <c r="C12" s="29">
        <f t="shared" si="0"/>
        <v>14.358606091438647</v>
      </c>
      <c r="D12" s="21"/>
      <c r="E12" s="30">
        <v>0.42</v>
      </c>
    </row>
    <row r="13" spans="1:5" s="31" customFormat="1" ht="13.5">
      <c r="A13" s="27" t="s">
        <v>27</v>
      </c>
      <c r="B13" s="28">
        <v>882388</v>
      </c>
      <c r="C13" s="29">
        <f t="shared" si="0"/>
        <v>28.86842669187999</v>
      </c>
      <c r="D13" s="21"/>
      <c r="E13" s="30">
        <v>1.21</v>
      </c>
    </row>
    <row r="14" spans="1:5" s="31" customFormat="1" ht="13.5">
      <c r="A14" s="27" t="s">
        <v>28</v>
      </c>
      <c r="B14" s="28">
        <v>885650</v>
      </c>
      <c r="C14" s="29">
        <f t="shared" si="0"/>
        <v>28.975147100440523</v>
      </c>
      <c r="D14" s="21"/>
      <c r="E14" s="30">
        <v>1.23</v>
      </c>
    </row>
    <row r="15" spans="1:5" s="31" customFormat="1" ht="13.5">
      <c r="A15" s="27" t="s">
        <v>29</v>
      </c>
      <c r="B15" s="28">
        <v>270917</v>
      </c>
      <c r="C15" s="29">
        <f t="shared" si="0"/>
        <v>8.863388389329922</v>
      </c>
      <c r="D15" s="21"/>
      <c r="E15" s="30">
        <v>1.73</v>
      </c>
    </row>
    <row r="16" spans="1:5" s="31" customFormat="1" ht="13.5">
      <c r="A16" s="27" t="s">
        <v>30</v>
      </c>
      <c r="B16" s="28">
        <v>140851</v>
      </c>
      <c r="C16" s="29">
        <f t="shared" si="0"/>
        <v>4.608116574543159</v>
      </c>
      <c r="D16" s="21"/>
      <c r="E16" s="30">
        <v>1.77</v>
      </c>
    </row>
    <row r="17" spans="1:5" s="31" customFormat="1" ht="13.5">
      <c r="A17" s="27" t="s">
        <v>31</v>
      </c>
      <c r="B17" s="28">
        <v>13119</v>
      </c>
      <c r="C17" s="29">
        <f t="shared" si="0"/>
        <v>0.4292044880152196</v>
      </c>
      <c r="D17" s="21"/>
      <c r="E17" s="30">
        <v>2.21</v>
      </c>
    </row>
    <row r="18" spans="1:5" s="31" customFormat="1" ht="13.5">
      <c r="A18" s="32" t="s">
        <v>32</v>
      </c>
      <c r="B18" s="33">
        <v>19731</v>
      </c>
      <c r="C18" s="34">
        <f t="shared" si="0"/>
        <v>0.6455243351648982</v>
      </c>
      <c r="D18" s="21"/>
      <c r="E18" s="35">
        <v>3.51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C23" s="9"/>
      <c r="D23" s="21"/>
      <c r="E23" s="39"/>
    </row>
    <row r="24" spans="1:5" ht="13.5">
      <c r="A24" s="36" t="s">
        <v>36</v>
      </c>
      <c r="B24" s="9"/>
      <c r="C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41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3280546</v>
      </c>
      <c r="C5" s="20">
        <f>100*(B5/B$5)</f>
        <v>100</v>
      </c>
      <c r="D5" s="21"/>
      <c r="E5" s="22">
        <v>0.67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26556</v>
      </c>
      <c r="C7" s="29">
        <f aca="true" t="shared" si="0" ref="C7:C18">100*(B7/B$5)</f>
        <v>0.8094993943081426</v>
      </c>
      <c r="D7" s="21"/>
      <c r="E7" s="30">
        <v>4.85</v>
      </c>
    </row>
    <row r="8" spans="1:5" s="31" customFormat="1" ht="13.5">
      <c r="A8" s="27" t="s">
        <v>22</v>
      </c>
      <c r="B8" s="28">
        <v>29596</v>
      </c>
      <c r="C8" s="29">
        <f t="shared" si="0"/>
        <v>0.9021668953887554</v>
      </c>
      <c r="D8" s="21"/>
      <c r="E8" s="30">
        <v>4.29</v>
      </c>
    </row>
    <row r="9" spans="1:5" s="31" customFormat="1" ht="13.5">
      <c r="A9" s="27" t="s">
        <v>23</v>
      </c>
      <c r="B9" s="28">
        <v>29941</v>
      </c>
      <c r="C9" s="29">
        <f t="shared" si="0"/>
        <v>0.9126834374521803</v>
      </c>
      <c r="D9" s="21"/>
      <c r="E9" s="30">
        <v>1.97</v>
      </c>
    </row>
    <row r="10" spans="1:5" s="31" customFormat="1" ht="13.5">
      <c r="A10" s="27" t="s">
        <v>24</v>
      </c>
      <c r="B10" s="28">
        <v>120907</v>
      </c>
      <c r="C10" s="29">
        <f t="shared" si="0"/>
        <v>3.6855755109058066</v>
      </c>
      <c r="D10" s="21"/>
      <c r="E10" s="30">
        <v>2.99</v>
      </c>
    </row>
    <row r="11" spans="1:5" s="31" customFormat="1" ht="13.5">
      <c r="A11" s="27" t="s">
        <v>25</v>
      </c>
      <c r="B11" s="28">
        <v>240495</v>
      </c>
      <c r="C11" s="29">
        <f t="shared" si="0"/>
        <v>7.330944300125649</v>
      </c>
      <c r="D11" s="21"/>
      <c r="E11" s="30">
        <v>1.64</v>
      </c>
    </row>
    <row r="12" spans="1:5" s="31" customFormat="1" ht="13.5">
      <c r="A12" s="27" t="s">
        <v>26</v>
      </c>
      <c r="B12" s="28">
        <v>330635</v>
      </c>
      <c r="C12" s="29">
        <f t="shared" si="0"/>
        <v>10.078657638088293</v>
      </c>
      <c r="D12" s="21"/>
      <c r="E12" s="30">
        <v>1.01</v>
      </c>
    </row>
    <row r="13" spans="1:5" s="31" customFormat="1" ht="13.5">
      <c r="A13" s="27" t="s">
        <v>27</v>
      </c>
      <c r="B13" s="28">
        <v>1112991</v>
      </c>
      <c r="C13" s="29">
        <f t="shared" si="0"/>
        <v>33.92700483395142</v>
      </c>
      <c r="D13" s="21"/>
      <c r="E13" s="30">
        <v>1.01</v>
      </c>
    </row>
    <row r="14" spans="1:5" s="31" customFormat="1" ht="13.5">
      <c r="A14" s="27" t="s">
        <v>28</v>
      </c>
      <c r="B14" s="28">
        <v>963278</v>
      </c>
      <c r="C14" s="29">
        <f t="shared" si="0"/>
        <v>29.36334378484557</v>
      </c>
      <c r="D14" s="21"/>
      <c r="E14" s="30">
        <v>1.26</v>
      </c>
    </row>
    <row r="15" spans="1:5" s="31" customFormat="1" ht="13.5">
      <c r="A15" s="27" t="s">
        <v>29</v>
      </c>
      <c r="B15" s="28">
        <v>274059</v>
      </c>
      <c r="C15" s="29">
        <f t="shared" si="0"/>
        <v>8.3540666706091</v>
      </c>
      <c r="D15" s="21"/>
      <c r="E15" s="30">
        <v>2.12</v>
      </c>
    </row>
    <row r="16" spans="1:5" s="31" customFormat="1" ht="13.5">
      <c r="A16" s="27" t="s">
        <v>30</v>
      </c>
      <c r="B16" s="28">
        <v>124499</v>
      </c>
      <c r="C16" s="29">
        <f t="shared" si="0"/>
        <v>3.795069479287899</v>
      </c>
      <c r="D16" s="21"/>
      <c r="E16" s="30">
        <v>1.54</v>
      </c>
    </row>
    <row r="17" spans="1:5" s="31" customFormat="1" ht="13.5">
      <c r="A17" s="27" t="s">
        <v>31</v>
      </c>
      <c r="B17" s="28">
        <v>8526</v>
      </c>
      <c r="C17" s="29">
        <f t="shared" si="0"/>
        <v>0.2598957612543766</v>
      </c>
      <c r="D17" s="21"/>
      <c r="E17" s="30">
        <v>4.98</v>
      </c>
    </row>
    <row r="18" spans="1:5" s="31" customFormat="1" ht="13.5">
      <c r="A18" s="32" t="s">
        <v>32</v>
      </c>
      <c r="B18" s="33">
        <v>19063</v>
      </c>
      <c r="C18" s="34">
        <f t="shared" si="0"/>
        <v>0.5810922937828031</v>
      </c>
      <c r="D18" s="21"/>
      <c r="E18" s="35">
        <v>4.79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9.2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C23" s="9"/>
      <c r="D23" s="21"/>
      <c r="E23" s="39"/>
    </row>
    <row r="24" spans="1:5" ht="13.5">
      <c r="A24" s="36" t="s">
        <v>36</v>
      </c>
      <c r="B24" s="9"/>
      <c r="C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D1" s="7"/>
      <c r="E1" s="6" t="s">
        <v>15</v>
      </c>
    </row>
    <row r="2" spans="1:5" s="8" customFormat="1" ht="12.75">
      <c r="A2" s="4" t="s">
        <v>42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3653874</v>
      </c>
      <c r="C5" s="20">
        <f>100*(B5/B$5)</f>
        <v>100</v>
      </c>
      <c r="D5" s="21"/>
      <c r="E5" s="22">
        <v>0.83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32923</v>
      </c>
      <c r="C7" s="29">
        <f aca="true" t="shared" si="0" ref="C7:C18">100*(B7/B$5)</f>
        <v>0.9010436594146378</v>
      </c>
      <c r="D7" s="21"/>
      <c r="E7" s="30">
        <v>4.21</v>
      </c>
    </row>
    <row r="8" spans="1:5" s="31" customFormat="1" ht="13.5">
      <c r="A8" s="27" t="s">
        <v>22</v>
      </c>
      <c r="B8" s="28">
        <v>29492</v>
      </c>
      <c r="C8" s="29">
        <f t="shared" si="0"/>
        <v>0.8071433224024692</v>
      </c>
      <c r="D8" s="21"/>
      <c r="E8" s="30">
        <v>4.03</v>
      </c>
    </row>
    <row r="9" spans="1:5" s="31" customFormat="1" ht="13.5">
      <c r="A9" s="27" t="s">
        <v>23</v>
      </c>
      <c r="B9" s="28">
        <v>26635</v>
      </c>
      <c r="C9" s="29">
        <f t="shared" si="0"/>
        <v>0.728952339352698</v>
      </c>
      <c r="D9" s="21"/>
      <c r="E9" s="30">
        <v>3.33</v>
      </c>
    </row>
    <row r="10" spans="1:5" s="31" customFormat="1" ht="13.5">
      <c r="A10" s="27" t="s">
        <v>24</v>
      </c>
      <c r="B10" s="28">
        <v>138345</v>
      </c>
      <c r="C10" s="29">
        <f t="shared" si="0"/>
        <v>3.786255355274977</v>
      </c>
      <c r="D10" s="21"/>
      <c r="E10" s="30">
        <v>0.97</v>
      </c>
    </row>
    <row r="11" spans="1:5" s="31" customFormat="1" ht="13.5">
      <c r="A11" s="27" t="s">
        <v>25</v>
      </c>
      <c r="B11" s="28">
        <v>289322</v>
      </c>
      <c r="C11" s="29">
        <f t="shared" si="0"/>
        <v>7.918225970572604</v>
      </c>
      <c r="D11" s="21"/>
      <c r="E11" s="30">
        <v>1.17</v>
      </c>
    </row>
    <row r="12" spans="1:5" s="31" customFormat="1" ht="13.5">
      <c r="A12" s="27" t="s">
        <v>26</v>
      </c>
      <c r="B12" s="28">
        <v>376958</v>
      </c>
      <c r="C12" s="29">
        <f t="shared" si="0"/>
        <v>10.316666639298454</v>
      </c>
      <c r="D12" s="21"/>
      <c r="E12" s="30">
        <v>1.14</v>
      </c>
    </row>
    <row r="13" spans="1:5" s="31" customFormat="1" ht="13.5">
      <c r="A13" s="27" t="s">
        <v>27</v>
      </c>
      <c r="B13" s="28">
        <v>1180435</v>
      </c>
      <c r="C13" s="29">
        <f t="shared" si="0"/>
        <v>32.306395896519696</v>
      </c>
      <c r="D13" s="21"/>
      <c r="E13" s="30">
        <v>1.51</v>
      </c>
    </row>
    <row r="14" spans="1:5" s="31" customFormat="1" ht="13.5">
      <c r="A14" s="27" t="s">
        <v>28</v>
      </c>
      <c r="B14" s="28">
        <v>1085036</v>
      </c>
      <c r="C14" s="29">
        <f t="shared" si="0"/>
        <v>29.69549579432679</v>
      </c>
      <c r="D14" s="21"/>
      <c r="E14" s="30">
        <v>1.57</v>
      </c>
    </row>
    <row r="15" spans="1:5" s="31" customFormat="1" ht="13.5">
      <c r="A15" s="27" t="s">
        <v>29</v>
      </c>
      <c r="B15" s="28">
        <v>312304</v>
      </c>
      <c r="C15" s="29">
        <f t="shared" si="0"/>
        <v>8.547202229743007</v>
      </c>
      <c r="D15" s="21"/>
      <c r="E15" s="30">
        <v>2.04</v>
      </c>
    </row>
    <row r="16" spans="1:5" s="31" customFormat="1" ht="13.5">
      <c r="A16" s="27" t="s">
        <v>30</v>
      </c>
      <c r="B16" s="28">
        <v>148342</v>
      </c>
      <c r="C16" s="29">
        <f t="shared" si="0"/>
        <v>4.059855375417981</v>
      </c>
      <c r="D16" s="21"/>
      <c r="E16" s="30">
        <v>4.15</v>
      </c>
    </row>
    <row r="17" spans="1:5" s="31" customFormat="1" ht="13.5">
      <c r="A17" s="27" t="s">
        <v>31</v>
      </c>
      <c r="B17" s="28">
        <v>9999</v>
      </c>
      <c r="C17" s="29">
        <f t="shared" si="0"/>
        <v>0.2736547565679605</v>
      </c>
      <c r="D17" s="21"/>
      <c r="E17" s="30">
        <v>8.71</v>
      </c>
    </row>
    <row r="18" spans="1:5" s="31" customFormat="1" ht="13.5">
      <c r="A18" s="32" t="s">
        <v>32</v>
      </c>
      <c r="B18" s="33">
        <v>24083</v>
      </c>
      <c r="C18" s="34">
        <f t="shared" si="0"/>
        <v>0.6591086611087301</v>
      </c>
      <c r="D18" s="21"/>
      <c r="E18" s="35">
        <v>7.1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9.2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C23" s="9"/>
      <c r="D23" s="21"/>
      <c r="E23" s="39"/>
    </row>
    <row r="24" spans="1:5" ht="13.5">
      <c r="A24" s="36" t="s">
        <v>36</v>
      </c>
      <c r="B24" s="9"/>
      <c r="C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  <row r="26" spans="1:5" ht="13.5">
      <c r="A26" s="9"/>
      <c r="B26" s="9"/>
      <c r="C26" s="40"/>
      <c r="D26" s="21"/>
      <c r="E26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D1" s="7"/>
      <c r="E1" s="6" t="s">
        <v>15</v>
      </c>
    </row>
    <row r="2" spans="1:5" s="8" customFormat="1" ht="12.75">
      <c r="A2" s="4" t="s">
        <v>43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3383498</v>
      </c>
      <c r="C5" s="20">
        <f>100*(B5/B$5)</f>
        <v>100</v>
      </c>
      <c r="D5" s="21"/>
      <c r="E5" s="22">
        <v>0.83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30852</v>
      </c>
      <c r="C7" s="29">
        <f aca="true" t="shared" si="0" ref="C7:C18">100*(B7/B$5)</f>
        <v>0.9118373943179514</v>
      </c>
      <c r="D7" s="21"/>
      <c r="E7" s="30">
        <v>4.8</v>
      </c>
    </row>
    <row r="8" spans="1:5" s="31" customFormat="1" ht="13.5">
      <c r="A8" s="27" t="s">
        <v>22</v>
      </c>
      <c r="B8" s="28">
        <v>33481</v>
      </c>
      <c r="C8" s="29">
        <f t="shared" si="0"/>
        <v>0.9895380461285923</v>
      </c>
      <c r="D8" s="21"/>
      <c r="E8" s="30">
        <v>4.96</v>
      </c>
    </row>
    <row r="9" spans="1:5" s="31" customFormat="1" ht="13.5">
      <c r="A9" s="27" t="s">
        <v>23</v>
      </c>
      <c r="B9" s="28">
        <v>64664</v>
      </c>
      <c r="C9" s="29">
        <f t="shared" si="0"/>
        <v>1.9111582155508886</v>
      </c>
      <c r="D9" s="21"/>
      <c r="E9" s="30">
        <v>2.15</v>
      </c>
    </row>
    <row r="10" spans="1:5" s="31" customFormat="1" ht="13.5">
      <c r="A10" s="27" t="s">
        <v>24</v>
      </c>
      <c r="B10" s="28">
        <v>72372</v>
      </c>
      <c r="C10" s="29">
        <f t="shared" si="0"/>
        <v>2.1389697880713983</v>
      </c>
      <c r="D10" s="21"/>
      <c r="E10" s="30">
        <v>1.78</v>
      </c>
    </row>
    <row r="11" spans="1:5" s="31" customFormat="1" ht="13.5">
      <c r="A11" s="27" t="s">
        <v>25</v>
      </c>
      <c r="B11" s="28">
        <v>268196</v>
      </c>
      <c r="C11" s="29">
        <f t="shared" si="0"/>
        <v>7.926589582733609</v>
      </c>
      <c r="D11" s="21"/>
      <c r="E11" s="30">
        <v>1.99</v>
      </c>
    </row>
    <row r="12" spans="1:5" s="31" customFormat="1" ht="13.5">
      <c r="A12" s="27" t="s">
        <v>26</v>
      </c>
      <c r="B12" s="28">
        <v>354417</v>
      </c>
      <c r="C12" s="29">
        <f t="shared" si="0"/>
        <v>10.474869498962317</v>
      </c>
      <c r="D12" s="21"/>
      <c r="E12" s="30">
        <v>1.68</v>
      </c>
    </row>
    <row r="13" spans="1:5" s="31" customFormat="1" ht="13.5">
      <c r="A13" s="27" t="s">
        <v>27</v>
      </c>
      <c r="B13" s="28">
        <v>1158214</v>
      </c>
      <c r="C13" s="29">
        <f t="shared" si="0"/>
        <v>34.23126007463282</v>
      </c>
      <c r="D13" s="21"/>
      <c r="E13" s="30">
        <v>1.37</v>
      </c>
    </row>
    <row r="14" spans="1:5" s="31" customFormat="1" ht="13.5">
      <c r="A14" s="27" t="s">
        <v>28</v>
      </c>
      <c r="B14" s="28">
        <v>981129</v>
      </c>
      <c r="C14" s="29">
        <f t="shared" si="0"/>
        <v>28.99747539380842</v>
      </c>
      <c r="D14" s="21"/>
      <c r="E14" s="30">
        <v>1.58</v>
      </c>
    </row>
    <row r="15" spans="1:5" s="31" customFormat="1" ht="13.5">
      <c r="A15" s="27" t="s">
        <v>29</v>
      </c>
      <c r="B15" s="28">
        <v>255594</v>
      </c>
      <c r="C15" s="29">
        <f t="shared" si="0"/>
        <v>7.554134803685416</v>
      </c>
      <c r="D15" s="21"/>
      <c r="E15" s="30">
        <v>1.45</v>
      </c>
    </row>
    <row r="16" spans="1:5" s="31" customFormat="1" ht="13.5">
      <c r="A16" s="27" t="s">
        <v>30</v>
      </c>
      <c r="B16" s="28">
        <v>125467</v>
      </c>
      <c r="C16" s="29">
        <f t="shared" si="0"/>
        <v>3.708203758358953</v>
      </c>
      <c r="D16" s="21"/>
      <c r="E16" s="30">
        <v>3.95</v>
      </c>
    </row>
    <row r="17" spans="1:5" s="31" customFormat="1" ht="13.5">
      <c r="A17" s="27" t="s">
        <v>31</v>
      </c>
      <c r="B17" s="28">
        <v>10176</v>
      </c>
      <c r="C17" s="29">
        <f t="shared" si="0"/>
        <v>0.3007538352320587</v>
      </c>
      <c r="D17" s="21"/>
      <c r="E17" s="30">
        <v>7.18</v>
      </c>
    </row>
    <row r="18" spans="1:5" s="31" customFormat="1" ht="13.5">
      <c r="A18" s="32" t="s">
        <v>32</v>
      </c>
      <c r="B18" s="33">
        <v>28936</v>
      </c>
      <c r="C18" s="34">
        <f t="shared" si="0"/>
        <v>0.8552096085175755</v>
      </c>
      <c r="D18" s="21"/>
      <c r="E18" s="35">
        <v>6.5</v>
      </c>
    </row>
    <row r="19" spans="1:5" s="31" customFormat="1" ht="13.5">
      <c r="A19" s="36"/>
      <c r="B19" s="42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s="43" customFormat="1" ht="29.2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3.5">
      <c r="A22" s="44"/>
      <c r="B22" s="9"/>
      <c r="C22" s="40"/>
      <c r="D22" s="21"/>
      <c r="E22" s="36"/>
    </row>
    <row r="23" spans="1:5" ht="13.5">
      <c r="A23" s="41" t="s">
        <v>35</v>
      </c>
      <c r="B23" s="9"/>
      <c r="C23" s="9"/>
      <c r="D23" s="21"/>
      <c r="E23" s="39"/>
    </row>
    <row r="24" spans="1:5" ht="13.5">
      <c r="A24" s="36" t="s">
        <v>36</v>
      </c>
      <c r="B24" s="9"/>
      <c r="C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49</v>
      </c>
      <c r="B1" s="5"/>
      <c r="C1" s="6"/>
      <c r="D1" s="7"/>
      <c r="N1" s="6" t="s">
        <v>15</v>
      </c>
    </row>
    <row r="2" spans="1:5" s="8" customFormat="1" ht="12.75">
      <c r="A2" s="4" t="s">
        <v>52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65" t="s">
        <v>7</v>
      </c>
      <c r="C4" s="66"/>
      <c r="D4" s="67"/>
      <c r="E4" s="65" t="s">
        <v>8</v>
      </c>
      <c r="F4" s="66"/>
      <c r="G4" s="67"/>
      <c r="I4" s="68" t="s">
        <v>7</v>
      </c>
      <c r="J4" s="68"/>
      <c r="K4" s="68"/>
      <c r="L4" s="68" t="s">
        <v>8</v>
      </c>
      <c r="M4" s="68"/>
      <c r="N4" s="68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50">
        <v>4400.1698</v>
      </c>
      <c r="C6" s="51">
        <v>1848.5755</v>
      </c>
      <c r="D6" s="51">
        <v>6248.7453</v>
      </c>
      <c r="E6" s="50">
        <v>20716.3962</v>
      </c>
      <c r="F6" s="51">
        <v>9073.783</v>
      </c>
      <c r="G6" s="3">
        <v>29790.1792</v>
      </c>
      <c r="H6" s="64"/>
      <c r="I6" s="53">
        <v>0.0246</v>
      </c>
      <c r="J6" s="53">
        <v>0.0163</v>
      </c>
      <c r="K6" s="53">
        <v>0.0209</v>
      </c>
      <c r="L6" s="53">
        <v>0.0183</v>
      </c>
      <c r="M6" s="53">
        <v>0.0199</v>
      </c>
      <c r="N6" s="1">
        <v>0.0171</v>
      </c>
    </row>
    <row r="7" spans="1:14" s="52" customFormat="1" ht="12.75">
      <c r="A7" s="60" t="s">
        <v>22</v>
      </c>
      <c r="B7" s="50">
        <v>5461.6075</v>
      </c>
      <c r="C7" s="51">
        <v>1835.1121</v>
      </c>
      <c r="D7" s="51">
        <v>7296.7196</v>
      </c>
      <c r="E7" s="50">
        <v>22568.9159</v>
      </c>
      <c r="F7" s="51">
        <v>8667.785</v>
      </c>
      <c r="G7" s="3">
        <v>31236.7009</v>
      </c>
      <c r="H7" s="64"/>
      <c r="I7" s="53">
        <v>0.022</v>
      </c>
      <c r="J7" s="53">
        <v>0.0226</v>
      </c>
      <c r="K7" s="53">
        <v>0.021</v>
      </c>
      <c r="L7" s="53">
        <v>0.023</v>
      </c>
      <c r="M7" s="53">
        <v>0.0255</v>
      </c>
      <c r="N7" s="1">
        <v>0.0226</v>
      </c>
    </row>
    <row r="8" spans="1:14" s="52" customFormat="1" ht="12.75">
      <c r="A8" s="60" t="s">
        <v>23</v>
      </c>
      <c r="B8" s="50">
        <v>11141.425</v>
      </c>
      <c r="C8" s="51">
        <v>3933.8</v>
      </c>
      <c r="D8" s="51">
        <v>15075.224999999999</v>
      </c>
      <c r="E8" s="50">
        <v>32646.675</v>
      </c>
      <c r="F8" s="51">
        <v>13995.075</v>
      </c>
      <c r="G8" s="3">
        <v>46641.75</v>
      </c>
      <c r="H8" s="64"/>
      <c r="I8" s="53">
        <v>0.0069</v>
      </c>
      <c r="J8" s="53">
        <v>0.0086</v>
      </c>
      <c r="K8" s="53">
        <v>0.007</v>
      </c>
      <c r="L8" s="53">
        <v>0.0068</v>
      </c>
      <c r="M8" s="53">
        <v>0.0157</v>
      </c>
      <c r="N8" s="1">
        <v>0.0089</v>
      </c>
    </row>
    <row r="9" spans="1:14" s="52" customFormat="1" ht="12.75">
      <c r="A9" s="62" t="s">
        <v>24</v>
      </c>
      <c r="B9" s="50">
        <v>45074.1148</v>
      </c>
      <c r="C9" s="51">
        <v>15933.0383</v>
      </c>
      <c r="D9" s="51">
        <v>61007.1531</v>
      </c>
      <c r="E9" s="50">
        <v>177104.89</v>
      </c>
      <c r="F9" s="51">
        <v>42387.6555</v>
      </c>
      <c r="G9" s="3">
        <v>219492.5455</v>
      </c>
      <c r="H9" s="64"/>
      <c r="I9" s="53">
        <v>0.0048</v>
      </c>
      <c r="J9" s="53">
        <v>0.0044</v>
      </c>
      <c r="K9" s="53">
        <v>0.0042</v>
      </c>
      <c r="L9" s="53">
        <v>0.0032</v>
      </c>
      <c r="M9" s="53">
        <v>0.0039</v>
      </c>
      <c r="N9" s="1">
        <v>0.0031</v>
      </c>
    </row>
    <row r="10" spans="1:14" s="52" customFormat="1" ht="12.75">
      <c r="A10" s="62" t="s">
        <v>25</v>
      </c>
      <c r="B10" s="50">
        <v>60874.2353</v>
      </c>
      <c r="C10" s="51">
        <v>23861.7059</v>
      </c>
      <c r="D10" s="51">
        <v>84735.9412</v>
      </c>
      <c r="E10" s="50">
        <v>196756.3613</v>
      </c>
      <c r="F10" s="51">
        <v>58644.5546</v>
      </c>
      <c r="G10" s="3">
        <v>255400.9159</v>
      </c>
      <c r="H10" s="64"/>
      <c r="I10" s="53">
        <v>0.0048</v>
      </c>
      <c r="J10" s="53">
        <v>0.0056</v>
      </c>
      <c r="K10" s="53">
        <v>0.0044</v>
      </c>
      <c r="L10" s="53">
        <v>0.0036</v>
      </c>
      <c r="M10" s="53">
        <v>0.0049</v>
      </c>
      <c r="N10" s="1">
        <v>0.0035</v>
      </c>
    </row>
    <row r="11" spans="1:14" s="52" customFormat="1" ht="12.75">
      <c r="A11" s="62" t="s">
        <v>26</v>
      </c>
      <c r="B11" s="50">
        <v>119081.4583</v>
      </c>
      <c r="C11" s="51">
        <v>63429.9167</v>
      </c>
      <c r="D11" s="51">
        <v>182511.375</v>
      </c>
      <c r="E11" s="50">
        <v>364897.2083</v>
      </c>
      <c r="F11" s="51">
        <v>162595.25</v>
      </c>
      <c r="G11" s="3">
        <v>527492.4583</v>
      </c>
      <c r="H11" s="64"/>
      <c r="I11" s="53">
        <v>0.0054</v>
      </c>
      <c r="J11" s="53">
        <v>0.0054</v>
      </c>
      <c r="K11" s="53">
        <v>0.0046</v>
      </c>
      <c r="L11" s="53">
        <v>0.0046</v>
      </c>
      <c r="M11" s="53">
        <v>0.0049</v>
      </c>
      <c r="N11" s="1">
        <v>0.004</v>
      </c>
    </row>
    <row r="12" spans="1:14" s="52" customFormat="1" ht="12.75">
      <c r="A12" s="49" t="s">
        <v>27</v>
      </c>
      <c r="B12" s="50">
        <v>201597.2823</v>
      </c>
      <c r="C12" s="51">
        <v>115429.1086</v>
      </c>
      <c r="D12" s="51">
        <v>317026.3909</v>
      </c>
      <c r="E12" s="50">
        <v>762548.0081</v>
      </c>
      <c r="F12" s="51">
        <v>316672.0325</v>
      </c>
      <c r="G12" s="3">
        <v>1079220.0406</v>
      </c>
      <c r="H12" s="64"/>
      <c r="I12" s="53">
        <v>0.0083</v>
      </c>
      <c r="J12" s="53">
        <v>0.0099</v>
      </c>
      <c r="K12" s="53">
        <v>0.0073</v>
      </c>
      <c r="L12" s="53">
        <v>0.0091</v>
      </c>
      <c r="M12" s="53">
        <v>0.0091</v>
      </c>
      <c r="N12" s="1">
        <v>0.0075</v>
      </c>
    </row>
    <row r="13" spans="1:14" s="52" customFormat="1" ht="12.75">
      <c r="A13" s="49" t="s">
        <v>28</v>
      </c>
      <c r="B13" s="50">
        <v>157677.2663</v>
      </c>
      <c r="C13" s="51">
        <v>139467.7197</v>
      </c>
      <c r="D13" s="51">
        <v>297144.986</v>
      </c>
      <c r="E13" s="50">
        <v>541799.5374</v>
      </c>
      <c r="F13" s="51">
        <v>411849.8994</v>
      </c>
      <c r="G13" s="3">
        <v>953649.4368</v>
      </c>
      <c r="H13" s="64"/>
      <c r="I13" s="53">
        <v>0.0077</v>
      </c>
      <c r="J13" s="53">
        <v>0.0077</v>
      </c>
      <c r="K13" s="53">
        <v>0.0063</v>
      </c>
      <c r="L13" s="53">
        <v>0.0069</v>
      </c>
      <c r="M13" s="53">
        <v>0.0068</v>
      </c>
      <c r="N13" s="1">
        <v>0.0056</v>
      </c>
    </row>
    <row r="14" spans="1:14" s="52" customFormat="1" ht="12.75">
      <c r="A14" s="49" t="s">
        <v>29</v>
      </c>
      <c r="B14" s="50">
        <v>78218.2578</v>
      </c>
      <c r="C14" s="51">
        <v>52717.8691</v>
      </c>
      <c r="D14" s="51">
        <v>130936.1269</v>
      </c>
      <c r="E14" s="50">
        <v>247884.0381</v>
      </c>
      <c r="F14" s="51">
        <v>133189.9239</v>
      </c>
      <c r="G14" s="3">
        <v>381073.962</v>
      </c>
      <c r="H14" s="64"/>
      <c r="I14" s="53">
        <v>0.0068</v>
      </c>
      <c r="J14" s="53">
        <v>0.0069</v>
      </c>
      <c r="K14" s="53">
        <v>0.0059</v>
      </c>
      <c r="L14" s="53">
        <v>0.007</v>
      </c>
      <c r="M14" s="53">
        <v>0.0062</v>
      </c>
      <c r="N14" s="1">
        <v>0.0059</v>
      </c>
    </row>
    <row r="15" spans="1:14" s="52" customFormat="1" ht="12.75">
      <c r="A15" s="49" t="s">
        <v>30</v>
      </c>
      <c r="B15" s="50">
        <v>42904.6966</v>
      </c>
      <c r="C15" s="51">
        <v>15596.4703</v>
      </c>
      <c r="D15" s="51">
        <v>58501.166900000004</v>
      </c>
      <c r="E15" s="50">
        <v>145201.5347</v>
      </c>
      <c r="F15" s="51">
        <v>39427.2373</v>
      </c>
      <c r="G15" s="3">
        <v>184628.772</v>
      </c>
      <c r="I15" s="53">
        <v>0.0121</v>
      </c>
      <c r="J15" s="53">
        <v>0.0093</v>
      </c>
      <c r="K15" s="53">
        <v>0.0106</v>
      </c>
      <c r="L15" s="53">
        <v>0.0148</v>
      </c>
      <c r="M15" s="53">
        <v>0.0105</v>
      </c>
      <c r="N15" s="1">
        <v>0.0134</v>
      </c>
    </row>
    <row r="16" spans="1:14" s="52" customFormat="1" ht="12.75">
      <c r="A16" s="49" t="s">
        <v>31</v>
      </c>
      <c r="B16" s="50">
        <v>4929.1553</v>
      </c>
      <c r="C16" s="51">
        <v>1384.8511</v>
      </c>
      <c r="D16" s="51">
        <v>6314.0064</v>
      </c>
      <c r="E16" s="50">
        <v>12593.9319</v>
      </c>
      <c r="F16" s="51">
        <v>4107.1298</v>
      </c>
      <c r="G16" s="3">
        <v>16701.0617</v>
      </c>
      <c r="I16" s="53">
        <v>0.1888</v>
      </c>
      <c r="J16" s="53">
        <v>0.0818</v>
      </c>
      <c r="K16" s="53">
        <v>0.1636</v>
      </c>
      <c r="L16" s="53">
        <v>0.1445</v>
      </c>
      <c r="M16" s="53">
        <v>0.0756</v>
      </c>
      <c r="N16" s="1">
        <v>0.1245</v>
      </c>
    </row>
    <row r="17" spans="1:14" s="52" customFormat="1" ht="12.75">
      <c r="A17" s="49" t="s">
        <v>32</v>
      </c>
      <c r="B17" s="50">
        <v>5976.625</v>
      </c>
      <c r="C17" s="51">
        <v>2913.15</v>
      </c>
      <c r="D17" s="51">
        <v>8889.775</v>
      </c>
      <c r="E17" s="50">
        <v>21068.8</v>
      </c>
      <c r="F17" s="51">
        <v>10909.5917</v>
      </c>
      <c r="G17" s="3">
        <v>31978.3917</v>
      </c>
      <c r="I17" s="53">
        <v>0.0398</v>
      </c>
      <c r="J17" s="53">
        <v>0.0578</v>
      </c>
      <c r="K17" s="53">
        <v>0.0385</v>
      </c>
      <c r="L17" s="53">
        <v>0.0504</v>
      </c>
      <c r="M17" s="53">
        <v>0.0592</v>
      </c>
      <c r="N17" s="1">
        <v>0.0467</v>
      </c>
    </row>
    <row r="18" spans="1:14" s="52" customFormat="1" ht="12.75">
      <c r="A18" s="61" t="s">
        <v>12</v>
      </c>
      <c r="B18" s="55">
        <v>737336.294</v>
      </c>
      <c r="C18" s="55">
        <v>438351.31730000005</v>
      </c>
      <c r="D18" s="55">
        <v>1175687.6113</v>
      </c>
      <c r="E18" s="55">
        <v>2545786.2969000004</v>
      </c>
      <c r="F18" s="55">
        <v>1211519.9176999999</v>
      </c>
      <c r="G18" s="63">
        <v>3757306.2146000005</v>
      </c>
      <c r="H18"/>
      <c r="I18" s="2">
        <v>0.0048</v>
      </c>
      <c r="J18" s="58">
        <v>0.0073</v>
      </c>
      <c r="K18" s="58">
        <v>0.0051</v>
      </c>
      <c r="L18" s="58">
        <v>0.0046</v>
      </c>
      <c r="M18" s="58">
        <v>0.0054</v>
      </c>
      <c r="N18" s="2">
        <v>0.0041</v>
      </c>
    </row>
    <row r="19" spans="1:8" ht="13.5">
      <c r="A19" s="69"/>
      <c r="B19" s="69"/>
      <c r="C19" s="69"/>
      <c r="D19" s="69"/>
      <c r="E19" s="69"/>
      <c r="F19" s="69"/>
      <c r="G19" s="69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48</v>
      </c>
      <c r="B23" s="9"/>
      <c r="C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49</v>
      </c>
      <c r="B1" s="5"/>
      <c r="C1" s="6"/>
      <c r="D1" s="7"/>
      <c r="N1" s="6" t="s">
        <v>15</v>
      </c>
    </row>
    <row r="2" spans="1:5" s="8" customFormat="1" ht="12.75">
      <c r="A2" s="4" t="s">
        <v>51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65" t="s">
        <v>7</v>
      </c>
      <c r="C4" s="66"/>
      <c r="D4" s="67"/>
      <c r="E4" s="65" t="s">
        <v>8</v>
      </c>
      <c r="F4" s="66"/>
      <c r="G4" s="67"/>
      <c r="I4" s="68" t="s">
        <v>7</v>
      </c>
      <c r="J4" s="68"/>
      <c r="K4" s="68"/>
      <c r="L4" s="68" t="s">
        <v>8</v>
      </c>
      <c r="M4" s="68"/>
      <c r="N4" s="68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50">
        <v>3562.9167</v>
      </c>
      <c r="C6" s="51">
        <v>1795.8125</v>
      </c>
      <c r="D6" s="51">
        <v>5358.7292</v>
      </c>
      <c r="E6" s="50">
        <v>16664.0833</v>
      </c>
      <c r="F6" s="51">
        <v>8106.7083</v>
      </c>
      <c r="G6" s="3">
        <v>24770.791599999997</v>
      </c>
      <c r="H6" s="64"/>
      <c r="I6" s="53">
        <v>0.0261</v>
      </c>
      <c r="J6" s="53">
        <v>0.016</v>
      </c>
      <c r="K6" s="53">
        <v>0.022</v>
      </c>
      <c r="L6" s="53">
        <v>0.0211</v>
      </c>
      <c r="M6" s="53">
        <v>0.0165</v>
      </c>
      <c r="N6" s="1">
        <v>0.0184</v>
      </c>
    </row>
    <row r="7" spans="1:14" s="52" customFormat="1" ht="12.75">
      <c r="A7" s="60" t="s">
        <v>22</v>
      </c>
      <c r="B7" s="50">
        <v>4214.1458</v>
      </c>
      <c r="C7" s="51">
        <v>2330.5417</v>
      </c>
      <c r="D7" s="51">
        <v>6544.6875</v>
      </c>
      <c r="E7" s="50">
        <v>18772.6042</v>
      </c>
      <c r="F7" s="51">
        <v>9931.0417</v>
      </c>
      <c r="G7" s="3">
        <v>28703.645900000003</v>
      </c>
      <c r="H7" s="64"/>
      <c r="I7" s="53">
        <v>0.0324</v>
      </c>
      <c r="J7" s="53">
        <v>0.0348</v>
      </c>
      <c r="K7" s="53">
        <v>0.0327</v>
      </c>
      <c r="L7" s="53">
        <v>0.0243</v>
      </c>
      <c r="M7" s="53">
        <v>0.0229</v>
      </c>
      <c r="N7" s="1">
        <v>0.0228</v>
      </c>
    </row>
    <row r="8" spans="1:14" s="52" customFormat="1" ht="12.75">
      <c r="A8" s="60" t="s">
        <v>23</v>
      </c>
      <c r="B8" s="50">
        <v>9108.1475</v>
      </c>
      <c r="C8" s="51">
        <v>4660.623</v>
      </c>
      <c r="D8" s="51">
        <v>13768.770499999999</v>
      </c>
      <c r="E8" s="50">
        <v>25499.4016</v>
      </c>
      <c r="F8" s="51">
        <v>15064.2377</v>
      </c>
      <c r="G8" s="3">
        <v>40563.6393</v>
      </c>
      <c r="H8" s="64"/>
      <c r="I8" s="53">
        <v>0.0096</v>
      </c>
      <c r="J8" s="53">
        <v>0.0102</v>
      </c>
      <c r="K8" s="53">
        <v>0.009</v>
      </c>
      <c r="L8" s="53">
        <v>0.0101</v>
      </c>
      <c r="M8" s="53">
        <v>0.0149</v>
      </c>
      <c r="N8" s="1">
        <v>0.011</v>
      </c>
    </row>
    <row r="9" spans="1:14" s="52" customFormat="1" ht="12.75">
      <c r="A9" s="62" t="s">
        <v>24</v>
      </c>
      <c r="B9" s="50">
        <v>46512.7279</v>
      </c>
      <c r="C9" s="51">
        <v>12085.5379</v>
      </c>
      <c r="D9" s="51">
        <v>58598.265799999994</v>
      </c>
      <c r="E9" s="50">
        <v>140540.6196</v>
      </c>
      <c r="F9" s="51">
        <v>29129.4396</v>
      </c>
      <c r="G9" s="3">
        <v>169670.05920000002</v>
      </c>
      <c r="H9" s="64"/>
      <c r="I9" s="53">
        <v>0.0401</v>
      </c>
      <c r="J9" s="53">
        <v>0.0231</v>
      </c>
      <c r="K9" s="53">
        <v>0.0326</v>
      </c>
      <c r="L9" s="53">
        <v>0.0601</v>
      </c>
      <c r="M9" s="53">
        <v>0.02</v>
      </c>
      <c r="N9" s="1">
        <v>0.0502</v>
      </c>
    </row>
    <row r="10" spans="1:14" s="52" customFormat="1" ht="12.75">
      <c r="A10" s="62" t="s">
        <v>25</v>
      </c>
      <c r="B10" s="50">
        <v>92118.9243</v>
      </c>
      <c r="C10" s="51">
        <v>35187.5257</v>
      </c>
      <c r="D10" s="51">
        <v>127306.45</v>
      </c>
      <c r="E10" s="50">
        <v>260565.5554</v>
      </c>
      <c r="F10" s="51">
        <v>79639.6569</v>
      </c>
      <c r="G10" s="3">
        <v>340205.2123</v>
      </c>
      <c r="H10" s="64"/>
      <c r="I10" s="53">
        <v>0.017</v>
      </c>
      <c r="J10" s="53">
        <v>0.0107</v>
      </c>
      <c r="K10" s="53">
        <v>0.013</v>
      </c>
      <c r="L10" s="53">
        <v>0.0246</v>
      </c>
      <c r="M10" s="53">
        <v>0.01</v>
      </c>
      <c r="N10" s="1">
        <v>0.019</v>
      </c>
    </row>
    <row r="11" spans="1:14" s="52" customFormat="1" ht="12.75">
      <c r="A11" s="62" t="s">
        <v>26</v>
      </c>
      <c r="B11" s="50">
        <v>113524.9393</v>
      </c>
      <c r="C11" s="51">
        <v>58524.85</v>
      </c>
      <c r="D11" s="51">
        <v>172049.7893</v>
      </c>
      <c r="E11" s="50">
        <v>288765.7775</v>
      </c>
      <c r="F11" s="51">
        <v>136454.7787</v>
      </c>
      <c r="G11" s="3">
        <v>425220.5562</v>
      </c>
      <c r="H11" s="64"/>
      <c r="I11" s="53">
        <v>0.0181</v>
      </c>
      <c r="J11" s="53">
        <v>0.0152</v>
      </c>
      <c r="K11" s="53">
        <v>0.0138</v>
      </c>
      <c r="L11" s="53">
        <v>0.0303</v>
      </c>
      <c r="M11" s="53">
        <v>0.0181</v>
      </c>
      <c r="N11" s="1">
        <v>0.021</v>
      </c>
    </row>
    <row r="12" spans="1:14" s="52" customFormat="1" ht="12.75">
      <c r="A12" s="49" t="s">
        <v>27</v>
      </c>
      <c r="B12" s="50">
        <v>214238.078</v>
      </c>
      <c r="C12" s="51">
        <v>120250.5177</v>
      </c>
      <c r="D12" s="51">
        <v>334488.5957</v>
      </c>
      <c r="E12" s="50">
        <v>726907.3382</v>
      </c>
      <c r="F12" s="51">
        <v>297765.3313</v>
      </c>
      <c r="G12" s="3">
        <v>1024672.6695000001</v>
      </c>
      <c r="H12" s="64"/>
      <c r="I12" s="53">
        <v>0.0128</v>
      </c>
      <c r="J12" s="53">
        <v>0.0128</v>
      </c>
      <c r="K12" s="53">
        <v>0.0099</v>
      </c>
      <c r="L12" s="53">
        <v>0.0139</v>
      </c>
      <c r="M12" s="53">
        <v>0.0134</v>
      </c>
      <c r="N12" s="1">
        <v>0.0107</v>
      </c>
    </row>
    <row r="13" spans="1:14" s="52" customFormat="1" ht="12.75">
      <c r="A13" s="49" t="s">
        <v>28</v>
      </c>
      <c r="B13" s="50">
        <v>163211.9713</v>
      </c>
      <c r="C13" s="51">
        <v>148895.3545</v>
      </c>
      <c r="D13" s="51">
        <v>312107.3258</v>
      </c>
      <c r="E13" s="50">
        <v>521953.8384</v>
      </c>
      <c r="F13" s="51">
        <v>413836.2952</v>
      </c>
      <c r="G13" s="3">
        <v>935790.1336000001</v>
      </c>
      <c r="H13" s="64"/>
      <c r="I13" s="53">
        <v>0.0133</v>
      </c>
      <c r="J13" s="53">
        <v>0.0123</v>
      </c>
      <c r="K13" s="53">
        <v>0.0097</v>
      </c>
      <c r="L13" s="53">
        <v>0.0145</v>
      </c>
      <c r="M13" s="53">
        <v>0.0158</v>
      </c>
      <c r="N13" s="1">
        <v>0.011</v>
      </c>
    </row>
    <row r="14" spans="1:14" s="52" customFormat="1" ht="12.75">
      <c r="A14" s="49" t="s">
        <v>29</v>
      </c>
      <c r="B14" s="50">
        <v>83727.8085</v>
      </c>
      <c r="C14" s="51">
        <v>53146.4068</v>
      </c>
      <c r="D14" s="51">
        <v>136874.21529999998</v>
      </c>
      <c r="E14" s="50">
        <v>236959.7388</v>
      </c>
      <c r="F14" s="51">
        <v>130902.8295</v>
      </c>
      <c r="G14" s="3">
        <v>367862.5683</v>
      </c>
      <c r="H14" s="64"/>
      <c r="I14" s="53">
        <v>0.0172</v>
      </c>
      <c r="J14" s="53">
        <v>0.012</v>
      </c>
      <c r="K14" s="53">
        <v>0.0119</v>
      </c>
      <c r="L14" s="53">
        <v>0.0236</v>
      </c>
      <c r="M14" s="53">
        <v>0.0134</v>
      </c>
      <c r="N14" s="1">
        <v>0.0159</v>
      </c>
    </row>
    <row r="15" spans="1:14" s="52" customFormat="1" ht="12.75">
      <c r="A15" s="49" t="s">
        <v>30</v>
      </c>
      <c r="B15" s="50">
        <v>42099.9661</v>
      </c>
      <c r="C15" s="51">
        <v>15107.0636</v>
      </c>
      <c r="D15" s="51">
        <v>57207.0297</v>
      </c>
      <c r="E15" s="50">
        <v>137396.6334</v>
      </c>
      <c r="F15" s="51">
        <v>37844.3873</v>
      </c>
      <c r="G15" s="3">
        <v>175241.0207</v>
      </c>
      <c r="I15" s="53">
        <v>0.0156</v>
      </c>
      <c r="J15" s="53">
        <v>0.0164</v>
      </c>
      <c r="K15" s="53">
        <v>0.0137</v>
      </c>
      <c r="L15" s="53">
        <v>0.0157</v>
      </c>
      <c r="M15" s="53">
        <v>0.0148</v>
      </c>
      <c r="N15" s="1">
        <v>0.0136</v>
      </c>
    </row>
    <row r="16" spans="1:14" s="52" customFormat="1" ht="12.75">
      <c r="A16" s="49" t="s">
        <v>31</v>
      </c>
      <c r="B16" s="50">
        <v>4274.7995</v>
      </c>
      <c r="C16" s="51">
        <v>1389.6412</v>
      </c>
      <c r="D16" s="51">
        <v>5664.4407</v>
      </c>
      <c r="E16" s="50">
        <v>13011.0973</v>
      </c>
      <c r="F16" s="51">
        <v>4952.1712</v>
      </c>
      <c r="G16" s="3">
        <v>17963.2685</v>
      </c>
      <c r="I16" s="53">
        <v>0.0337</v>
      </c>
      <c r="J16" s="53">
        <v>0.0649</v>
      </c>
      <c r="K16" s="53">
        <v>0.0379</v>
      </c>
      <c r="L16" s="53">
        <v>0.0562</v>
      </c>
      <c r="M16" s="53">
        <v>0.0643</v>
      </c>
      <c r="N16" s="1">
        <v>0.0568</v>
      </c>
    </row>
    <row r="17" spans="1:14" s="52" customFormat="1" ht="12.75">
      <c r="A17" s="49" t="s">
        <v>32</v>
      </c>
      <c r="B17" s="50">
        <v>5681.2222</v>
      </c>
      <c r="C17" s="51">
        <v>2194.8417</v>
      </c>
      <c r="D17" s="51">
        <v>7876.0639</v>
      </c>
      <c r="E17" s="50">
        <v>20457.69</v>
      </c>
      <c r="F17" s="51">
        <v>8593.68</v>
      </c>
      <c r="G17" s="3">
        <v>29051.37</v>
      </c>
      <c r="I17" s="53">
        <v>0.0481</v>
      </c>
      <c r="J17" s="53">
        <v>0.0456</v>
      </c>
      <c r="K17" s="53">
        <v>0.0419</v>
      </c>
      <c r="L17" s="53">
        <v>0.0457</v>
      </c>
      <c r="M17" s="53">
        <v>0.0479</v>
      </c>
      <c r="N17" s="1">
        <v>0.0442</v>
      </c>
    </row>
    <row r="18" spans="1:14" s="52" customFormat="1" ht="12.75">
      <c r="A18" s="61" t="s">
        <v>12</v>
      </c>
      <c r="B18" s="55">
        <v>782275.6471</v>
      </c>
      <c r="C18" s="55">
        <v>455568.7163</v>
      </c>
      <c r="D18" s="55">
        <v>1237844.3634</v>
      </c>
      <c r="E18" s="55">
        <v>2407494.3777000005</v>
      </c>
      <c r="F18" s="55">
        <v>1172220.5574</v>
      </c>
      <c r="G18" s="63">
        <v>3579714.9351</v>
      </c>
      <c r="H18"/>
      <c r="I18" s="2">
        <v>0.0069</v>
      </c>
      <c r="J18" s="58">
        <v>0.0072</v>
      </c>
      <c r="K18" s="58">
        <v>0.0058</v>
      </c>
      <c r="L18" s="58">
        <v>0.0085</v>
      </c>
      <c r="M18" s="58">
        <v>0.0087</v>
      </c>
      <c r="N18" s="2">
        <v>0.0069</v>
      </c>
    </row>
    <row r="19" spans="1:8" ht="13.5">
      <c r="A19" s="69"/>
      <c r="B19" s="69"/>
      <c r="C19" s="69"/>
      <c r="D19" s="69"/>
      <c r="E19" s="69"/>
      <c r="F19" s="69"/>
      <c r="G19" s="69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48</v>
      </c>
      <c r="B23" s="9"/>
      <c r="C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49</v>
      </c>
      <c r="B1" s="5"/>
      <c r="C1" s="6"/>
      <c r="D1" s="7"/>
      <c r="N1" s="6" t="s">
        <v>15</v>
      </c>
    </row>
    <row r="2" spans="1:5" s="8" customFormat="1" ht="12.75">
      <c r="A2" s="4" t="s">
        <v>50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65" t="s">
        <v>7</v>
      </c>
      <c r="C4" s="66"/>
      <c r="D4" s="67"/>
      <c r="E4" s="65" t="s">
        <v>8</v>
      </c>
      <c r="F4" s="66"/>
      <c r="G4" s="67"/>
      <c r="I4" s="68" t="s">
        <v>7</v>
      </c>
      <c r="J4" s="68"/>
      <c r="K4" s="68"/>
      <c r="L4" s="68" t="s">
        <v>8</v>
      </c>
      <c r="M4" s="68"/>
      <c r="N4" s="68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50">
        <v>3238.9109</v>
      </c>
      <c r="C6" s="51">
        <v>1670.9307</v>
      </c>
      <c r="D6" s="51">
        <v>4909.8416</v>
      </c>
      <c r="E6" s="50">
        <v>14792.505</v>
      </c>
      <c r="F6" s="51">
        <v>8288.9109</v>
      </c>
      <c r="G6" s="3">
        <v>23081.4158</v>
      </c>
      <c r="H6" s="64"/>
      <c r="I6" s="53">
        <v>0.0198</v>
      </c>
      <c r="J6" s="53">
        <v>0.016</v>
      </c>
      <c r="K6" s="53">
        <v>0.0166</v>
      </c>
      <c r="L6" s="53">
        <v>0.0155</v>
      </c>
      <c r="M6" s="53">
        <v>0.015</v>
      </c>
      <c r="N6" s="1">
        <v>0.0135</v>
      </c>
    </row>
    <row r="7" spans="1:14" s="52" customFormat="1" ht="12.75">
      <c r="A7" s="60" t="s">
        <v>22</v>
      </c>
      <c r="B7" s="50">
        <v>4506.3725</v>
      </c>
      <c r="C7" s="51">
        <v>2234.5196</v>
      </c>
      <c r="D7" s="51">
        <v>6740.8922</v>
      </c>
      <c r="E7" s="50">
        <v>17291.4118</v>
      </c>
      <c r="F7" s="51">
        <v>10100.8627</v>
      </c>
      <c r="G7" s="3">
        <v>27392.2745</v>
      </c>
      <c r="H7" s="64"/>
      <c r="I7" s="53">
        <v>0.0212</v>
      </c>
      <c r="J7" s="53">
        <v>0.0226</v>
      </c>
      <c r="K7" s="53">
        <v>0.0214</v>
      </c>
      <c r="L7" s="53">
        <v>0.0184</v>
      </c>
      <c r="M7" s="53">
        <v>0.0162</v>
      </c>
      <c r="N7" s="1">
        <v>0.0169</v>
      </c>
    </row>
    <row r="8" spans="1:14" s="52" customFormat="1" ht="12.75">
      <c r="A8" s="60" t="s">
        <v>23</v>
      </c>
      <c r="B8" s="50">
        <v>6261.875</v>
      </c>
      <c r="C8" s="51">
        <v>2905.3929</v>
      </c>
      <c r="D8" s="51">
        <v>9167.2679</v>
      </c>
      <c r="E8" s="50">
        <v>20837.1607</v>
      </c>
      <c r="F8" s="51">
        <v>12139.2321</v>
      </c>
      <c r="G8" s="3">
        <v>32976.3929</v>
      </c>
      <c r="H8" s="64"/>
      <c r="I8" s="53">
        <v>0.0091</v>
      </c>
      <c r="J8" s="53">
        <v>0.012</v>
      </c>
      <c r="K8" s="53">
        <v>0.0093</v>
      </c>
      <c r="L8" s="53">
        <v>0.0082</v>
      </c>
      <c r="M8" s="53">
        <v>0.014</v>
      </c>
      <c r="N8" s="1">
        <v>0.0092</v>
      </c>
    </row>
    <row r="9" spans="1:14" s="52" customFormat="1" ht="12.75">
      <c r="A9" s="62" t="s">
        <v>24</v>
      </c>
      <c r="B9" s="50">
        <v>46757.9242</v>
      </c>
      <c r="C9" s="51">
        <v>14907.9905</v>
      </c>
      <c r="D9" s="51">
        <v>61665.9147</v>
      </c>
      <c r="E9" s="50">
        <v>156792.1137</v>
      </c>
      <c r="F9" s="51">
        <v>39786.4645</v>
      </c>
      <c r="G9" s="3">
        <v>196578.5782</v>
      </c>
      <c r="H9" s="64"/>
      <c r="I9" s="53">
        <v>0.0023</v>
      </c>
      <c r="J9" s="53">
        <v>0.003</v>
      </c>
      <c r="K9" s="53">
        <v>0.0021</v>
      </c>
      <c r="L9" s="53">
        <v>0.0019</v>
      </c>
      <c r="M9" s="53">
        <v>0.003</v>
      </c>
      <c r="N9" s="1">
        <v>0.0018</v>
      </c>
    </row>
    <row r="10" spans="1:14" s="52" customFormat="1" ht="12.75">
      <c r="A10" s="62" t="s">
        <v>25</v>
      </c>
      <c r="B10" s="50">
        <v>76241.4049</v>
      </c>
      <c r="C10" s="51">
        <v>22945.5587</v>
      </c>
      <c r="D10" s="51">
        <v>99186.9636</v>
      </c>
      <c r="E10" s="50">
        <v>220005.4777</v>
      </c>
      <c r="F10" s="51">
        <v>53910.0364</v>
      </c>
      <c r="G10" s="3">
        <v>273915.5142</v>
      </c>
      <c r="H10" s="64"/>
      <c r="I10" s="53">
        <v>0.0018</v>
      </c>
      <c r="J10" s="53">
        <v>0.0024</v>
      </c>
      <c r="K10" s="53">
        <v>0.0017</v>
      </c>
      <c r="L10" s="53">
        <v>0.0017</v>
      </c>
      <c r="M10" s="53">
        <v>0.0024</v>
      </c>
      <c r="N10" s="1">
        <v>0.0016</v>
      </c>
    </row>
    <row r="11" spans="1:14" s="52" customFormat="1" ht="12.75">
      <c r="A11" s="62" t="s">
        <v>26</v>
      </c>
      <c r="B11" s="50">
        <v>109468.2263</v>
      </c>
      <c r="C11" s="51">
        <v>56542.6204</v>
      </c>
      <c r="D11" s="51">
        <v>166010.8467</v>
      </c>
      <c r="E11" s="50">
        <v>276748.3796</v>
      </c>
      <c r="F11" s="51">
        <v>138373.3942</v>
      </c>
      <c r="G11" s="3">
        <v>415121.7737</v>
      </c>
      <c r="H11" s="64"/>
      <c r="I11" s="53">
        <v>0.002</v>
      </c>
      <c r="J11" s="53">
        <v>0.0022</v>
      </c>
      <c r="K11" s="53">
        <v>0.0017</v>
      </c>
      <c r="L11" s="53">
        <v>0.0019</v>
      </c>
      <c r="M11" s="53">
        <v>0.002</v>
      </c>
      <c r="N11" s="1">
        <v>0.0016</v>
      </c>
    </row>
    <row r="12" spans="1:14" s="52" customFormat="1" ht="12.75">
      <c r="A12" s="49" t="s">
        <v>27</v>
      </c>
      <c r="B12" s="50">
        <v>200717.413</v>
      </c>
      <c r="C12" s="51">
        <v>102475.1057</v>
      </c>
      <c r="D12" s="51">
        <v>303192.5188</v>
      </c>
      <c r="E12" s="50">
        <v>653319.4071</v>
      </c>
      <c r="F12" s="51">
        <v>252289.5257</v>
      </c>
      <c r="G12" s="3">
        <v>905608.9328</v>
      </c>
      <c r="H12" s="64"/>
      <c r="I12" s="53">
        <v>0.0167</v>
      </c>
      <c r="J12" s="53">
        <v>0.0098</v>
      </c>
      <c r="K12" s="53">
        <v>0.0113</v>
      </c>
      <c r="L12" s="53">
        <v>0.0118</v>
      </c>
      <c r="M12" s="53">
        <v>0.0109</v>
      </c>
      <c r="N12" s="1">
        <v>0.0087</v>
      </c>
    </row>
    <row r="13" spans="1:14" s="52" customFormat="1" ht="12.75">
      <c r="A13" s="49" t="s">
        <v>28</v>
      </c>
      <c r="B13" s="50">
        <v>147665.413</v>
      </c>
      <c r="C13" s="51">
        <v>131222.6304</v>
      </c>
      <c r="D13" s="51">
        <v>278888.0435</v>
      </c>
      <c r="E13" s="50">
        <v>461635.0435</v>
      </c>
      <c r="F13" s="51">
        <v>358396.3913</v>
      </c>
      <c r="G13" s="3">
        <v>820031.4348</v>
      </c>
      <c r="H13" s="64"/>
      <c r="I13" s="53">
        <v>0.0021</v>
      </c>
      <c r="J13" s="53">
        <v>0.0026</v>
      </c>
      <c r="K13" s="53">
        <v>0.002</v>
      </c>
      <c r="L13" s="53">
        <v>0.0021</v>
      </c>
      <c r="M13" s="53">
        <v>0.0023</v>
      </c>
      <c r="N13" s="1">
        <v>0.0018</v>
      </c>
    </row>
    <row r="14" spans="1:14" s="52" customFormat="1" ht="12.75">
      <c r="A14" s="49" t="s">
        <v>29</v>
      </c>
      <c r="B14" s="50">
        <v>53215.4419</v>
      </c>
      <c r="C14" s="51">
        <v>40920.3783</v>
      </c>
      <c r="D14" s="51">
        <v>94135.8202</v>
      </c>
      <c r="E14" s="50">
        <v>173280.0936</v>
      </c>
      <c r="F14" s="51">
        <v>105357.7154</v>
      </c>
      <c r="G14" s="3">
        <v>278637.809</v>
      </c>
      <c r="H14" s="64"/>
      <c r="I14" s="53">
        <v>0.0025</v>
      </c>
      <c r="J14" s="53">
        <v>0.0029</v>
      </c>
      <c r="K14" s="53">
        <v>0.0022</v>
      </c>
      <c r="L14" s="53">
        <v>0.0022</v>
      </c>
      <c r="M14" s="53">
        <v>0.0028</v>
      </c>
      <c r="N14" s="1">
        <v>0.0021</v>
      </c>
    </row>
    <row r="15" spans="1:14" s="52" customFormat="1" ht="12.75">
      <c r="A15" s="49" t="s">
        <v>30</v>
      </c>
      <c r="B15" s="50">
        <v>38499.7413</v>
      </c>
      <c r="C15" s="51">
        <v>12675.2417</v>
      </c>
      <c r="D15" s="51">
        <v>51174.983</v>
      </c>
      <c r="E15" s="50">
        <v>126086.7029</v>
      </c>
      <c r="F15" s="51">
        <v>33325.3898</v>
      </c>
      <c r="G15" s="3">
        <v>159412.0927</v>
      </c>
      <c r="I15" s="53">
        <v>0.0134</v>
      </c>
      <c r="J15" s="53">
        <v>0.0179</v>
      </c>
      <c r="K15" s="53">
        <v>0.0134</v>
      </c>
      <c r="L15" s="53">
        <v>0.0135</v>
      </c>
      <c r="M15" s="53">
        <v>0.016</v>
      </c>
      <c r="N15" s="1">
        <v>0.0129</v>
      </c>
    </row>
    <row r="16" spans="1:14" s="52" customFormat="1" ht="12.75">
      <c r="A16" s="49" t="s">
        <v>31</v>
      </c>
      <c r="B16" s="50">
        <v>4089.2088</v>
      </c>
      <c r="C16" s="51">
        <v>1379.6703</v>
      </c>
      <c r="D16" s="51">
        <v>5468.8791</v>
      </c>
      <c r="E16" s="50">
        <v>11399.7143</v>
      </c>
      <c r="F16" s="51">
        <v>4414.8352</v>
      </c>
      <c r="G16" s="3">
        <v>15814.5495</v>
      </c>
      <c r="I16" s="53">
        <v>0.007</v>
      </c>
      <c r="J16" s="53">
        <v>0.0093</v>
      </c>
      <c r="K16" s="53">
        <v>0.0073</v>
      </c>
      <c r="L16" s="53">
        <v>0.0053</v>
      </c>
      <c r="M16" s="53">
        <v>0.0107</v>
      </c>
      <c r="N16" s="1">
        <v>0.0061</v>
      </c>
    </row>
    <row r="17" spans="1:14" s="52" customFormat="1" ht="12.75">
      <c r="A17" s="49" t="s">
        <v>32</v>
      </c>
      <c r="B17" s="50">
        <v>4431.4792</v>
      </c>
      <c r="C17" s="51">
        <v>1936.5208</v>
      </c>
      <c r="D17" s="51">
        <v>6368</v>
      </c>
      <c r="E17" s="50">
        <v>16593.3542</v>
      </c>
      <c r="F17" s="51">
        <v>8507.9167</v>
      </c>
      <c r="G17" s="3">
        <v>25101.2708</v>
      </c>
      <c r="I17" s="53">
        <v>0.0202</v>
      </c>
      <c r="J17" s="53">
        <v>0.0181</v>
      </c>
      <c r="K17" s="53">
        <v>0.0179</v>
      </c>
      <c r="L17" s="53">
        <v>0.015</v>
      </c>
      <c r="M17" s="53">
        <v>0.0206</v>
      </c>
      <c r="N17" s="1">
        <v>0.0149</v>
      </c>
    </row>
    <row r="18" spans="1:14" s="52" customFormat="1" ht="12.75">
      <c r="A18" s="61" t="s">
        <v>12</v>
      </c>
      <c r="B18" s="55">
        <f aca="true" t="shared" si="0" ref="B18:G18">SUM(B6:B17)</f>
        <v>695093.4109999998</v>
      </c>
      <c r="C18" s="55">
        <f t="shared" si="0"/>
        <v>391816.56</v>
      </c>
      <c r="D18" s="55">
        <f t="shared" si="0"/>
        <v>1086909.9712999999</v>
      </c>
      <c r="E18" s="55">
        <f t="shared" si="0"/>
        <v>2148781.3641000004</v>
      </c>
      <c r="F18" s="55">
        <f t="shared" si="0"/>
        <v>1024890.6749</v>
      </c>
      <c r="G18" s="63">
        <f t="shared" si="0"/>
        <v>3173672.0389</v>
      </c>
      <c r="H18"/>
      <c r="I18" s="2">
        <v>0.0038</v>
      </c>
      <c r="J18" s="58">
        <v>0.0031</v>
      </c>
      <c r="K18" s="58">
        <v>0.0029</v>
      </c>
      <c r="L18" s="58">
        <v>0.0037</v>
      </c>
      <c r="M18" s="58">
        <v>0.0036</v>
      </c>
      <c r="N18" s="2">
        <v>0.0029</v>
      </c>
    </row>
    <row r="19" spans="1:8" ht="13.5">
      <c r="A19" s="69"/>
      <c r="B19" s="69"/>
      <c r="C19" s="69"/>
      <c r="D19" s="69"/>
      <c r="E19" s="69"/>
      <c r="F19" s="69"/>
      <c r="G19" s="69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48</v>
      </c>
      <c r="B23" s="9"/>
      <c r="C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14</v>
      </c>
      <c r="B1" s="5"/>
      <c r="C1" s="6"/>
      <c r="D1" s="7"/>
      <c r="N1" s="6" t="s">
        <v>15</v>
      </c>
    </row>
    <row r="2" spans="1:5" s="8" customFormat="1" ht="12.75">
      <c r="A2" s="4" t="s">
        <v>47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65" t="s">
        <v>7</v>
      </c>
      <c r="C4" s="66"/>
      <c r="D4" s="67"/>
      <c r="E4" s="65" t="s">
        <v>8</v>
      </c>
      <c r="F4" s="66"/>
      <c r="G4" s="67"/>
      <c r="I4" s="68" t="s">
        <v>7</v>
      </c>
      <c r="J4" s="68"/>
      <c r="K4" s="68"/>
      <c r="L4" s="68" t="s">
        <v>8</v>
      </c>
      <c r="M4" s="68"/>
      <c r="N4" s="68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49" t="s">
        <v>21</v>
      </c>
      <c r="B6" s="50">
        <v>2891</v>
      </c>
      <c r="C6" s="51">
        <v>1483</v>
      </c>
      <c r="D6" s="51">
        <v>4374</v>
      </c>
      <c r="E6" s="50">
        <v>13091</v>
      </c>
      <c r="F6" s="51">
        <v>7128</v>
      </c>
      <c r="G6" s="3">
        <v>20219</v>
      </c>
      <c r="I6" s="53">
        <v>0.0231</v>
      </c>
      <c r="J6" s="53">
        <v>0.0176</v>
      </c>
      <c r="K6" s="53">
        <v>0.0198</v>
      </c>
      <c r="L6" s="53">
        <v>0.0173</v>
      </c>
      <c r="M6" s="53">
        <v>0.0148</v>
      </c>
      <c r="N6" s="1">
        <v>0.0148</v>
      </c>
    </row>
    <row r="7" spans="1:14" s="52" customFormat="1" ht="12.75">
      <c r="A7" s="49" t="s">
        <v>22</v>
      </c>
      <c r="B7" s="50">
        <v>3635</v>
      </c>
      <c r="C7" s="51">
        <v>2060</v>
      </c>
      <c r="D7" s="51">
        <v>5695</v>
      </c>
      <c r="E7" s="50">
        <v>15801</v>
      </c>
      <c r="F7" s="51">
        <v>9711</v>
      </c>
      <c r="G7" s="3">
        <v>25512</v>
      </c>
      <c r="I7" s="53">
        <v>0.0364</v>
      </c>
      <c r="J7" s="53">
        <v>0.0329</v>
      </c>
      <c r="K7" s="53">
        <v>0.0342</v>
      </c>
      <c r="L7" s="53">
        <v>0.0252</v>
      </c>
      <c r="M7" s="53">
        <v>0.0239</v>
      </c>
      <c r="N7" s="1">
        <v>0.0232</v>
      </c>
    </row>
    <row r="8" spans="1:14" s="52" customFormat="1" ht="12.75">
      <c r="A8" s="49" t="s">
        <v>23</v>
      </c>
      <c r="B8" s="50">
        <v>10405</v>
      </c>
      <c r="C8" s="51">
        <v>4198</v>
      </c>
      <c r="D8" s="51">
        <v>14603</v>
      </c>
      <c r="E8" s="50">
        <v>36087</v>
      </c>
      <c r="F8" s="51">
        <v>15442</v>
      </c>
      <c r="G8" s="3">
        <v>51529</v>
      </c>
      <c r="I8" s="53">
        <v>0.0056</v>
      </c>
      <c r="J8" s="53">
        <v>0.0069</v>
      </c>
      <c r="K8" s="53">
        <v>0.0054</v>
      </c>
      <c r="L8" s="53">
        <v>0.0049</v>
      </c>
      <c r="M8" s="53">
        <v>0.0078</v>
      </c>
      <c r="N8" s="1">
        <v>0.0052</v>
      </c>
    </row>
    <row r="9" spans="1:14" s="52" customFormat="1" ht="12.75">
      <c r="A9" s="49" t="s">
        <v>24</v>
      </c>
      <c r="B9" s="50">
        <v>20425</v>
      </c>
      <c r="C9" s="51">
        <v>7558</v>
      </c>
      <c r="D9" s="51">
        <v>27983</v>
      </c>
      <c r="E9" s="50">
        <v>70436</v>
      </c>
      <c r="F9" s="51">
        <v>20385</v>
      </c>
      <c r="G9" s="3">
        <v>90821</v>
      </c>
      <c r="I9" s="53">
        <v>0.0032</v>
      </c>
      <c r="J9" s="53">
        <v>0.0054</v>
      </c>
      <c r="K9" s="53">
        <v>0.0033</v>
      </c>
      <c r="L9" s="53">
        <v>0.0027</v>
      </c>
      <c r="M9" s="53">
        <v>0.0072</v>
      </c>
      <c r="N9" s="1">
        <v>0.0032</v>
      </c>
    </row>
    <row r="10" spans="1:14" s="52" customFormat="1" ht="12.75">
      <c r="A10" s="49" t="s">
        <v>25</v>
      </c>
      <c r="B10" s="50">
        <v>69912</v>
      </c>
      <c r="C10" s="51">
        <v>29369</v>
      </c>
      <c r="D10" s="51">
        <v>99281</v>
      </c>
      <c r="E10" s="50">
        <v>197189</v>
      </c>
      <c r="F10" s="51">
        <v>72326</v>
      </c>
      <c r="G10" s="3">
        <v>269515</v>
      </c>
      <c r="I10" s="53">
        <v>0.0038</v>
      </c>
      <c r="J10" s="53">
        <v>0.0057</v>
      </c>
      <c r="K10" s="53">
        <v>0.0037</v>
      </c>
      <c r="L10" s="53">
        <v>0.0038</v>
      </c>
      <c r="M10" s="53">
        <v>0.0044</v>
      </c>
      <c r="N10" s="1">
        <v>0.0034</v>
      </c>
    </row>
    <row r="11" spans="1:14" s="52" customFormat="1" ht="12.75">
      <c r="A11" s="49" t="s">
        <v>26</v>
      </c>
      <c r="B11" s="50">
        <v>56014</v>
      </c>
      <c r="C11" s="51">
        <v>39132</v>
      </c>
      <c r="D11" s="51">
        <v>95146</v>
      </c>
      <c r="E11" s="50">
        <v>152408</v>
      </c>
      <c r="F11" s="51">
        <v>100503</v>
      </c>
      <c r="G11" s="3">
        <v>252911</v>
      </c>
      <c r="I11" s="53">
        <v>0.0046</v>
      </c>
      <c r="J11" s="53">
        <v>0.0044</v>
      </c>
      <c r="K11" s="53">
        <v>0.0037</v>
      </c>
      <c r="L11" s="53">
        <v>0.0045</v>
      </c>
      <c r="M11" s="53">
        <v>0.0041</v>
      </c>
      <c r="N11" s="1">
        <v>0.0038</v>
      </c>
    </row>
    <row r="12" spans="1:14" s="52" customFormat="1" ht="12.75">
      <c r="A12" s="49" t="s">
        <v>27</v>
      </c>
      <c r="B12" s="50">
        <v>181894</v>
      </c>
      <c r="C12" s="51">
        <v>104274</v>
      </c>
      <c r="D12" s="51">
        <v>286168</v>
      </c>
      <c r="E12" s="50">
        <v>588957</v>
      </c>
      <c r="F12" s="51">
        <v>255801</v>
      </c>
      <c r="G12" s="3">
        <v>844758</v>
      </c>
      <c r="I12" s="53">
        <v>0.004</v>
      </c>
      <c r="J12" s="53">
        <v>0.0053</v>
      </c>
      <c r="K12" s="53">
        <v>0.0036</v>
      </c>
      <c r="L12" s="53">
        <v>0.0039</v>
      </c>
      <c r="M12" s="53">
        <v>0.0043</v>
      </c>
      <c r="N12" s="1">
        <v>0.0034</v>
      </c>
    </row>
    <row r="13" spans="1:14" s="52" customFormat="1" ht="12.75">
      <c r="A13" s="49" t="s">
        <v>28</v>
      </c>
      <c r="B13" s="50">
        <v>142808</v>
      </c>
      <c r="C13" s="51">
        <v>132321</v>
      </c>
      <c r="D13" s="51">
        <v>275129</v>
      </c>
      <c r="E13" s="50">
        <v>425654</v>
      </c>
      <c r="F13" s="51">
        <v>364139</v>
      </c>
      <c r="G13" s="3">
        <v>789793</v>
      </c>
      <c r="I13" s="53">
        <v>0.0068</v>
      </c>
      <c r="J13" s="53">
        <v>0.0055</v>
      </c>
      <c r="K13" s="53">
        <v>0.0049</v>
      </c>
      <c r="L13" s="53">
        <v>0.0063</v>
      </c>
      <c r="M13" s="53">
        <v>0.0052</v>
      </c>
      <c r="N13" s="1">
        <v>0.0047</v>
      </c>
    </row>
    <row r="14" spans="1:14" s="52" customFormat="1" ht="12.75">
      <c r="A14" s="49" t="s">
        <v>29</v>
      </c>
      <c r="B14" s="50">
        <v>66089</v>
      </c>
      <c r="C14" s="51">
        <v>44289</v>
      </c>
      <c r="D14" s="51">
        <v>110378</v>
      </c>
      <c r="E14" s="50">
        <v>169504</v>
      </c>
      <c r="F14" s="51">
        <v>111276</v>
      </c>
      <c r="G14" s="3">
        <v>280780</v>
      </c>
      <c r="I14" s="53">
        <v>0.0043</v>
      </c>
      <c r="J14" s="53">
        <v>0.0057</v>
      </c>
      <c r="K14" s="53">
        <v>0.0039</v>
      </c>
      <c r="L14" s="53">
        <v>0.0041</v>
      </c>
      <c r="M14" s="53">
        <v>0.0059</v>
      </c>
      <c r="N14" s="1">
        <v>0.0039</v>
      </c>
    </row>
    <row r="15" spans="1:14" s="52" customFormat="1" ht="12.75">
      <c r="A15" s="49" t="s">
        <v>30</v>
      </c>
      <c r="B15" s="50">
        <v>28422</v>
      </c>
      <c r="C15" s="51">
        <v>10506</v>
      </c>
      <c r="D15" s="51">
        <v>38928</v>
      </c>
      <c r="E15" s="50">
        <v>97092</v>
      </c>
      <c r="F15" s="51">
        <v>28210</v>
      </c>
      <c r="G15" s="3">
        <v>125302</v>
      </c>
      <c r="I15" s="53">
        <v>0.0081</v>
      </c>
      <c r="J15" s="53">
        <v>0.0077</v>
      </c>
      <c r="K15" s="53">
        <v>0.0071</v>
      </c>
      <c r="L15" s="53">
        <v>0.0069</v>
      </c>
      <c r="M15" s="53">
        <v>0.0094</v>
      </c>
      <c r="N15" s="1">
        <v>0.0066</v>
      </c>
    </row>
    <row r="16" spans="1:14" s="52" customFormat="1" ht="12.75">
      <c r="A16" s="49" t="s">
        <v>31</v>
      </c>
      <c r="B16" s="50">
        <v>2137</v>
      </c>
      <c r="C16" s="51">
        <v>1021</v>
      </c>
      <c r="D16" s="51">
        <v>3158</v>
      </c>
      <c r="E16" s="50">
        <v>7636</v>
      </c>
      <c r="F16" s="51">
        <v>3980</v>
      </c>
      <c r="G16" s="3">
        <v>11616</v>
      </c>
      <c r="I16" s="53">
        <v>0.0407</v>
      </c>
      <c r="J16" s="53">
        <v>0.0242</v>
      </c>
      <c r="K16" s="53">
        <v>0.0304</v>
      </c>
      <c r="L16" s="53">
        <v>0.0444</v>
      </c>
      <c r="M16" s="53">
        <v>0.0229</v>
      </c>
      <c r="N16" s="1">
        <v>0.0313</v>
      </c>
    </row>
    <row r="17" spans="1:14" s="52" customFormat="1" ht="12.75">
      <c r="A17" s="49" t="s">
        <v>32</v>
      </c>
      <c r="B17" s="50">
        <v>4073</v>
      </c>
      <c r="C17" s="51">
        <v>2169</v>
      </c>
      <c r="D17" s="51">
        <v>6242</v>
      </c>
      <c r="E17" s="50">
        <v>15209</v>
      </c>
      <c r="F17" s="51">
        <v>8243</v>
      </c>
      <c r="G17" s="3">
        <v>23452</v>
      </c>
      <c r="I17" s="53">
        <v>0.0244</v>
      </c>
      <c r="J17" s="53">
        <v>0.0302</v>
      </c>
      <c r="K17" s="53">
        <v>0.0215</v>
      </c>
      <c r="L17" s="53">
        <v>0.0169</v>
      </c>
      <c r="M17" s="53">
        <v>0.033</v>
      </c>
      <c r="N17" s="1">
        <v>0.0178</v>
      </c>
    </row>
    <row r="18" spans="1:14" s="52" customFormat="1" ht="12.75">
      <c r="A18" s="54" t="s">
        <v>12</v>
      </c>
      <c r="B18" s="55">
        <v>588705</v>
      </c>
      <c r="C18" s="55">
        <v>378380</v>
      </c>
      <c r="D18" s="55">
        <v>967085</v>
      </c>
      <c r="E18" s="55">
        <v>1789064</v>
      </c>
      <c r="F18" s="55">
        <v>997144</v>
      </c>
      <c r="G18" s="55">
        <v>2786208</v>
      </c>
      <c r="H18" s="56"/>
      <c r="I18" s="57">
        <v>0.0024</v>
      </c>
      <c r="J18" s="58">
        <v>0.0027</v>
      </c>
      <c r="K18" s="58">
        <v>0.0022</v>
      </c>
      <c r="L18" s="58">
        <v>0.0023</v>
      </c>
      <c r="M18" s="58">
        <v>0.0025</v>
      </c>
      <c r="N18" s="2">
        <v>0.002</v>
      </c>
    </row>
    <row r="19" spans="1:8" ht="28.5" customHeight="1">
      <c r="A19" s="69" t="s">
        <v>34</v>
      </c>
      <c r="B19" s="69"/>
      <c r="C19" s="69"/>
      <c r="D19" s="69"/>
      <c r="E19" s="69"/>
      <c r="F19" s="69"/>
      <c r="G19" s="69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36</v>
      </c>
      <c r="B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16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2657280</v>
      </c>
      <c r="C5" s="20">
        <f>100*(B5/B$5)</f>
        <v>100</v>
      </c>
      <c r="D5" s="21"/>
      <c r="E5" s="22">
        <v>0.14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23848</v>
      </c>
      <c r="C7" s="29">
        <f>100*(B7/B$5)</f>
        <v>0.8974590558766861</v>
      </c>
      <c r="D7" s="21"/>
      <c r="E7" s="30">
        <v>1.5</v>
      </c>
    </row>
    <row r="8" spans="1:5" s="31" customFormat="1" ht="13.5">
      <c r="A8" s="27" t="s">
        <v>22</v>
      </c>
      <c r="B8" s="28">
        <v>26155</v>
      </c>
      <c r="C8" s="29">
        <f aca="true" t="shared" si="0" ref="C8:C17">100*(B8/B$5)</f>
        <v>0.9842771555876685</v>
      </c>
      <c r="D8" s="21"/>
      <c r="E8" s="30">
        <v>1.59</v>
      </c>
    </row>
    <row r="9" spans="1:5" s="31" customFormat="1" ht="13.5">
      <c r="A9" s="27" t="s">
        <v>23</v>
      </c>
      <c r="B9" s="28">
        <v>25806</v>
      </c>
      <c r="C9" s="29">
        <f t="shared" si="0"/>
        <v>0.9711434248554912</v>
      </c>
      <c r="D9" s="21"/>
      <c r="E9" s="30">
        <v>0.83</v>
      </c>
    </row>
    <row r="10" spans="1:5" s="31" customFormat="1" ht="13.5">
      <c r="A10" s="27" t="s">
        <v>24</v>
      </c>
      <c r="B10" s="28">
        <v>127104</v>
      </c>
      <c r="C10" s="29">
        <f t="shared" si="0"/>
        <v>4.783236994219653</v>
      </c>
      <c r="D10" s="21"/>
      <c r="E10" s="30">
        <v>0.15</v>
      </c>
    </row>
    <row r="11" spans="1:5" s="31" customFormat="1" ht="13.5">
      <c r="A11" s="27" t="s">
        <v>25</v>
      </c>
      <c r="B11" s="28">
        <v>229019</v>
      </c>
      <c r="C11" s="29">
        <f t="shared" si="0"/>
        <v>8.618549795279383</v>
      </c>
      <c r="D11" s="21"/>
      <c r="E11" s="30">
        <v>0.32</v>
      </c>
    </row>
    <row r="12" spans="1:5" s="31" customFormat="1" ht="13.5">
      <c r="A12" s="27" t="s">
        <v>26</v>
      </c>
      <c r="B12" s="28">
        <v>292480</v>
      </c>
      <c r="C12" s="29">
        <f t="shared" si="0"/>
        <v>11.006743737957612</v>
      </c>
      <c r="D12" s="21"/>
      <c r="E12" s="30">
        <v>0.51</v>
      </c>
    </row>
    <row r="13" spans="1:5" s="31" customFormat="1" ht="13.5">
      <c r="A13" s="27" t="s">
        <v>27</v>
      </c>
      <c r="B13" s="28">
        <v>886903</v>
      </c>
      <c r="C13" s="29">
        <f t="shared" si="0"/>
        <v>33.37634724229287</v>
      </c>
      <c r="D13" s="21"/>
      <c r="E13" s="30">
        <v>0.16999999999999998</v>
      </c>
    </row>
    <row r="14" spans="1:5" s="31" customFormat="1" ht="13.5">
      <c r="A14" s="27" t="s">
        <v>28</v>
      </c>
      <c r="B14" s="28">
        <v>676954</v>
      </c>
      <c r="C14" s="29">
        <f t="shared" si="0"/>
        <v>25.475448578998073</v>
      </c>
      <c r="D14" s="21"/>
      <c r="E14" s="30">
        <v>0.16</v>
      </c>
    </row>
    <row r="15" spans="1:5" s="31" customFormat="1" ht="13.5">
      <c r="A15" s="27" t="s">
        <v>29</v>
      </c>
      <c r="B15" s="28">
        <v>227560</v>
      </c>
      <c r="C15" s="29">
        <f t="shared" si="0"/>
        <v>8.563644026974952</v>
      </c>
      <c r="D15" s="21"/>
      <c r="E15" s="30">
        <v>0.25</v>
      </c>
    </row>
    <row r="16" spans="1:5" s="31" customFormat="1" ht="13.5">
      <c r="A16" s="27" t="s">
        <v>30</v>
      </c>
      <c r="B16" s="28">
        <v>105974</v>
      </c>
      <c r="C16" s="29">
        <f t="shared" si="0"/>
        <v>3.9880629816955686</v>
      </c>
      <c r="D16" s="21"/>
      <c r="E16" s="30">
        <v>0.29</v>
      </c>
    </row>
    <row r="17" spans="1:5" s="31" customFormat="1" ht="13.5">
      <c r="A17" s="27" t="s">
        <v>31</v>
      </c>
      <c r="B17" s="28">
        <v>14399</v>
      </c>
      <c r="C17" s="29">
        <f t="shared" si="0"/>
        <v>0.5418698819845857</v>
      </c>
      <c r="D17" s="21"/>
      <c r="E17" s="30">
        <v>0.6799999999999999</v>
      </c>
    </row>
    <row r="18" spans="1:5" s="31" customFormat="1" ht="13.5">
      <c r="A18" s="32" t="s">
        <v>32</v>
      </c>
      <c r="B18" s="33">
        <v>21078</v>
      </c>
      <c r="C18" s="34">
        <f>100*(B18/B$5)</f>
        <v>0.7932171242774566</v>
      </c>
      <c r="D18" s="21"/>
      <c r="E18" s="35">
        <v>1.51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D23" s="21"/>
      <c r="E23" s="39"/>
    </row>
    <row r="24" spans="1:5" ht="13.5">
      <c r="A24" s="36" t="s">
        <v>36</v>
      </c>
      <c r="B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37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2672542</v>
      </c>
      <c r="C5" s="20">
        <f>100*(B5/B$5)</f>
        <v>100</v>
      </c>
      <c r="D5" s="21"/>
      <c r="E5" s="22">
        <v>0.47000000000000003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24402</v>
      </c>
      <c r="C7" s="29">
        <f>100*(B7/B$5)</f>
        <v>0.9130632932990389</v>
      </c>
      <c r="D7" s="21"/>
      <c r="E7" s="30">
        <v>3.15</v>
      </c>
    </row>
    <row r="8" spans="1:5" s="31" customFormat="1" ht="13.5">
      <c r="A8" s="27" t="s">
        <v>22</v>
      </c>
      <c r="B8" s="28">
        <v>24017</v>
      </c>
      <c r="C8" s="29">
        <f aca="true" t="shared" si="0" ref="C8:C18">100*(B8/B$5)</f>
        <v>0.8986575327908786</v>
      </c>
      <c r="D8" s="21"/>
      <c r="E8" s="30">
        <v>2.4299999999999997</v>
      </c>
    </row>
    <row r="9" spans="1:5" s="31" customFormat="1" ht="13.5">
      <c r="A9" s="27" t="s">
        <v>23</v>
      </c>
      <c r="B9" s="28">
        <v>33893</v>
      </c>
      <c r="C9" s="29">
        <f t="shared" si="0"/>
        <v>1.2681933529950138</v>
      </c>
      <c r="D9" s="21"/>
      <c r="E9" s="30">
        <v>1.2</v>
      </c>
    </row>
    <row r="10" spans="1:5" s="31" customFormat="1" ht="13.5">
      <c r="A10" s="27" t="s">
        <v>24</v>
      </c>
      <c r="B10" s="28">
        <v>124406</v>
      </c>
      <c r="C10" s="29">
        <f t="shared" si="0"/>
        <v>4.654968939683642</v>
      </c>
      <c r="D10" s="21"/>
      <c r="E10" s="30">
        <v>1.1900000000000002</v>
      </c>
    </row>
    <row r="11" spans="1:5" s="31" customFormat="1" ht="13.5">
      <c r="A11" s="27" t="s">
        <v>25</v>
      </c>
      <c r="B11" s="28">
        <v>188382</v>
      </c>
      <c r="C11" s="29">
        <f t="shared" si="0"/>
        <v>7.048794742982524</v>
      </c>
      <c r="D11" s="21"/>
      <c r="E11" s="30">
        <v>1.5</v>
      </c>
    </row>
    <row r="12" spans="1:5" s="31" customFormat="1" ht="13.5">
      <c r="A12" s="27" t="s">
        <v>26</v>
      </c>
      <c r="B12" s="28">
        <v>384957</v>
      </c>
      <c r="C12" s="29">
        <f t="shared" si="0"/>
        <v>14.404151553090653</v>
      </c>
      <c r="D12" s="21"/>
      <c r="E12" s="30">
        <v>0.79</v>
      </c>
    </row>
    <row r="13" spans="1:5" s="31" customFormat="1" ht="13.5">
      <c r="A13" s="27" t="s">
        <v>27</v>
      </c>
      <c r="B13" s="28">
        <v>802535</v>
      </c>
      <c r="C13" s="29">
        <f t="shared" si="0"/>
        <v>30.028901323159747</v>
      </c>
      <c r="D13" s="21"/>
      <c r="E13" s="30">
        <v>0.95</v>
      </c>
    </row>
    <row r="14" spans="1:5" s="31" customFormat="1" ht="13.5">
      <c r="A14" s="27" t="s">
        <v>28</v>
      </c>
      <c r="B14" s="28">
        <v>681633</v>
      </c>
      <c r="C14" s="29">
        <f t="shared" si="0"/>
        <v>25.50504351288025</v>
      </c>
      <c r="D14" s="21"/>
      <c r="E14" s="30">
        <v>0.8099999999999999</v>
      </c>
    </row>
    <row r="15" spans="1:5" s="31" customFormat="1" ht="13.5">
      <c r="A15" s="27" t="s">
        <v>29</v>
      </c>
      <c r="B15" s="28">
        <v>262219</v>
      </c>
      <c r="C15" s="29">
        <f t="shared" si="0"/>
        <v>9.811595103089118</v>
      </c>
      <c r="D15" s="21"/>
      <c r="E15" s="30">
        <v>1.04</v>
      </c>
    </row>
    <row r="16" spans="1:5" s="31" customFormat="1" ht="13.5">
      <c r="A16" s="27" t="s">
        <v>30</v>
      </c>
      <c r="B16" s="28">
        <v>112552</v>
      </c>
      <c r="C16" s="29">
        <f t="shared" si="0"/>
        <v>4.211421186271347</v>
      </c>
      <c r="D16" s="21"/>
      <c r="E16" s="30">
        <v>1.22</v>
      </c>
    </row>
    <row r="17" spans="1:5" s="31" customFormat="1" ht="13.5">
      <c r="A17" s="27" t="s">
        <v>31</v>
      </c>
      <c r="B17" s="28">
        <v>11862</v>
      </c>
      <c r="C17" s="29">
        <f t="shared" si="0"/>
        <v>0.443847093890386</v>
      </c>
      <c r="D17" s="21"/>
      <c r="E17" s="30">
        <v>1.43</v>
      </c>
    </row>
    <row r="18" spans="1:5" s="31" customFormat="1" ht="13.5">
      <c r="A18" s="32" t="s">
        <v>32</v>
      </c>
      <c r="B18" s="33">
        <v>21684</v>
      </c>
      <c r="C18" s="34">
        <f t="shared" si="0"/>
        <v>0.8113623658674027</v>
      </c>
      <c r="D18" s="21"/>
      <c r="E18" s="35">
        <v>1.7500000000000002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D23" s="21"/>
      <c r="E23" s="39"/>
    </row>
    <row r="24" spans="1:5" ht="13.5">
      <c r="A24" s="36" t="s">
        <v>36</v>
      </c>
      <c r="B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38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2864076</v>
      </c>
      <c r="C5" s="20">
        <f>100*(B5/B$5)</f>
        <v>100</v>
      </c>
      <c r="D5" s="21"/>
      <c r="E5" s="22">
        <v>0.7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24616</v>
      </c>
      <c r="C7" s="29">
        <f aca="true" t="shared" si="0" ref="C7:C18">100*(B7/B$5)</f>
        <v>0.8594743994223617</v>
      </c>
      <c r="D7" s="21"/>
      <c r="E7" s="30">
        <v>2.08</v>
      </c>
    </row>
    <row r="8" spans="1:5" s="31" customFormat="1" ht="13.5">
      <c r="A8" s="27" t="s">
        <v>22</v>
      </c>
      <c r="B8" s="28">
        <v>24419</v>
      </c>
      <c r="C8" s="29">
        <f t="shared" si="0"/>
        <v>0.852596090327212</v>
      </c>
      <c r="D8" s="21"/>
      <c r="E8" s="30">
        <v>2.3800000000000003</v>
      </c>
    </row>
    <row r="9" spans="1:5" s="31" customFormat="1" ht="13.5">
      <c r="A9" s="27" t="s">
        <v>23</v>
      </c>
      <c r="B9" s="28">
        <v>38867</v>
      </c>
      <c r="C9" s="29">
        <f t="shared" si="0"/>
        <v>1.3570519776709837</v>
      </c>
      <c r="D9" s="21"/>
      <c r="E9" s="30">
        <v>2.4899999999999998</v>
      </c>
    </row>
    <row r="10" spans="1:5" s="31" customFormat="1" ht="13.5">
      <c r="A10" s="27" t="s">
        <v>24</v>
      </c>
      <c r="B10" s="28">
        <v>79585</v>
      </c>
      <c r="C10" s="29">
        <f t="shared" si="0"/>
        <v>2.778732128616699</v>
      </c>
      <c r="D10" s="21"/>
      <c r="E10" s="30">
        <v>2.7199999999999998</v>
      </c>
    </row>
    <row r="11" spans="1:5" s="31" customFormat="1" ht="13.5">
      <c r="A11" s="27" t="s">
        <v>25</v>
      </c>
      <c r="B11" s="28">
        <v>221500</v>
      </c>
      <c r="C11" s="29">
        <f t="shared" si="0"/>
        <v>7.73373332271909</v>
      </c>
      <c r="D11" s="21"/>
      <c r="E11" s="30">
        <v>1.69</v>
      </c>
    </row>
    <row r="12" spans="1:5" s="31" customFormat="1" ht="13.5">
      <c r="A12" s="27" t="s">
        <v>26</v>
      </c>
      <c r="B12" s="28">
        <v>284803</v>
      </c>
      <c r="C12" s="29">
        <f t="shared" si="0"/>
        <v>9.943974950385396</v>
      </c>
      <c r="D12" s="21"/>
      <c r="E12" s="30">
        <v>1.92</v>
      </c>
    </row>
    <row r="13" spans="1:5" s="31" customFormat="1" ht="13.5">
      <c r="A13" s="27" t="s">
        <v>27</v>
      </c>
      <c r="B13" s="28">
        <v>990605</v>
      </c>
      <c r="C13" s="29">
        <f t="shared" si="0"/>
        <v>34.58724558985167</v>
      </c>
      <c r="D13" s="21"/>
      <c r="E13" s="30">
        <v>1.27</v>
      </c>
    </row>
    <row r="14" spans="1:5" s="31" customFormat="1" ht="13.5">
      <c r="A14" s="27" t="s">
        <v>28</v>
      </c>
      <c r="B14" s="28">
        <v>820041</v>
      </c>
      <c r="C14" s="29">
        <f t="shared" si="0"/>
        <v>28.63195669388661</v>
      </c>
      <c r="D14" s="21"/>
      <c r="E14" s="30">
        <v>1.04</v>
      </c>
    </row>
    <row r="15" spans="1:5" s="31" customFormat="1" ht="13.5">
      <c r="A15" s="27" t="s">
        <v>29</v>
      </c>
      <c r="B15" s="28">
        <v>252213</v>
      </c>
      <c r="C15" s="29">
        <f t="shared" si="0"/>
        <v>8.806086151345145</v>
      </c>
      <c r="D15" s="21"/>
      <c r="E15" s="30">
        <v>1.6400000000000001</v>
      </c>
    </row>
    <row r="16" spans="1:5" s="31" customFormat="1" ht="13.5">
      <c r="A16" s="27" t="s">
        <v>30</v>
      </c>
      <c r="B16" s="28">
        <v>95391</v>
      </c>
      <c r="C16" s="29">
        <f t="shared" si="0"/>
        <v>3.3306029588600303</v>
      </c>
      <c r="D16" s="21"/>
      <c r="E16" s="30">
        <v>1.31</v>
      </c>
    </row>
    <row r="17" spans="1:5" s="31" customFormat="1" ht="13.5">
      <c r="A17" s="27" t="s">
        <v>31</v>
      </c>
      <c r="B17" s="28">
        <v>10495</v>
      </c>
      <c r="C17" s="29">
        <f t="shared" si="0"/>
        <v>0.3664358068710467</v>
      </c>
      <c r="D17" s="21"/>
      <c r="E17" s="30">
        <v>1.91</v>
      </c>
    </row>
    <row r="18" spans="1:5" s="31" customFormat="1" ht="13.5">
      <c r="A18" s="32" t="s">
        <v>32</v>
      </c>
      <c r="B18" s="33">
        <v>21541</v>
      </c>
      <c r="C18" s="34">
        <f t="shared" si="0"/>
        <v>0.7521099300437558</v>
      </c>
      <c r="D18" s="21"/>
      <c r="E18" s="35">
        <v>2.5700000000000003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D23" s="21"/>
      <c r="E23" s="39"/>
    </row>
    <row r="24" spans="1:5" ht="13.5">
      <c r="A24" s="36" t="s">
        <v>36</v>
      </c>
      <c r="B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39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2964456</v>
      </c>
      <c r="C5" s="20">
        <f>100*(B5/B$5)</f>
        <v>100</v>
      </c>
      <c r="D5" s="21"/>
      <c r="E5" s="22">
        <v>0.67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23409</v>
      </c>
      <c r="C7" s="29">
        <f aca="true" t="shared" si="0" ref="C7:C18">100*(B7/B$5)</f>
        <v>0.7896558424210041</v>
      </c>
      <c r="D7" s="21"/>
      <c r="E7" s="30">
        <v>3.32</v>
      </c>
    </row>
    <row r="8" spans="1:5" s="31" customFormat="1" ht="13.5">
      <c r="A8" s="27" t="s">
        <v>22</v>
      </c>
      <c r="B8" s="28">
        <v>26990</v>
      </c>
      <c r="C8" s="29">
        <f t="shared" si="0"/>
        <v>0.9104537223692982</v>
      </c>
      <c r="D8" s="21"/>
      <c r="E8" s="30">
        <v>3.37</v>
      </c>
    </row>
    <row r="9" spans="1:5" s="31" customFormat="1" ht="13.5">
      <c r="A9" s="27" t="s">
        <v>23</v>
      </c>
      <c r="B9" s="28">
        <v>32703</v>
      </c>
      <c r="C9" s="29">
        <f t="shared" si="0"/>
        <v>1.1031703624543592</v>
      </c>
      <c r="D9" s="21"/>
      <c r="E9" s="30">
        <v>2.41</v>
      </c>
    </row>
    <row r="10" spans="1:5" s="31" customFormat="1" ht="13.5">
      <c r="A10" s="27" t="s">
        <v>24</v>
      </c>
      <c r="B10" s="28">
        <v>127588</v>
      </c>
      <c r="C10" s="29">
        <f t="shared" si="0"/>
        <v>4.303926251561839</v>
      </c>
      <c r="D10" s="21"/>
      <c r="E10" s="30">
        <v>2.4899999999999998</v>
      </c>
    </row>
    <row r="11" spans="1:5" s="31" customFormat="1" ht="13.5">
      <c r="A11" s="27" t="s">
        <v>25</v>
      </c>
      <c r="B11" s="28">
        <v>255519</v>
      </c>
      <c r="C11" s="29">
        <f t="shared" si="0"/>
        <v>8.619422922789207</v>
      </c>
      <c r="D11" s="21"/>
      <c r="E11" s="30">
        <v>1.43</v>
      </c>
    </row>
    <row r="12" spans="1:5" s="31" customFormat="1" ht="13.5">
      <c r="A12" s="27" t="s">
        <v>26</v>
      </c>
      <c r="B12" s="28">
        <v>320893</v>
      </c>
      <c r="C12" s="29">
        <f t="shared" si="0"/>
        <v>10.824684191635834</v>
      </c>
      <c r="D12" s="21"/>
      <c r="E12" s="30">
        <v>1.4000000000000001</v>
      </c>
    </row>
    <row r="13" spans="1:5" s="31" customFormat="1" ht="13.5">
      <c r="A13" s="27" t="s">
        <v>27</v>
      </c>
      <c r="B13" s="28">
        <v>890824</v>
      </c>
      <c r="C13" s="29">
        <f t="shared" si="0"/>
        <v>30.05016772048565</v>
      </c>
      <c r="D13" s="21"/>
      <c r="E13" s="30">
        <v>1.38</v>
      </c>
    </row>
    <row r="14" spans="1:5" s="31" customFormat="1" ht="13.5">
      <c r="A14" s="27" t="s">
        <v>28</v>
      </c>
      <c r="B14" s="28">
        <v>862923</v>
      </c>
      <c r="C14" s="29">
        <f t="shared" si="0"/>
        <v>29.108983233348717</v>
      </c>
      <c r="D14" s="21"/>
      <c r="E14" s="30">
        <v>1.13</v>
      </c>
    </row>
    <row r="15" spans="1:5" s="31" customFormat="1" ht="13.5">
      <c r="A15" s="27" t="s">
        <v>29</v>
      </c>
      <c r="B15" s="28">
        <v>267924</v>
      </c>
      <c r="C15" s="29">
        <f t="shared" si="0"/>
        <v>9.037880811858905</v>
      </c>
      <c r="D15" s="21"/>
      <c r="E15" s="30">
        <v>1.77</v>
      </c>
    </row>
    <row r="16" spans="1:5" s="31" customFormat="1" ht="13.5">
      <c r="A16" s="27" t="s">
        <v>30</v>
      </c>
      <c r="B16" s="28">
        <v>124203</v>
      </c>
      <c r="C16" s="29">
        <f t="shared" si="0"/>
        <v>4.189740039993847</v>
      </c>
      <c r="D16" s="21"/>
      <c r="E16" s="30">
        <v>1.6</v>
      </c>
    </row>
    <row r="17" spans="1:5" s="31" customFormat="1" ht="13.5">
      <c r="A17" s="27" t="s">
        <v>31</v>
      </c>
      <c r="B17" s="28">
        <v>11020</v>
      </c>
      <c r="C17" s="29">
        <f t="shared" si="0"/>
        <v>0.3717376813823514</v>
      </c>
      <c r="D17" s="21"/>
      <c r="E17" s="30">
        <v>2.37</v>
      </c>
    </row>
    <row r="18" spans="1:5" s="31" customFormat="1" ht="13.5">
      <c r="A18" s="32" t="s">
        <v>32</v>
      </c>
      <c r="B18" s="33">
        <v>20460</v>
      </c>
      <c r="C18" s="34">
        <f t="shared" si="0"/>
        <v>0.6901772196989937</v>
      </c>
      <c r="D18" s="21"/>
      <c r="E18" s="35">
        <v>3.36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D23" s="21"/>
      <c r="E23" s="39"/>
    </row>
    <row r="24" spans="1:5" ht="13.5">
      <c r="A24" s="36" t="s">
        <v>36</v>
      </c>
      <c r="B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Seewer Christof BFS</cp:lastModifiedBy>
  <cp:lastPrinted>2009-12-21T13:31:10Z</cp:lastPrinted>
  <dcterms:created xsi:type="dcterms:W3CDTF">2005-07-15T09:41:43Z</dcterms:created>
  <dcterms:modified xsi:type="dcterms:W3CDTF">2021-05-10T13:56:48Z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