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3-404105 Participation FC\2021\"/>
    </mc:Choice>
  </mc:AlternateContent>
  <bookViews>
    <workbookView xWindow="120" yWindow="30" windowWidth="15600" windowHeight="9470"/>
  </bookViews>
  <sheets>
    <sheet name="Index" sheetId="4" r:id="rId1"/>
    <sheet name="T1" sheetId="2" r:id="rId2"/>
    <sheet name="T2" sheetId="1" r:id="rId3"/>
    <sheet name="T3" sheetId="3" r:id="rId4"/>
    <sheet name="TD1" sheetId="5" r:id="rId5"/>
    <sheet name="TD2" sheetId="6" r:id="rId6"/>
    <sheet name="TD3" sheetId="7" r:id="rId7"/>
    <sheet name="TD4" sheetId="8" r:id="rId8"/>
  </sheets>
  <definedNames>
    <definedName name="_xlnm.Print_Area" localSheetId="0">Index!$A$1:$J$15</definedName>
    <definedName name="_xlnm.Print_Area" localSheetId="1">'T1'!$A$2:$W$17</definedName>
    <definedName name="_xlnm.Print_Area" localSheetId="2">'T2'!$A$2:$W$11</definedName>
    <definedName name="_xlnm.Print_Area" localSheetId="3">'T3'!$A$2:$W$20</definedName>
    <definedName name="_xlnm.Print_Area" localSheetId="4">'TD1'!$A$2:$W$16</definedName>
    <definedName name="_xlnm.Print_Area" localSheetId="5">'TD2'!$A$2:$W$11</definedName>
    <definedName name="_xlnm.Print_Area" localSheetId="6">'TD3'!$A$2:$W$12</definedName>
    <definedName name="_xlnm.Print_Area" localSheetId="7">'TD4'!$A$2:$W$11</definedName>
  </definedNames>
  <calcPr calcId="162913"/>
</workbook>
</file>

<file path=xl/calcChain.xml><?xml version="1.0" encoding="utf-8"?>
<calcChain xmlns="http://schemas.openxmlformats.org/spreadsheetml/2006/main">
  <c r="A2" i="8" l="1"/>
  <c r="A2" i="7"/>
  <c r="A2" i="6"/>
  <c r="A2" i="5"/>
  <c r="A2" i="3"/>
  <c r="A2" i="1"/>
  <c r="A2" i="2"/>
  <c r="A11" i="8"/>
  <c r="A10" i="8"/>
  <c r="A9" i="8"/>
  <c r="A12" i="7"/>
  <c r="A11" i="7"/>
  <c r="A10" i="7"/>
  <c r="A11" i="6"/>
  <c r="A10" i="6"/>
  <c r="A9" i="6"/>
  <c r="A16" i="5"/>
  <c r="A15" i="5"/>
  <c r="A14" i="5"/>
  <c r="A20" i="3"/>
  <c r="A19" i="3"/>
  <c r="A18" i="3"/>
  <c r="A11" i="1"/>
  <c r="A10" i="1"/>
  <c r="A9" i="1"/>
  <c r="A17" i="2"/>
  <c r="A16" i="2"/>
  <c r="A15" i="2"/>
  <c r="B11" i="4" l="1"/>
  <c r="B10" i="4"/>
  <c r="B9" i="4"/>
  <c r="B8" i="4"/>
  <c r="B5" i="4" l="1"/>
  <c r="B6" i="4"/>
  <c r="B4" i="4"/>
</calcChain>
</file>

<file path=xl/sharedStrings.xml><?xml version="1.0" encoding="utf-8"?>
<sst xmlns="http://schemas.openxmlformats.org/spreadsheetml/2006/main" count="232" uniqueCount="56">
  <si>
    <t>Klicken Sie auf den entsprechenden Titel, um zu der gewünschten Tabelle zu gelangen.</t>
  </si>
  <si>
    <t>Zurück</t>
  </si>
  <si>
    <t>Teilnahme an Weiterbildung</t>
  </si>
  <si>
    <t>%</t>
  </si>
  <si>
    <t>Obligatorische Schule</t>
  </si>
  <si>
    <t>±</t>
  </si>
  <si>
    <t>Daten der Grafiken</t>
  </si>
  <si>
    <t>T1</t>
  </si>
  <si>
    <t>T2</t>
  </si>
  <si>
    <t>T3</t>
  </si>
  <si>
    <t>Auskunft: Bundesamt für Statistik (BFS), Bildungsindikatoren, EducIndicators@bfs.admin.ch</t>
  </si>
  <si>
    <t>Total</t>
  </si>
  <si>
    <t>Sekundarstufe II</t>
  </si>
  <si>
    <t>Tertiärstufe</t>
  </si>
  <si>
    <t>Männer</t>
  </si>
  <si>
    <t>Frauen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</si>
  <si>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</si>
  <si>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</si>
  <si>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</si>
  <si>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</si>
  <si>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</si>
  <si>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</si>
  <si>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</si>
  <si>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</si>
  <si>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</si>
  <si>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</si>
  <si>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25-74 Jahre</t>
  </si>
  <si>
    <t>Teilnahme an nichtformaler Bildung in den 4 Wochen vor der Befragung in % der 25-74-jährigen ständigen Wohnbevölkerung</t>
  </si>
  <si>
    <t>Quelle: BFS – Schweizerische Arbeitskräfteerhebung (SAKE)</t>
  </si>
  <si>
    <t>Espace Mittelland</t>
  </si>
  <si>
    <t>Tessin</t>
  </si>
  <si>
    <t>Genferseeregion</t>
  </si>
  <si>
    <t>Nordwestschweiz</t>
  </si>
  <si>
    <t>Zürich</t>
  </si>
  <si>
    <t>Ostschweiz</t>
  </si>
  <si>
    <t>Zentralschweiz</t>
  </si>
  <si>
    <t>Erwerbstätige</t>
  </si>
  <si>
    <t>Erwerbslose gemäss ILO</t>
  </si>
  <si>
    <t>Nichterwerbspersonen</t>
  </si>
  <si>
    <t>Vollzeit</t>
  </si>
  <si>
    <t>Teilzeit</t>
  </si>
  <si>
    <t>Detaillierte Daten</t>
  </si>
  <si>
    <t>TD1</t>
  </si>
  <si>
    <t>TD2</t>
  </si>
  <si>
    <t>TD3</t>
  </si>
  <si>
    <t>TD4</t>
  </si>
  <si>
    <t>Bemerkung: kursiv gesetzte Daten sind in der Grafik nicht dargestellt.</t>
  </si>
  <si>
    <t>Sekundarstufe II: beruflich</t>
  </si>
  <si>
    <t>Sekundarstufe II: allgemein</t>
  </si>
  <si>
    <t>Höhere Berufsbildung</t>
  </si>
  <si>
    <t>Hochschulen</t>
  </si>
  <si>
    <t>Bemerkung: kursiv gesetzte Daten sind in der Grafik nicht dargestellt.</t>
  </si>
  <si>
    <t>Schweizer/innen</t>
  </si>
  <si>
    <t>Ausländer/innen</t>
  </si>
  <si>
    <t>© BFS 2021</t>
  </si>
  <si>
    <t>Stand am 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</si>
</sst>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.0__;\-#\ ###\ ##0.0__;\-__;@__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Fill="1" applyBorder="1"/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Border="1"/>
    <xf numFmtId="0" fontId="6" fillId="0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/>
    <xf numFmtId="0" fontId="5" fillId="0" borderId="0" xfId="0" applyFont="1"/>
    <xf numFmtId="0" fontId="5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/>
    <xf numFmtId="0" fontId="14" fillId="0" borderId="0" xfId="0" applyFont="1" applyBorder="1"/>
    <xf numFmtId="0" fontId="15" fillId="0" borderId="0" xfId="0" applyFont="1" applyBorder="1"/>
    <xf numFmtId="0" fontId="13" fillId="0" borderId="0" xfId="0" applyFont="1"/>
    <xf numFmtId="0" fontId="16" fillId="0" borderId="0" xfId="0" applyFont="1"/>
    <xf numFmtId="0" fontId="17" fillId="0" borderId="0" xfId="1" applyFont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0" fontId="13" fillId="0" borderId="0" xfId="0" applyFont="1" applyAlignment="1"/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1" applyFont="1" applyAlignment="1" applyProtection="1">
      <alignment vertical="top"/>
    </xf>
    <xf numFmtId="0" fontId="5" fillId="2" borderId="4" xfId="0" applyFont="1" applyFill="1" applyBorder="1" applyAlignment="1">
      <alignment horizontal="right" vertical="center" wrapText="1"/>
    </xf>
    <xf numFmtId="0" fontId="10" fillId="4" borderId="5" xfId="0" quotePrefix="1" applyFont="1" applyFill="1" applyBorder="1" applyAlignment="1">
      <alignment horizontal="right" vertical="center"/>
    </xf>
    <xf numFmtId="0" fontId="10" fillId="4" borderId="6" xfId="0" quotePrefix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1" fillId="0" borderId="0" xfId="1" applyAlignment="1" applyProtection="1"/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/>
    <xf numFmtId="0" fontId="5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</cellXfs>
  <cellStyles count="5">
    <cellStyle name="Lien hypertexte" xfId="1" builtinId="8"/>
    <cellStyle name="Normal" xfId="0" builtinId="0"/>
    <cellStyle name="Normal 2" xfId="4"/>
    <cellStyle name="Pourcentage" xfId="2" builtinId="5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4105" TargetMode="External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tabSelected="1" zoomScaleNormal="100" zoomScaleSheetLayoutView="100" workbookViewId="0">
      <selection activeCell="A16" sqref="A16"/>
    </sheetView>
  </sheetViews>
  <sheetFormatPr baseColWidth="10" defaultColWidth="11.453125" defaultRowHeight="12.5" x14ac:dyDescent="0.25"/>
  <cols>
    <col min="1" max="9" width="11.453125" style="3"/>
    <col min="10" max="10" width="18.81640625" style="3" customWidth="1"/>
    <col min="11" max="16384" width="11.453125" style="3"/>
  </cols>
  <sheetData>
    <row r="1" spans="1:256" ht="35.25" customHeight="1" x14ac:dyDescent="0.4">
      <c r="A1" s="6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6" s="12" customFormat="1" ht="13.5" customHeight="1" x14ac:dyDescent="0.3">
      <c r="A2" s="4" t="s">
        <v>0</v>
      </c>
    </row>
    <row r="3" spans="1:256" s="23" customFormat="1" ht="25.5" customHeight="1" x14ac:dyDescent="0.3">
      <c r="A3" s="21" t="s">
        <v>6</v>
      </c>
      <c r="B3" s="22"/>
    </row>
    <row r="4" spans="1:256" s="23" customFormat="1" ht="13.5" customHeight="1" x14ac:dyDescent="0.3">
      <c r="A4" s="24" t="s">
        <v>7</v>
      </c>
      <c r="B4" s="34" t="str">
        <f>'T1'!A2</f>
        <v>Teilnahme an Weiterbildung nach höchster abgeschlossener Ausbildung, 2010–2020</v>
      </c>
      <c r="C4" s="34"/>
      <c r="D4" s="34"/>
      <c r="E4" s="34"/>
      <c r="F4" s="34"/>
      <c r="G4" s="34"/>
      <c r="H4" s="25"/>
      <c r="I4" s="25"/>
    </row>
    <row r="5" spans="1:256" s="23" customFormat="1" ht="13.5" customHeight="1" x14ac:dyDescent="0.3">
      <c r="A5" s="24" t="s">
        <v>8</v>
      </c>
      <c r="B5" s="34" t="str">
        <f>'T2'!A2</f>
        <v>Teilnahme an Weiterbildung nach Geschlecht, 2010–2020</v>
      </c>
      <c r="C5" s="34"/>
      <c r="D5" s="34"/>
      <c r="E5" s="34"/>
      <c r="F5" s="34"/>
      <c r="G5" s="34"/>
      <c r="H5" s="25"/>
      <c r="I5" s="25"/>
    </row>
    <row r="6" spans="1:256" s="23" customFormat="1" ht="13.5" customHeight="1" x14ac:dyDescent="0.3">
      <c r="A6" s="24" t="s">
        <v>9</v>
      </c>
      <c r="B6" s="34" t="str">
        <f>'T3'!A2</f>
        <v>Teilnahme an Weiterbildung nach Altersklassen, 2010–2020</v>
      </c>
      <c r="C6" s="34"/>
      <c r="D6" s="34"/>
      <c r="E6" s="34"/>
      <c r="F6" s="34"/>
      <c r="G6" s="34"/>
      <c r="H6" s="25"/>
      <c r="I6" s="25"/>
    </row>
    <row r="7" spans="1:256" s="23" customFormat="1" ht="25.5" customHeight="1" x14ac:dyDescent="0.3">
      <c r="A7" s="21" t="s">
        <v>41</v>
      </c>
      <c r="B7" s="22"/>
    </row>
    <row r="8" spans="1:256" s="23" customFormat="1" ht="13.5" customHeight="1" x14ac:dyDescent="0.3">
      <c r="A8" s="24" t="s">
        <v>42</v>
      </c>
      <c r="B8" s="34" t="str">
        <f>'TD1'!A2</f>
        <v>Teilnahme an Weiterbildung nach Grossregion, 2010–2020</v>
      </c>
      <c r="C8" s="34"/>
      <c r="D8" s="34"/>
      <c r="E8" s="34"/>
      <c r="F8" s="34"/>
      <c r="G8" s="34"/>
      <c r="H8" s="34"/>
      <c r="I8" s="25"/>
    </row>
    <row r="9" spans="1:256" s="23" customFormat="1" ht="13.5" customHeight="1" x14ac:dyDescent="0.3">
      <c r="A9" s="24" t="s">
        <v>43</v>
      </c>
      <c r="B9" s="34" t="str">
        <f>'TD2'!A2</f>
        <v>Teilnahme an Weiterbildung nach Nationalität, 2010–2020</v>
      </c>
      <c r="C9" s="34"/>
      <c r="D9" s="34"/>
      <c r="E9" s="34"/>
      <c r="F9" s="34"/>
      <c r="G9" s="34"/>
      <c r="H9" s="25"/>
      <c r="I9" s="25"/>
    </row>
    <row r="10" spans="1:256" s="23" customFormat="1" ht="13.5" customHeight="1" x14ac:dyDescent="0.3">
      <c r="A10" s="24" t="s">
        <v>44</v>
      </c>
      <c r="B10" s="34" t="str">
        <f>'TD3'!A2</f>
        <v>Teilnahme an Weiterbildung nach Arbeitmarktstatus, 2010–2020</v>
      </c>
      <c r="C10" s="34"/>
      <c r="D10" s="34"/>
      <c r="E10" s="34"/>
      <c r="F10" s="34"/>
      <c r="G10" s="34"/>
      <c r="H10" s="25"/>
      <c r="I10" s="25"/>
    </row>
    <row r="11" spans="1:256" s="23" customFormat="1" ht="13.5" customHeight="1" x14ac:dyDescent="0.3">
      <c r="A11" s="24" t="s">
        <v>45</v>
      </c>
      <c r="B11" s="34" t="str">
        <f>'TD4'!A2</f>
        <v>Teilnahme an Weiterbildung nach Beschäftigungsgrad, 2010–2020</v>
      </c>
      <c r="C11" s="34"/>
      <c r="D11" s="34"/>
      <c r="E11" s="34"/>
      <c r="F11" s="34"/>
      <c r="G11" s="34"/>
      <c r="H11" s="25"/>
      <c r="I11" s="25"/>
    </row>
    <row r="12" spans="1:256" s="27" customFormat="1" ht="25.5" customHeight="1" x14ac:dyDescent="0.25">
      <c r="A12" s="26" t="s">
        <v>55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3" customFormat="1" ht="15" customHeight="1" x14ac:dyDescent="0.25">
      <c r="A13" s="28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3" customFormat="1" ht="15" customHeight="1" x14ac:dyDescent="0.25">
      <c r="A14" s="28" t="s">
        <v>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3" customFormat="1" ht="25.5" customHeight="1" x14ac:dyDescent="0.25">
      <c r="A15" s="34" t="s">
        <v>10</v>
      </c>
      <c r="B15" s="34"/>
      <c r="C15" s="34"/>
      <c r="D15" s="34"/>
      <c r="E15" s="34"/>
      <c r="F15" s="34"/>
      <c r="G15" s="34"/>
      <c r="H15" s="3"/>
      <c r="I15" s="3"/>
    </row>
  </sheetData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A15:F15" r:id="rId1" display="Auskunft: Bundesamt für Statistik (BFS), Bildungsindikatoren, EducIndicators@bfs.admin.ch"/>
    <hyperlink ref="A15:G15" r:id="rId2" display="Auskunft: Bundesamt für Statistik (BFS), Bildungsindikatoren, EducIndicators@bfs.admin.ch"/>
    <hyperlink ref="B8:I8" location="'T1'!A1" display="'T1'!A1"/>
    <hyperlink ref="B9:I9" location="'T2'!A1" display="'T2'!A1"/>
    <hyperlink ref="B11:I11" location="'T3'!A1" display="'T3'!A1"/>
    <hyperlink ref="B8:H8" location="'TD1'!A1" display="'TD1'!A1"/>
    <hyperlink ref="B9:H9" location="'T2'!A1" display="'T2'!A1"/>
    <hyperlink ref="B11:H11" location="'T3'!A1" display="'T3'!A1"/>
    <hyperlink ref="B10:I10" location="'T3'!A1" display="'T3'!A1"/>
    <hyperlink ref="B10:H10" location="'T3'!A1" display="'T3'!A1"/>
    <hyperlink ref="B9:G9" location="'TD2'!A1" display="'TD2'!A1"/>
    <hyperlink ref="B10:G10" location="'TD3'!A1" display="'TD3'!A1"/>
    <hyperlink ref="B11:G11" location="'TD4'!A1" display="'TD4'!A1"/>
    <hyperlink ref="B6:G6" location="'T3'!A1" display="'T3'!A1"/>
    <hyperlink ref="B5:G5" location="'T2'!A1" display="'T2'!A1"/>
    <hyperlink ref="B4:G4" location="'T1'!A1" display="'T1'!A1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0.81640625" style="3" customWidth="1"/>
    <col min="2" max="23" width="5.7265625" style="3" customWidth="1"/>
    <col min="24" max="16384" width="11.453125" style="3"/>
  </cols>
  <sheetData>
    <row r="1" spans="1:23" s="14" customFormat="1" ht="25.5" customHeight="1" x14ac:dyDescent="0.25">
      <c r="A1" s="29" t="s">
        <v>1</v>
      </c>
    </row>
    <row r="2" spans="1:23" s="15" customFormat="1" ht="13.5" customHeight="1" x14ac:dyDescent="0.25">
      <c r="A2" s="38" t="str">
        <f>CONCATENATE(Index!$A$1," nach höchster abgeschlossener Ausbildung, 2010–",RIGHT(Index!$A$14,4)-1)</f>
        <v>Teilnahme an Weiterbildung nach höchster abgeschlossener Ausbildung, 2010–2020</v>
      </c>
      <c r="B2" s="38"/>
      <c r="C2" s="38"/>
      <c r="D2" s="38"/>
      <c r="E2" s="38"/>
      <c r="F2" s="38"/>
      <c r="G2" s="38"/>
      <c r="H2" s="38"/>
      <c r="I2" s="38"/>
      <c r="U2" s="49"/>
      <c r="W2" s="49" t="s">
        <v>7</v>
      </c>
    </row>
    <row r="3" spans="1:23" s="15" customFormat="1" ht="13.5" customHeight="1" x14ac:dyDescent="0.25">
      <c r="A3" s="13" t="s">
        <v>27</v>
      </c>
      <c r="B3" s="14"/>
      <c r="C3" s="14"/>
      <c r="D3" s="14"/>
      <c r="E3" s="14"/>
      <c r="F3" s="14"/>
      <c r="G3" s="14"/>
      <c r="H3" s="14"/>
    </row>
    <row r="4" spans="1:23" s="17" customFormat="1" ht="13.5" customHeight="1" x14ac:dyDescent="0.25">
      <c r="A4" s="16"/>
      <c r="B4" s="39">
        <v>2010</v>
      </c>
      <c r="C4" s="40"/>
      <c r="D4" s="35">
        <v>2011</v>
      </c>
      <c r="E4" s="36"/>
      <c r="F4" s="35">
        <v>2012</v>
      </c>
      <c r="G4" s="36"/>
      <c r="H4" s="35">
        <v>2013</v>
      </c>
      <c r="I4" s="37"/>
      <c r="J4" s="35">
        <v>2014</v>
      </c>
      <c r="K4" s="36"/>
      <c r="L4" s="35">
        <v>2015</v>
      </c>
      <c r="M4" s="36"/>
      <c r="N4" s="35">
        <v>2016</v>
      </c>
      <c r="O4" s="37"/>
      <c r="P4" s="35">
        <v>2017</v>
      </c>
      <c r="Q4" s="36"/>
      <c r="R4" s="35">
        <v>2018</v>
      </c>
      <c r="S4" s="37"/>
      <c r="T4" s="35">
        <v>2019</v>
      </c>
      <c r="U4" s="37"/>
      <c r="V4" s="35">
        <v>2020</v>
      </c>
      <c r="W4" s="37"/>
    </row>
    <row r="5" spans="1:23" s="17" customFormat="1" ht="13.5" customHeight="1" x14ac:dyDescent="0.25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</row>
    <row r="6" spans="1:23" s="7" customFormat="1" ht="13.5" customHeight="1" x14ac:dyDescent="0.2">
      <c r="A6" s="11" t="s">
        <v>11</v>
      </c>
      <c r="B6" s="9">
        <v>25.1</v>
      </c>
      <c r="C6" s="10">
        <v>0.3</v>
      </c>
      <c r="D6" s="9">
        <v>24.5</v>
      </c>
      <c r="E6" s="10">
        <v>0.3</v>
      </c>
      <c r="F6" s="9">
        <v>24.4</v>
      </c>
      <c r="G6" s="10">
        <v>0.3</v>
      </c>
      <c r="H6" s="9">
        <v>24.6</v>
      </c>
      <c r="I6" s="10">
        <v>0.3</v>
      </c>
      <c r="J6" s="9">
        <v>25.8</v>
      </c>
      <c r="K6" s="10">
        <v>0.3</v>
      </c>
      <c r="L6" s="9">
        <v>26</v>
      </c>
      <c r="M6" s="10">
        <v>0.3</v>
      </c>
      <c r="N6" s="9">
        <v>26.4</v>
      </c>
      <c r="O6" s="10">
        <v>0.3</v>
      </c>
      <c r="P6" s="9">
        <v>26.1</v>
      </c>
      <c r="Q6" s="10">
        <v>0.3</v>
      </c>
      <c r="R6" s="9">
        <v>26.4</v>
      </c>
      <c r="S6" s="10">
        <v>0.3</v>
      </c>
      <c r="T6" s="9">
        <v>26.7</v>
      </c>
      <c r="U6" s="10">
        <v>0.3</v>
      </c>
      <c r="V6" s="9">
        <v>22</v>
      </c>
      <c r="W6" s="10">
        <v>0.3</v>
      </c>
    </row>
    <row r="7" spans="1:23" s="7" customFormat="1" ht="13.5" customHeight="1" x14ac:dyDescent="0.2">
      <c r="A7" s="60" t="s">
        <v>4</v>
      </c>
      <c r="B7" s="51">
        <v>8</v>
      </c>
      <c r="C7" s="52">
        <v>0.5</v>
      </c>
      <c r="D7" s="51">
        <v>7.7</v>
      </c>
      <c r="E7" s="52">
        <v>0.5</v>
      </c>
      <c r="F7" s="51">
        <v>7.5</v>
      </c>
      <c r="G7" s="52">
        <v>0.5</v>
      </c>
      <c r="H7" s="51">
        <v>7.8</v>
      </c>
      <c r="I7" s="52">
        <v>0.5</v>
      </c>
      <c r="J7" s="51">
        <v>7.9</v>
      </c>
      <c r="K7" s="52">
        <v>0.6</v>
      </c>
      <c r="L7" s="51">
        <v>7.9</v>
      </c>
      <c r="M7" s="52">
        <v>0.6</v>
      </c>
      <c r="N7" s="51">
        <v>8</v>
      </c>
      <c r="O7" s="52">
        <v>0.6</v>
      </c>
      <c r="P7" s="51">
        <v>8.1999999999999993</v>
      </c>
      <c r="Q7" s="52">
        <v>0.6</v>
      </c>
      <c r="R7" s="51">
        <v>8.1999999999999993</v>
      </c>
      <c r="S7" s="52">
        <v>0.6</v>
      </c>
      <c r="T7" s="51">
        <v>7.8</v>
      </c>
      <c r="U7" s="52">
        <v>0.6</v>
      </c>
      <c r="V7" s="51">
        <v>6.2</v>
      </c>
      <c r="W7" s="52">
        <v>0.6</v>
      </c>
    </row>
    <row r="8" spans="1:23" s="7" customFormat="1" ht="13.5" customHeight="1" x14ac:dyDescent="0.2">
      <c r="A8" s="60" t="s">
        <v>12</v>
      </c>
      <c r="B8" s="51">
        <v>21.6</v>
      </c>
      <c r="C8" s="52">
        <v>0.4</v>
      </c>
      <c r="D8" s="51">
        <v>21.2</v>
      </c>
      <c r="E8" s="52">
        <v>0.4</v>
      </c>
      <c r="F8" s="51">
        <v>20.7</v>
      </c>
      <c r="G8" s="52">
        <v>0.4</v>
      </c>
      <c r="H8" s="51">
        <v>20.6</v>
      </c>
      <c r="I8" s="52">
        <v>0.4</v>
      </c>
      <c r="J8" s="51">
        <v>21.6</v>
      </c>
      <c r="K8" s="52">
        <v>0.4</v>
      </c>
      <c r="L8" s="51">
        <v>21.5</v>
      </c>
      <c r="M8" s="52">
        <v>0.4</v>
      </c>
      <c r="N8" s="51">
        <v>21.2</v>
      </c>
      <c r="O8" s="52">
        <v>0.5</v>
      </c>
      <c r="P8" s="51">
        <v>20.5</v>
      </c>
      <c r="Q8" s="52">
        <v>0.4</v>
      </c>
      <c r="R8" s="51">
        <v>20.8</v>
      </c>
      <c r="S8" s="52">
        <v>0.4</v>
      </c>
      <c r="T8" s="51">
        <v>20.9</v>
      </c>
      <c r="U8" s="52">
        <v>0.5</v>
      </c>
      <c r="V8" s="51">
        <v>16.2</v>
      </c>
      <c r="W8" s="52">
        <v>0.4</v>
      </c>
    </row>
    <row r="9" spans="1:23" s="7" customFormat="1" ht="13.5" customHeight="1" x14ac:dyDescent="0.2">
      <c r="A9" s="62" t="s">
        <v>47</v>
      </c>
      <c r="B9" s="56">
        <v>20.5</v>
      </c>
      <c r="C9" s="57">
        <v>0.4</v>
      </c>
      <c r="D9" s="56">
        <v>20.100000000000001</v>
      </c>
      <c r="E9" s="57">
        <v>0.4</v>
      </c>
      <c r="F9" s="56">
        <v>19.600000000000001</v>
      </c>
      <c r="G9" s="57">
        <v>0.4</v>
      </c>
      <c r="H9" s="56">
        <v>19.3</v>
      </c>
      <c r="I9" s="57">
        <v>0.4</v>
      </c>
      <c r="J9" s="56">
        <v>20.3</v>
      </c>
      <c r="K9" s="57">
        <v>0.5</v>
      </c>
      <c r="L9" s="56">
        <v>20.399999999999999</v>
      </c>
      <c r="M9" s="57">
        <v>0.5</v>
      </c>
      <c r="N9" s="56">
        <v>20</v>
      </c>
      <c r="O9" s="57">
        <v>0.5</v>
      </c>
      <c r="P9" s="56">
        <v>19.2</v>
      </c>
      <c r="Q9" s="57">
        <v>0.5</v>
      </c>
      <c r="R9" s="56">
        <v>19.5</v>
      </c>
      <c r="S9" s="57">
        <v>0.5</v>
      </c>
      <c r="T9" s="56">
        <v>19.5</v>
      </c>
      <c r="U9" s="57">
        <v>0.5</v>
      </c>
      <c r="V9" s="56">
        <v>14.7</v>
      </c>
      <c r="W9" s="57">
        <v>0.4</v>
      </c>
    </row>
    <row r="10" spans="1:23" s="7" customFormat="1" ht="13.5" customHeight="1" x14ac:dyDescent="0.2">
      <c r="A10" s="62" t="s">
        <v>48</v>
      </c>
      <c r="B10" s="56">
        <v>28.2</v>
      </c>
      <c r="C10" s="57">
        <v>1.2</v>
      </c>
      <c r="D10" s="56">
        <v>27.6</v>
      </c>
      <c r="E10" s="57">
        <v>1.1000000000000001</v>
      </c>
      <c r="F10" s="56">
        <v>26.9</v>
      </c>
      <c r="G10" s="57">
        <v>1.1000000000000001</v>
      </c>
      <c r="H10" s="56">
        <v>27.6</v>
      </c>
      <c r="I10" s="57">
        <v>1.2</v>
      </c>
      <c r="J10" s="56">
        <v>28.2</v>
      </c>
      <c r="K10" s="57">
        <v>1.2</v>
      </c>
      <c r="L10" s="56">
        <v>27.2</v>
      </c>
      <c r="M10" s="57">
        <v>1.2</v>
      </c>
      <c r="N10" s="56">
        <v>27</v>
      </c>
      <c r="O10" s="57">
        <v>1.2</v>
      </c>
      <c r="P10" s="56">
        <v>26.6</v>
      </c>
      <c r="Q10" s="57">
        <v>1.2</v>
      </c>
      <c r="R10" s="56">
        <v>26.9</v>
      </c>
      <c r="S10" s="57">
        <v>1.2</v>
      </c>
      <c r="T10" s="56">
        <v>27.2</v>
      </c>
      <c r="U10" s="57">
        <v>1.2</v>
      </c>
      <c r="V10" s="56">
        <v>22.9</v>
      </c>
      <c r="W10" s="57">
        <v>1.2</v>
      </c>
    </row>
    <row r="11" spans="1:23" s="7" customFormat="1" ht="13.5" customHeight="1" x14ac:dyDescent="0.2">
      <c r="A11" s="60" t="s">
        <v>13</v>
      </c>
      <c r="B11" s="51">
        <v>39.700000000000003</v>
      </c>
      <c r="C11" s="52">
        <v>0.6</v>
      </c>
      <c r="D11" s="51">
        <v>38.799999999999997</v>
      </c>
      <c r="E11" s="52">
        <v>0.6</v>
      </c>
      <c r="F11" s="51">
        <v>38.1</v>
      </c>
      <c r="G11" s="52">
        <v>0.6</v>
      </c>
      <c r="H11" s="51">
        <v>37.6</v>
      </c>
      <c r="I11" s="52">
        <v>0.6</v>
      </c>
      <c r="J11" s="51">
        <v>38.5</v>
      </c>
      <c r="K11" s="52">
        <v>0.6</v>
      </c>
      <c r="L11" s="51">
        <v>38.4</v>
      </c>
      <c r="M11" s="52">
        <v>0.6</v>
      </c>
      <c r="N11" s="51">
        <v>39.299999999999997</v>
      </c>
      <c r="O11" s="52">
        <v>0.6</v>
      </c>
      <c r="P11" s="51">
        <v>38.6</v>
      </c>
      <c r="Q11" s="52">
        <v>0.6</v>
      </c>
      <c r="R11" s="51">
        <v>38.299999999999997</v>
      </c>
      <c r="S11" s="52">
        <v>0.6</v>
      </c>
      <c r="T11" s="51">
        <v>38.700000000000003</v>
      </c>
      <c r="U11" s="52">
        <v>0.6</v>
      </c>
      <c r="V11" s="51">
        <v>32.6</v>
      </c>
      <c r="W11" s="52">
        <v>0.5</v>
      </c>
    </row>
    <row r="12" spans="1:23" s="7" customFormat="1" ht="13.5" customHeight="1" x14ac:dyDescent="0.2">
      <c r="A12" s="62" t="s">
        <v>49</v>
      </c>
      <c r="B12" s="56">
        <v>36.799999999999997</v>
      </c>
      <c r="C12" s="57">
        <v>1</v>
      </c>
      <c r="D12" s="56">
        <v>36.9</v>
      </c>
      <c r="E12" s="57">
        <v>1</v>
      </c>
      <c r="F12" s="56">
        <v>35.299999999999997</v>
      </c>
      <c r="G12" s="57">
        <v>0.9</v>
      </c>
      <c r="H12" s="56">
        <v>34.700000000000003</v>
      </c>
      <c r="I12" s="57">
        <v>0.9</v>
      </c>
      <c r="J12" s="56">
        <v>35.4</v>
      </c>
      <c r="K12" s="57">
        <v>0.9</v>
      </c>
      <c r="L12" s="56">
        <v>35</v>
      </c>
      <c r="M12" s="57">
        <v>0.9</v>
      </c>
      <c r="N12" s="56">
        <v>35.6</v>
      </c>
      <c r="O12" s="57">
        <v>1</v>
      </c>
      <c r="P12" s="56">
        <v>34.799999999999997</v>
      </c>
      <c r="Q12" s="57">
        <v>0.9</v>
      </c>
      <c r="R12" s="56">
        <v>34.9</v>
      </c>
      <c r="S12" s="57">
        <v>0.9</v>
      </c>
      <c r="T12" s="56">
        <v>34.9</v>
      </c>
      <c r="U12" s="57">
        <v>0.9</v>
      </c>
      <c r="V12" s="56">
        <v>27.4</v>
      </c>
      <c r="W12" s="57">
        <v>0.8</v>
      </c>
    </row>
    <row r="13" spans="1:23" s="7" customFormat="1" ht="13.5" customHeight="1" x14ac:dyDescent="0.2">
      <c r="A13" s="63" t="s">
        <v>50</v>
      </c>
      <c r="B13" s="58">
        <v>41.7</v>
      </c>
      <c r="C13" s="59">
        <v>0.8</v>
      </c>
      <c r="D13" s="58">
        <v>39.9</v>
      </c>
      <c r="E13" s="59">
        <v>0.8</v>
      </c>
      <c r="F13" s="58">
        <v>39.799999999999997</v>
      </c>
      <c r="G13" s="59">
        <v>0.7</v>
      </c>
      <c r="H13" s="58">
        <v>39.200000000000003</v>
      </c>
      <c r="I13" s="59">
        <v>0.8</v>
      </c>
      <c r="J13" s="58">
        <v>40.299999999999997</v>
      </c>
      <c r="K13" s="59">
        <v>0.8</v>
      </c>
      <c r="L13" s="58">
        <v>40.4</v>
      </c>
      <c r="M13" s="59">
        <v>0.8</v>
      </c>
      <c r="N13" s="58">
        <v>41.4</v>
      </c>
      <c r="O13" s="59">
        <v>0.8</v>
      </c>
      <c r="P13" s="58">
        <v>40.700000000000003</v>
      </c>
      <c r="Q13" s="59">
        <v>0.8</v>
      </c>
      <c r="R13" s="58">
        <v>40.200000000000003</v>
      </c>
      <c r="S13" s="59">
        <v>0.7</v>
      </c>
      <c r="T13" s="58">
        <v>40.6</v>
      </c>
      <c r="U13" s="59">
        <v>0.7</v>
      </c>
      <c r="V13" s="58">
        <v>35.4</v>
      </c>
      <c r="W13" s="59">
        <v>0.7</v>
      </c>
    </row>
    <row r="14" spans="1:23" s="2" customFormat="1" ht="13.5" customHeight="1" x14ac:dyDescent="0.2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L14" s="8"/>
    </row>
    <row r="15" spans="1:23" s="2" customFormat="1" ht="13.5" customHeight="1" x14ac:dyDescent="0.2">
      <c r="A15" s="41" t="str">
        <f>Index!$A$13</f>
        <v>Quelle: BFS – Schweizerische Arbeitskräfteerhebung (SAKE)</v>
      </c>
      <c r="B15" s="41"/>
      <c r="C15" s="41"/>
      <c r="D15" s="41"/>
      <c r="E15" s="41"/>
      <c r="F15" s="41"/>
      <c r="G15" s="41"/>
      <c r="H15" s="41"/>
      <c r="I15" s="41"/>
      <c r="L15" s="8"/>
    </row>
    <row r="16" spans="1:23" s="2" customFormat="1" ht="13.5" customHeight="1" x14ac:dyDescent="0.2">
      <c r="A16" s="41" t="str">
        <f>Index!$A$14</f>
        <v>© BFS 2021</v>
      </c>
      <c r="B16" s="41"/>
      <c r="C16" s="41"/>
      <c r="D16" s="41"/>
      <c r="E16" s="41"/>
      <c r="F16" s="41"/>
      <c r="G16" s="41"/>
      <c r="H16" s="41"/>
      <c r="I16" s="41"/>
      <c r="L16" s="8"/>
    </row>
    <row r="17" spans="1:9" s="2" customFormat="1" ht="25.5" customHeight="1" x14ac:dyDescent="0.2">
      <c r="A17" s="41" t="str">
        <f>Index!$A$15</f>
        <v>Auskunft: Bundesamt für Statistik (BFS), Bildungsindikatoren, EducIndicators@bfs.admin.ch</v>
      </c>
      <c r="B17" s="19"/>
      <c r="C17" s="19"/>
      <c r="D17" s="19"/>
      <c r="E17" s="19"/>
      <c r="F17" s="19"/>
      <c r="G17" s="19"/>
      <c r="H17" s="19"/>
      <c r="I17" s="20"/>
    </row>
    <row r="22" spans="1:9" ht="15.75" customHeight="1" x14ac:dyDescent="0.25"/>
    <row r="23" spans="1:9" ht="31.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</sheetData>
  <hyperlinks>
    <hyperlink ref="A1" location="Index!A1" display="Zurück"/>
  </hyperlink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1" customWidth="1"/>
    <col min="2" max="23" width="5.7265625" style="1" customWidth="1"/>
    <col min="24" max="16384" width="11.453125" style="1"/>
  </cols>
  <sheetData>
    <row r="1" spans="1:23" s="14" customFormat="1" ht="25.5" customHeight="1" x14ac:dyDescent="0.25">
      <c r="A1" s="29" t="s">
        <v>1</v>
      </c>
    </row>
    <row r="2" spans="1:23" s="15" customFormat="1" ht="13.5" customHeight="1" x14ac:dyDescent="0.25">
      <c r="A2" s="38" t="str">
        <f>CONCATENATE(Index!$A$1," nach Geschlecht, 2010–",RIGHT(Index!$A$14,4)-1)</f>
        <v>Teilnahme an Weiterbildung nach Geschlecht, 2010–2020</v>
      </c>
      <c r="B2" s="38"/>
      <c r="C2" s="38"/>
      <c r="D2" s="38"/>
      <c r="E2" s="38"/>
      <c r="F2" s="38"/>
      <c r="G2" s="38"/>
      <c r="H2" s="38"/>
      <c r="I2" s="38"/>
      <c r="U2" s="49"/>
      <c r="W2" s="49" t="s">
        <v>8</v>
      </c>
    </row>
    <row r="3" spans="1:23" s="15" customFormat="1" ht="13.5" customHeight="1" x14ac:dyDescent="0.25">
      <c r="A3" s="13" t="s">
        <v>27</v>
      </c>
      <c r="B3" s="14"/>
      <c r="C3" s="14"/>
      <c r="D3" s="14"/>
      <c r="E3" s="14"/>
      <c r="F3" s="14"/>
      <c r="G3" s="14"/>
      <c r="H3" s="14"/>
    </row>
    <row r="4" spans="1:23" s="17" customFormat="1" ht="13.5" customHeight="1" x14ac:dyDescent="0.25">
      <c r="A4" s="16"/>
      <c r="B4" s="42">
        <v>2010</v>
      </c>
      <c r="C4" s="43"/>
      <c r="D4" s="42">
        <v>2011</v>
      </c>
      <c r="E4" s="43"/>
      <c r="F4" s="42">
        <v>2012</v>
      </c>
      <c r="G4" s="43"/>
      <c r="H4" s="42">
        <v>2013</v>
      </c>
      <c r="I4" s="44"/>
      <c r="J4" s="42">
        <v>2014</v>
      </c>
      <c r="K4" s="43"/>
      <c r="L4" s="42">
        <v>2015</v>
      </c>
      <c r="M4" s="43"/>
      <c r="N4" s="42">
        <v>2016</v>
      </c>
      <c r="O4" s="44"/>
      <c r="P4" s="42">
        <v>2017</v>
      </c>
      <c r="Q4" s="43"/>
      <c r="R4" s="42">
        <v>2018</v>
      </c>
      <c r="S4" s="44"/>
      <c r="T4" s="42">
        <v>2019</v>
      </c>
      <c r="U4" s="44"/>
      <c r="V4" s="42">
        <v>2020</v>
      </c>
      <c r="W4" s="44"/>
    </row>
    <row r="5" spans="1:23" s="17" customFormat="1" ht="13.5" customHeight="1" x14ac:dyDescent="0.25">
      <c r="A5" s="18"/>
      <c r="B5" s="45" t="s">
        <v>3</v>
      </c>
      <c r="C5" s="31" t="s">
        <v>5</v>
      </c>
      <c r="D5" s="45" t="s">
        <v>3</v>
      </c>
      <c r="E5" s="31" t="s">
        <v>5</v>
      </c>
      <c r="F5" s="45" t="s">
        <v>3</v>
      </c>
      <c r="G5" s="31" t="s">
        <v>5</v>
      </c>
      <c r="H5" s="45" t="s">
        <v>3</v>
      </c>
      <c r="I5" s="32" t="s">
        <v>5</v>
      </c>
      <c r="J5" s="45" t="s">
        <v>3</v>
      </c>
      <c r="K5" s="31" t="s">
        <v>5</v>
      </c>
      <c r="L5" s="45" t="s">
        <v>3</v>
      </c>
      <c r="M5" s="31" t="s">
        <v>5</v>
      </c>
      <c r="N5" s="45" t="s">
        <v>3</v>
      </c>
      <c r="O5" s="32" t="s">
        <v>5</v>
      </c>
      <c r="P5" s="45" t="s">
        <v>3</v>
      </c>
      <c r="Q5" s="31" t="s">
        <v>5</v>
      </c>
      <c r="R5" s="46" t="s">
        <v>3</v>
      </c>
      <c r="S5" s="32" t="s">
        <v>5</v>
      </c>
      <c r="T5" s="46" t="s">
        <v>3</v>
      </c>
      <c r="U5" s="32" t="s">
        <v>5</v>
      </c>
      <c r="V5" s="46" t="s">
        <v>3</v>
      </c>
      <c r="W5" s="32" t="s">
        <v>5</v>
      </c>
    </row>
    <row r="6" spans="1:23" s="19" customFormat="1" ht="13.5" customHeight="1" x14ac:dyDescent="0.2">
      <c r="A6" s="11" t="s">
        <v>11</v>
      </c>
      <c r="B6" s="9">
        <v>25.1</v>
      </c>
      <c r="C6" s="10">
        <v>0.3</v>
      </c>
      <c r="D6" s="9">
        <v>24.5</v>
      </c>
      <c r="E6" s="10">
        <v>0.3</v>
      </c>
      <c r="F6" s="9">
        <v>24.4</v>
      </c>
      <c r="G6" s="10">
        <v>0.3</v>
      </c>
      <c r="H6" s="9">
        <v>24.6</v>
      </c>
      <c r="I6" s="10">
        <v>0.3</v>
      </c>
      <c r="J6" s="9">
        <v>25.8</v>
      </c>
      <c r="K6" s="10">
        <v>0.3</v>
      </c>
      <c r="L6" s="9">
        <v>26</v>
      </c>
      <c r="M6" s="10">
        <v>0.3</v>
      </c>
      <c r="N6" s="9">
        <v>26.4</v>
      </c>
      <c r="O6" s="10">
        <v>0.3</v>
      </c>
      <c r="P6" s="9">
        <v>26.1</v>
      </c>
      <c r="Q6" s="10">
        <v>0.3</v>
      </c>
      <c r="R6" s="9">
        <v>26.4</v>
      </c>
      <c r="S6" s="10">
        <v>0.3</v>
      </c>
      <c r="T6" s="9">
        <v>26.7</v>
      </c>
      <c r="U6" s="10">
        <v>0.3</v>
      </c>
      <c r="V6" s="9">
        <v>22</v>
      </c>
      <c r="W6" s="10">
        <v>0.3</v>
      </c>
    </row>
    <row r="7" spans="1:23" s="19" customFormat="1" ht="13.5" customHeight="1" x14ac:dyDescent="0.2">
      <c r="A7" s="50" t="s">
        <v>15</v>
      </c>
      <c r="B7" s="51">
        <v>24.4</v>
      </c>
      <c r="C7" s="52">
        <v>0.4</v>
      </c>
      <c r="D7" s="51">
        <v>23.7</v>
      </c>
      <c r="E7" s="52">
        <v>0.4</v>
      </c>
      <c r="F7" s="51">
        <v>23.6</v>
      </c>
      <c r="G7" s="52">
        <v>0.4</v>
      </c>
      <c r="H7" s="51">
        <v>24.4</v>
      </c>
      <c r="I7" s="52">
        <v>0.4</v>
      </c>
      <c r="J7" s="51">
        <v>25.8</v>
      </c>
      <c r="K7" s="52">
        <v>0.4</v>
      </c>
      <c r="L7" s="51">
        <v>25.5</v>
      </c>
      <c r="M7" s="52">
        <v>0.5</v>
      </c>
      <c r="N7" s="51">
        <v>26.3</v>
      </c>
      <c r="O7" s="52">
        <v>0.5</v>
      </c>
      <c r="P7" s="51">
        <v>25.6</v>
      </c>
      <c r="Q7" s="52">
        <v>0.4</v>
      </c>
      <c r="R7" s="51">
        <v>25.8</v>
      </c>
      <c r="S7" s="52">
        <v>0.4</v>
      </c>
      <c r="T7" s="51">
        <v>26.3</v>
      </c>
      <c r="U7" s="52">
        <v>0.5</v>
      </c>
      <c r="V7" s="51">
        <v>21.4</v>
      </c>
      <c r="W7" s="52">
        <v>0.4</v>
      </c>
    </row>
    <row r="8" spans="1:23" s="19" customFormat="1" ht="13.5" customHeight="1" x14ac:dyDescent="0.2">
      <c r="A8" s="53" t="s">
        <v>14</v>
      </c>
      <c r="B8" s="54">
        <v>25.8</v>
      </c>
      <c r="C8" s="55">
        <v>0.5</v>
      </c>
      <c r="D8" s="54">
        <v>25.4</v>
      </c>
      <c r="E8" s="55">
        <v>0.5</v>
      </c>
      <c r="F8" s="54">
        <v>25.2</v>
      </c>
      <c r="G8" s="55">
        <v>0.4</v>
      </c>
      <c r="H8" s="54">
        <v>24.8</v>
      </c>
      <c r="I8" s="55">
        <v>0.5</v>
      </c>
      <c r="J8" s="54">
        <v>25.8</v>
      </c>
      <c r="K8" s="55">
        <v>0.5</v>
      </c>
      <c r="L8" s="54">
        <v>26.4</v>
      </c>
      <c r="M8" s="55">
        <v>0.5</v>
      </c>
      <c r="N8" s="54">
        <v>26.5</v>
      </c>
      <c r="O8" s="55">
        <v>0.5</v>
      </c>
      <c r="P8" s="54">
        <v>26.6</v>
      </c>
      <c r="Q8" s="55">
        <v>0.5</v>
      </c>
      <c r="R8" s="54">
        <v>27</v>
      </c>
      <c r="S8" s="55">
        <v>0.5</v>
      </c>
      <c r="T8" s="54">
        <v>27.2</v>
      </c>
      <c r="U8" s="55">
        <v>0.5</v>
      </c>
      <c r="V8" s="54">
        <v>22.6</v>
      </c>
      <c r="W8" s="55">
        <v>0.5</v>
      </c>
    </row>
    <row r="9" spans="1:23" s="2" customFormat="1" ht="13.5" customHeight="1" x14ac:dyDescent="0.2">
      <c r="A9" s="41" t="str">
        <f>Index!$A$13</f>
        <v>Quelle: BFS – Schweizerische Arbeitskräfteerhebung (SAKE)</v>
      </c>
      <c r="B9" s="41"/>
      <c r="C9" s="41"/>
      <c r="D9" s="41"/>
      <c r="E9" s="41"/>
      <c r="F9" s="41"/>
      <c r="G9" s="41"/>
      <c r="H9" s="41"/>
      <c r="I9" s="41"/>
      <c r="L9" s="8"/>
    </row>
    <row r="10" spans="1:23" s="2" customFormat="1" ht="13.5" customHeight="1" x14ac:dyDescent="0.2">
      <c r="A10" s="41" t="str">
        <f>Index!$A$14</f>
        <v>© BFS 2021</v>
      </c>
      <c r="B10" s="41"/>
      <c r="C10" s="41"/>
      <c r="D10" s="41"/>
      <c r="E10" s="41"/>
      <c r="F10" s="41"/>
      <c r="G10" s="41"/>
      <c r="H10" s="41"/>
      <c r="I10" s="41"/>
      <c r="L10" s="8"/>
    </row>
    <row r="11" spans="1:23" s="2" customFormat="1" ht="25.5" customHeight="1" x14ac:dyDescent="0.2">
      <c r="A11" s="41" t="str">
        <f>Index!$A$15</f>
        <v>Auskunft: Bundesamt für Statistik (BFS), Bildungsindikatoren, EducIndicators@bfs.admin.ch</v>
      </c>
      <c r="B11" s="19"/>
      <c r="C11" s="19"/>
      <c r="D11" s="19"/>
      <c r="E11" s="19"/>
      <c r="F11" s="19"/>
      <c r="G11" s="19"/>
      <c r="H11" s="19"/>
      <c r="I11" s="20"/>
    </row>
  </sheetData>
  <phoneticPr fontId="0" type="noConversion"/>
  <hyperlinks>
    <hyperlink ref="A1" location="Index!A1" display="Zurück"/>
  </hyperlink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showGridLines="0" zoomScaleNormal="100" zoomScaleSheetLayoutView="100" workbookViewId="0"/>
  </sheetViews>
  <sheetFormatPr baseColWidth="10" defaultRowHeight="12.5" x14ac:dyDescent="0.25"/>
  <cols>
    <col min="1" max="1" width="17.81640625" style="1" customWidth="1"/>
    <col min="2" max="23" width="5.7265625" style="1" customWidth="1"/>
  </cols>
  <sheetData>
    <row r="1" spans="1:23" s="14" customFormat="1" ht="25.5" customHeight="1" x14ac:dyDescent="0.25">
      <c r="A1" s="29" t="s">
        <v>1</v>
      </c>
    </row>
    <row r="2" spans="1:23" s="15" customFormat="1" ht="13.5" customHeight="1" x14ac:dyDescent="0.25">
      <c r="A2" s="38" t="str">
        <f>CONCATENATE(Index!$A$1," nach Altersklassen, 2010–",RIGHT(Index!$A$14,4)-1)</f>
        <v>Teilnahme an Weiterbildung nach Altersklassen, 2010–2020</v>
      </c>
      <c r="B2" s="38"/>
      <c r="C2" s="38"/>
      <c r="D2" s="38"/>
      <c r="E2" s="38"/>
      <c r="F2" s="38"/>
      <c r="G2" s="38"/>
      <c r="H2" s="38"/>
      <c r="I2" s="38"/>
      <c r="U2" s="49"/>
      <c r="W2" s="49" t="s">
        <v>9</v>
      </c>
    </row>
    <row r="3" spans="1:23" s="15" customFormat="1" ht="13.5" customHeight="1" x14ac:dyDescent="0.25">
      <c r="A3" s="13" t="s">
        <v>27</v>
      </c>
      <c r="B3" s="14"/>
      <c r="C3" s="14"/>
      <c r="D3" s="14"/>
      <c r="E3" s="14"/>
      <c r="F3" s="14"/>
      <c r="G3" s="14"/>
      <c r="H3" s="14"/>
    </row>
    <row r="4" spans="1:23" s="17" customFormat="1" ht="13.5" customHeight="1" x14ac:dyDescent="0.25">
      <c r="A4" s="16"/>
      <c r="B4" s="42">
        <v>2010</v>
      </c>
      <c r="C4" s="43"/>
      <c r="D4" s="42">
        <v>2011</v>
      </c>
      <c r="E4" s="43"/>
      <c r="F4" s="42">
        <v>2012</v>
      </c>
      <c r="G4" s="43"/>
      <c r="H4" s="42">
        <v>2013</v>
      </c>
      <c r="I4" s="44"/>
      <c r="J4" s="42">
        <v>2014</v>
      </c>
      <c r="K4" s="43"/>
      <c r="L4" s="42">
        <v>2015</v>
      </c>
      <c r="M4" s="43"/>
      <c r="N4" s="42">
        <v>2016</v>
      </c>
      <c r="O4" s="44"/>
      <c r="P4" s="42">
        <v>2017</v>
      </c>
      <c r="Q4" s="43"/>
      <c r="R4" s="42">
        <v>2018</v>
      </c>
      <c r="S4" s="44"/>
      <c r="T4" s="42">
        <v>2019</v>
      </c>
      <c r="U4" s="44"/>
      <c r="V4" s="42">
        <v>2020</v>
      </c>
      <c r="W4" s="44"/>
    </row>
    <row r="5" spans="1:23" s="17" customFormat="1" ht="13.5" customHeight="1" x14ac:dyDescent="0.25">
      <c r="A5" s="18"/>
      <c r="B5" s="45" t="s">
        <v>3</v>
      </c>
      <c r="C5" s="31" t="s">
        <v>5</v>
      </c>
      <c r="D5" s="45" t="s">
        <v>3</v>
      </c>
      <c r="E5" s="31" t="s">
        <v>5</v>
      </c>
      <c r="F5" s="45" t="s">
        <v>3</v>
      </c>
      <c r="G5" s="31" t="s">
        <v>5</v>
      </c>
      <c r="H5" s="45" t="s">
        <v>3</v>
      </c>
      <c r="I5" s="32" t="s">
        <v>5</v>
      </c>
      <c r="J5" s="45" t="s">
        <v>3</v>
      </c>
      <c r="K5" s="31" t="s">
        <v>5</v>
      </c>
      <c r="L5" s="45" t="s">
        <v>3</v>
      </c>
      <c r="M5" s="31" t="s">
        <v>5</v>
      </c>
      <c r="N5" s="45" t="s">
        <v>3</v>
      </c>
      <c r="O5" s="32" t="s">
        <v>5</v>
      </c>
      <c r="P5" s="45" t="s">
        <v>3</v>
      </c>
      <c r="Q5" s="31" t="s">
        <v>5</v>
      </c>
      <c r="R5" s="46" t="s">
        <v>3</v>
      </c>
      <c r="S5" s="32" t="s">
        <v>5</v>
      </c>
      <c r="T5" s="46" t="s">
        <v>3</v>
      </c>
      <c r="U5" s="32" t="s">
        <v>5</v>
      </c>
      <c r="V5" s="46" t="s">
        <v>3</v>
      </c>
      <c r="W5" s="32" t="s">
        <v>5</v>
      </c>
    </row>
    <row r="6" spans="1:23" s="1" customFormat="1" ht="13.5" customHeight="1" x14ac:dyDescent="0.25">
      <c r="A6" s="11" t="s">
        <v>26</v>
      </c>
      <c r="B6" s="47">
        <v>25.1</v>
      </c>
      <c r="C6" s="48">
        <v>0.3</v>
      </c>
      <c r="D6" s="47">
        <v>24.5</v>
      </c>
      <c r="E6" s="48">
        <v>0.3</v>
      </c>
      <c r="F6" s="47">
        <v>24.4</v>
      </c>
      <c r="G6" s="48">
        <v>0.3</v>
      </c>
      <c r="H6" s="47">
        <v>24.6</v>
      </c>
      <c r="I6" s="48">
        <v>0.3</v>
      </c>
      <c r="J6" s="47">
        <v>25.8</v>
      </c>
      <c r="K6" s="48">
        <v>0.3</v>
      </c>
      <c r="L6" s="47">
        <v>26</v>
      </c>
      <c r="M6" s="48">
        <v>0.3</v>
      </c>
      <c r="N6" s="47">
        <v>26.4</v>
      </c>
      <c r="O6" s="48">
        <v>0.3</v>
      </c>
      <c r="P6" s="47">
        <v>26.1</v>
      </c>
      <c r="Q6" s="48">
        <v>0.3</v>
      </c>
      <c r="R6" s="47">
        <v>26.4</v>
      </c>
      <c r="S6" s="48">
        <v>0.3</v>
      </c>
      <c r="T6" s="9">
        <v>26.7</v>
      </c>
      <c r="U6" s="10">
        <v>0.3</v>
      </c>
      <c r="V6" s="9">
        <v>22</v>
      </c>
      <c r="W6" s="10">
        <v>0.3</v>
      </c>
    </row>
    <row r="7" spans="1:23" s="1" customFormat="1" ht="13.5" customHeight="1" x14ac:dyDescent="0.25">
      <c r="A7" s="50" t="s">
        <v>16</v>
      </c>
      <c r="B7" s="56">
        <v>26.6</v>
      </c>
      <c r="C7" s="57">
        <v>1.3</v>
      </c>
      <c r="D7" s="56">
        <v>26.8</v>
      </c>
      <c r="E7" s="57">
        <v>1.3</v>
      </c>
      <c r="F7" s="56">
        <v>26.6</v>
      </c>
      <c r="G7" s="57">
        <v>1.3</v>
      </c>
      <c r="H7" s="56">
        <v>27.6</v>
      </c>
      <c r="I7" s="57">
        <v>1.4</v>
      </c>
      <c r="J7" s="56">
        <v>28.2</v>
      </c>
      <c r="K7" s="57">
        <v>1.5</v>
      </c>
      <c r="L7" s="56">
        <v>30.6</v>
      </c>
      <c r="M7" s="57">
        <v>1.4</v>
      </c>
      <c r="N7" s="56">
        <v>30.3</v>
      </c>
      <c r="O7" s="57">
        <v>1.4</v>
      </c>
      <c r="P7" s="56">
        <v>29.8</v>
      </c>
      <c r="Q7" s="57">
        <v>1.3</v>
      </c>
      <c r="R7" s="56">
        <v>30.9</v>
      </c>
      <c r="S7" s="57">
        <v>1.4</v>
      </c>
      <c r="T7" s="51">
        <v>31.6</v>
      </c>
      <c r="U7" s="52">
        <v>1.4</v>
      </c>
      <c r="V7" s="51">
        <v>27.8</v>
      </c>
      <c r="W7" s="52">
        <v>1.4</v>
      </c>
    </row>
    <row r="8" spans="1:23" s="1" customFormat="1" ht="13.5" customHeight="1" x14ac:dyDescent="0.25">
      <c r="A8" s="50" t="s">
        <v>17</v>
      </c>
      <c r="B8" s="56">
        <v>29.3</v>
      </c>
      <c r="C8" s="57">
        <v>1.1000000000000001</v>
      </c>
      <c r="D8" s="56">
        <v>27.8</v>
      </c>
      <c r="E8" s="57">
        <v>1</v>
      </c>
      <c r="F8" s="56">
        <v>28</v>
      </c>
      <c r="G8" s="57">
        <v>1</v>
      </c>
      <c r="H8" s="56">
        <v>28.9</v>
      </c>
      <c r="I8" s="57">
        <v>1.1000000000000001</v>
      </c>
      <c r="J8" s="56">
        <v>30.4</v>
      </c>
      <c r="K8" s="57">
        <v>1.2</v>
      </c>
      <c r="L8" s="56">
        <v>30</v>
      </c>
      <c r="M8" s="57">
        <v>1.3</v>
      </c>
      <c r="N8" s="56">
        <v>30.8</v>
      </c>
      <c r="O8" s="57">
        <v>1.3</v>
      </c>
      <c r="P8" s="56">
        <v>31.1</v>
      </c>
      <c r="Q8" s="57">
        <v>1.3</v>
      </c>
      <c r="R8" s="56">
        <v>31.3</v>
      </c>
      <c r="S8" s="57">
        <v>1.2</v>
      </c>
      <c r="T8" s="51">
        <v>32.799999999999997</v>
      </c>
      <c r="U8" s="52">
        <v>1.3</v>
      </c>
      <c r="V8" s="51">
        <v>28.6</v>
      </c>
      <c r="W8" s="52">
        <v>1.2</v>
      </c>
    </row>
    <row r="9" spans="1:23" s="1" customFormat="1" ht="13.5" customHeight="1" x14ac:dyDescent="0.25">
      <c r="A9" s="50" t="s">
        <v>18</v>
      </c>
      <c r="B9" s="56">
        <v>28</v>
      </c>
      <c r="C9" s="57">
        <v>0.9</v>
      </c>
      <c r="D9" s="56">
        <v>28.4</v>
      </c>
      <c r="E9" s="57">
        <v>0.9</v>
      </c>
      <c r="F9" s="56">
        <v>28</v>
      </c>
      <c r="G9" s="57">
        <v>0.9</v>
      </c>
      <c r="H9" s="56">
        <v>28</v>
      </c>
      <c r="I9" s="57">
        <v>0.9</v>
      </c>
      <c r="J9" s="56">
        <v>29.8</v>
      </c>
      <c r="K9" s="57">
        <v>1.1000000000000001</v>
      </c>
      <c r="L9" s="56">
        <v>29.5</v>
      </c>
      <c r="M9" s="57">
        <v>1.1000000000000001</v>
      </c>
      <c r="N9" s="56">
        <v>30.9</v>
      </c>
      <c r="O9" s="57">
        <v>1.1000000000000001</v>
      </c>
      <c r="P9" s="56">
        <v>29.6</v>
      </c>
      <c r="Q9" s="57">
        <v>1.1000000000000001</v>
      </c>
      <c r="R9" s="56">
        <v>31.5</v>
      </c>
      <c r="S9" s="57">
        <v>1.1000000000000001</v>
      </c>
      <c r="T9" s="51">
        <v>29.6</v>
      </c>
      <c r="U9" s="52">
        <v>1.1000000000000001</v>
      </c>
      <c r="V9" s="51">
        <v>25.5</v>
      </c>
      <c r="W9" s="52">
        <v>1</v>
      </c>
    </row>
    <row r="10" spans="1:23" s="1" customFormat="1" ht="13.5" customHeight="1" x14ac:dyDescent="0.25">
      <c r="A10" s="50" t="s">
        <v>19</v>
      </c>
      <c r="B10" s="56">
        <v>28</v>
      </c>
      <c r="C10" s="57">
        <v>0.9</v>
      </c>
      <c r="D10" s="56">
        <v>28.2</v>
      </c>
      <c r="E10" s="57">
        <v>0.9</v>
      </c>
      <c r="F10" s="56">
        <v>28.4</v>
      </c>
      <c r="G10" s="57">
        <v>0.8</v>
      </c>
      <c r="H10" s="56">
        <v>28.1</v>
      </c>
      <c r="I10" s="57">
        <v>0.9</v>
      </c>
      <c r="J10" s="56">
        <v>28.7</v>
      </c>
      <c r="K10" s="57">
        <v>0.9</v>
      </c>
      <c r="L10" s="56">
        <v>28.9</v>
      </c>
      <c r="M10" s="57">
        <v>1</v>
      </c>
      <c r="N10" s="56">
        <v>29.1</v>
      </c>
      <c r="O10" s="57">
        <v>1</v>
      </c>
      <c r="P10" s="56">
        <v>29.3</v>
      </c>
      <c r="Q10" s="57">
        <v>1</v>
      </c>
      <c r="R10" s="56">
        <v>30.5</v>
      </c>
      <c r="S10" s="57">
        <v>1.1000000000000001</v>
      </c>
      <c r="T10" s="51">
        <v>30.7</v>
      </c>
      <c r="U10" s="52">
        <v>1.1000000000000001</v>
      </c>
      <c r="V10" s="51">
        <v>26.5</v>
      </c>
      <c r="W10" s="52">
        <v>1</v>
      </c>
    </row>
    <row r="11" spans="1:23" s="1" customFormat="1" ht="13.5" customHeight="1" x14ac:dyDescent="0.25">
      <c r="A11" s="50" t="s">
        <v>20</v>
      </c>
      <c r="B11" s="56">
        <v>29.6</v>
      </c>
      <c r="C11" s="57">
        <v>0.9</v>
      </c>
      <c r="D11" s="56">
        <v>28.3</v>
      </c>
      <c r="E11" s="57">
        <v>0.9</v>
      </c>
      <c r="F11" s="56">
        <v>28.1</v>
      </c>
      <c r="G11" s="57">
        <v>0.8</v>
      </c>
      <c r="H11" s="56">
        <v>27.9</v>
      </c>
      <c r="I11" s="57">
        <v>0.9</v>
      </c>
      <c r="J11" s="56">
        <v>28.3</v>
      </c>
      <c r="K11" s="57">
        <v>0.9</v>
      </c>
      <c r="L11" s="56">
        <v>27.8</v>
      </c>
      <c r="M11" s="57">
        <v>0.9</v>
      </c>
      <c r="N11" s="56">
        <v>28.6</v>
      </c>
      <c r="O11" s="57">
        <v>1</v>
      </c>
      <c r="P11" s="56">
        <v>28.8</v>
      </c>
      <c r="Q11" s="57">
        <v>1</v>
      </c>
      <c r="R11" s="56">
        <v>28.8</v>
      </c>
      <c r="S11" s="57">
        <v>0.9</v>
      </c>
      <c r="T11" s="51">
        <v>29.8</v>
      </c>
      <c r="U11" s="52">
        <v>1</v>
      </c>
      <c r="V11" s="51">
        <v>24.7</v>
      </c>
      <c r="W11" s="52">
        <v>0.9</v>
      </c>
    </row>
    <row r="12" spans="1:23" s="1" customFormat="1" ht="13.5" customHeight="1" x14ac:dyDescent="0.25">
      <c r="A12" s="50" t="s">
        <v>21</v>
      </c>
      <c r="B12" s="56">
        <v>29.2</v>
      </c>
      <c r="C12" s="57">
        <v>1</v>
      </c>
      <c r="D12" s="56">
        <v>27.8</v>
      </c>
      <c r="E12" s="57">
        <v>0.9</v>
      </c>
      <c r="F12" s="56">
        <v>27.8</v>
      </c>
      <c r="G12" s="57">
        <v>0.9</v>
      </c>
      <c r="H12" s="56">
        <v>27.2</v>
      </c>
      <c r="I12" s="57">
        <v>0.9</v>
      </c>
      <c r="J12" s="56">
        <v>28.5</v>
      </c>
      <c r="K12" s="57">
        <v>0.9</v>
      </c>
      <c r="L12" s="56">
        <v>29.1</v>
      </c>
      <c r="M12" s="57">
        <v>0.9</v>
      </c>
      <c r="N12" s="56">
        <v>29.2</v>
      </c>
      <c r="O12" s="57">
        <v>0.9</v>
      </c>
      <c r="P12" s="56">
        <v>29.2</v>
      </c>
      <c r="Q12" s="57">
        <v>0.9</v>
      </c>
      <c r="R12" s="56">
        <v>28.6</v>
      </c>
      <c r="S12" s="57">
        <v>0.9</v>
      </c>
      <c r="T12" s="51">
        <v>29</v>
      </c>
      <c r="U12" s="52">
        <v>0.9</v>
      </c>
      <c r="V12" s="51">
        <v>22.9</v>
      </c>
      <c r="W12" s="52">
        <v>0.8</v>
      </c>
    </row>
    <row r="13" spans="1:23" s="1" customFormat="1" ht="13.5" customHeight="1" x14ac:dyDescent="0.25">
      <c r="A13" s="50" t="s">
        <v>22</v>
      </c>
      <c r="B13" s="56">
        <v>26.3</v>
      </c>
      <c r="C13" s="57">
        <v>1</v>
      </c>
      <c r="D13" s="56">
        <v>24.8</v>
      </c>
      <c r="E13" s="57">
        <v>0.9</v>
      </c>
      <c r="F13" s="56">
        <v>24.1</v>
      </c>
      <c r="G13" s="57">
        <v>0.9</v>
      </c>
      <c r="H13" s="56">
        <v>24.6</v>
      </c>
      <c r="I13" s="57">
        <v>0.9</v>
      </c>
      <c r="J13" s="56">
        <v>27</v>
      </c>
      <c r="K13" s="57">
        <v>0.9</v>
      </c>
      <c r="L13" s="56">
        <v>26.8</v>
      </c>
      <c r="M13" s="57">
        <v>0.9</v>
      </c>
      <c r="N13" s="56">
        <v>26.9</v>
      </c>
      <c r="O13" s="57">
        <v>1</v>
      </c>
      <c r="P13" s="56">
        <v>26.6</v>
      </c>
      <c r="Q13" s="57">
        <v>0.9</v>
      </c>
      <c r="R13" s="56">
        <v>26.2</v>
      </c>
      <c r="S13" s="57">
        <v>0.9</v>
      </c>
      <c r="T13" s="51">
        <v>26.8</v>
      </c>
      <c r="U13" s="52">
        <v>0.9</v>
      </c>
      <c r="V13" s="51">
        <v>21</v>
      </c>
      <c r="W13" s="52">
        <v>0.8</v>
      </c>
    </row>
    <row r="14" spans="1:23" s="1" customFormat="1" ht="13.5" customHeight="1" x14ac:dyDescent="0.25">
      <c r="A14" s="50" t="s">
        <v>23</v>
      </c>
      <c r="B14" s="56">
        <v>18.600000000000001</v>
      </c>
      <c r="C14" s="57">
        <v>0.8</v>
      </c>
      <c r="D14" s="56">
        <v>18.5</v>
      </c>
      <c r="E14" s="57">
        <v>0.8</v>
      </c>
      <c r="F14" s="56">
        <v>18.399999999999999</v>
      </c>
      <c r="G14" s="57">
        <v>0.8</v>
      </c>
      <c r="H14" s="56">
        <v>18.600000000000001</v>
      </c>
      <c r="I14" s="57">
        <v>0.8</v>
      </c>
      <c r="J14" s="56">
        <v>19.399999999999999</v>
      </c>
      <c r="K14" s="57">
        <v>0.8</v>
      </c>
      <c r="L14" s="56">
        <v>19.7</v>
      </c>
      <c r="M14" s="57">
        <v>0.9</v>
      </c>
      <c r="N14" s="56">
        <v>21.1</v>
      </c>
      <c r="O14" s="57">
        <v>0.9</v>
      </c>
      <c r="P14" s="56">
        <v>20.3</v>
      </c>
      <c r="Q14" s="57">
        <v>0.9</v>
      </c>
      <c r="R14" s="56">
        <v>20.3</v>
      </c>
      <c r="S14" s="57">
        <v>0.9</v>
      </c>
      <c r="T14" s="51">
        <v>21.1</v>
      </c>
      <c r="U14" s="52">
        <v>0.9</v>
      </c>
      <c r="V14" s="51">
        <v>15.7</v>
      </c>
      <c r="W14" s="52">
        <v>0.8</v>
      </c>
    </row>
    <row r="15" spans="1:23" s="1" customFormat="1" ht="13.5" customHeight="1" x14ac:dyDescent="0.25">
      <c r="A15" s="50" t="s">
        <v>24</v>
      </c>
      <c r="B15" s="56">
        <v>13.6</v>
      </c>
      <c r="C15" s="57">
        <v>0.7</v>
      </c>
      <c r="D15" s="56">
        <v>13.7</v>
      </c>
      <c r="E15" s="57">
        <v>0.7</v>
      </c>
      <c r="F15" s="56">
        <v>13.3</v>
      </c>
      <c r="G15" s="57">
        <v>0.6</v>
      </c>
      <c r="H15" s="56">
        <v>14.1</v>
      </c>
      <c r="I15" s="57">
        <v>0.7</v>
      </c>
      <c r="J15" s="56">
        <v>15.2</v>
      </c>
      <c r="K15" s="57">
        <v>0.7</v>
      </c>
      <c r="L15" s="56">
        <v>15.3</v>
      </c>
      <c r="M15" s="57">
        <v>0.8</v>
      </c>
      <c r="N15" s="56">
        <v>15.3</v>
      </c>
      <c r="O15" s="57">
        <v>0.9</v>
      </c>
      <c r="P15" s="56">
        <v>14.7</v>
      </c>
      <c r="Q15" s="57">
        <v>0.8</v>
      </c>
      <c r="R15" s="56">
        <v>14.4</v>
      </c>
      <c r="S15" s="57">
        <v>0.8</v>
      </c>
      <c r="T15" s="51">
        <v>14.8</v>
      </c>
      <c r="U15" s="52">
        <v>0.8</v>
      </c>
      <c r="V15" s="51">
        <v>11</v>
      </c>
      <c r="W15" s="52">
        <v>0.7</v>
      </c>
    </row>
    <row r="16" spans="1:23" s="1" customFormat="1" ht="13.5" customHeight="1" x14ac:dyDescent="0.25">
      <c r="A16" s="53" t="s">
        <v>25</v>
      </c>
      <c r="B16" s="58">
        <v>9.6</v>
      </c>
      <c r="C16" s="59">
        <v>0.6</v>
      </c>
      <c r="D16" s="58">
        <v>9.6</v>
      </c>
      <c r="E16" s="59">
        <v>0.6</v>
      </c>
      <c r="F16" s="58">
        <v>10.199999999999999</v>
      </c>
      <c r="G16" s="59">
        <v>0.6</v>
      </c>
      <c r="H16" s="58">
        <v>11.6</v>
      </c>
      <c r="I16" s="59">
        <v>0.7</v>
      </c>
      <c r="J16" s="58">
        <v>13</v>
      </c>
      <c r="K16" s="59">
        <v>0.8</v>
      </c>
      <c r="L16" s="58">
        <v>12.8</v>
      </c>
      <c r="M16" s="59">
        <v>0.8</v>
      </c>
      <c r="N16" s="58">
        <v>12.7</v>
      </c>
      <c r="O16" s="59">
        <v>0.8</v>
      </c>
      <c r="P16" s="58">
        <v>12.5</v>
      </c>
      <c r="Q16" s="59">
        <v>0.8</v>
      </c>
      <c r="R16" s="58">
        <v>12.6</v>
      </c>
      <c r="S16" s="59">
        <v>0.8</v>
      </c>
      <c r="T16" s="54">
        <v>12.2</v>
      </c>
      <c r="U16" s="55">
        <v>0.8</v>
      </c>
      <c r="V16" s="54">
        <v>8.3000000000000007</v>
      </c>
      <c r="W16" s="55">
        <v>0.6</v>
      </c>
    </row>
    <row r="17" spans="1:12" s="2" customFormat="1" ht="13.5" customHeight="1" x14ac:dyDescent="0.2">
      <c r="A17" s="41" t="s">
        <v>46</v>
      </c>
      <c r="B17" s="41"/>
      <c r="C17" s="41"/>
      <c r="D17" s="41"/>
      <c r="E17" s="41"/>
      <c r="F17" s="41"/>
      <c r="G17" s="41"/>
      <c r="H17" s="41"/>
      <c r="I17" s="41"/>
      <c r="L17" s="8"/>
    </row>
    <row r="18" spans="1:12" s="2" customFormat="1" ht="13.5" customHeight="1" x14ac:dyDescent="0.2">
      <c r="A18" s="41" t="str">
        <f>Index!$A$13</f>
        <v>Quelle: BFS – Schweizerische Arbeitskräfteerhebung (SAKE)</v>
      </c>
      <c r="B18" s="41"/>
      <c r="C18" s="41"/>
      <c r="D18" s="41"/>
      <c r="E18" s="41"/>
      <c r="F18" s="41"/>
      <c r="G18" s="41"/>
      <c r="H18" s="41"/>
      <c r="I18" s="41"/>
      <c r="L18" s="8"/>
    </row>
    <row r="19" spans="1:12" s="2" customFormat="1" ht="13.5" customHeight="1" x14ac:dyDescent="0.2">
      <c r="A19" s="41" t="str">
        <f>Index!$A$14</f>
        <v>© BFS 2021</v>
      </c>
      <c r="B19" s="41"/>
      <c r="C19" s="41"/>
      <c r="D19" s="41"/>
      <c r="E19" s="41"/>
      <c r="F19" s="41"/>
      <c r="G19" s="41"/>
      <c r="H19" s="41"/>
      <c r="I19" s="41"/>
      <c r="L19" s="8"/>
    </row>
    <row r="20" spans="1:12" s="2" customFormat="1" ht="25.5" customHeight="1" x14ac:dyDescent="0.2">
      <c r="A20" s="41" t="str">
        <f>Index!$A$15</f>
        <v>Auskunft: Bundesamt für Statistik (BFS), Bildungsindikatoren, EducIndicators@bfs.admin.ch</v>
      </c>
      <c r="B20" s="19"/>
      <c r="C20" s="19"/>
      <c r="D20" s="19"/>
      <c r="E20" s="19"/>
      <c r="F20" s="19"/>
      <c r="G20" s="19"/>
      <c r="H20" s="19"/>
      <c r="I20" s="20"/>
    </row>
  </sheetData>
  <hyperlinks>
    <hyperlink ref="A1" location="Index!A1" display="Zurück"/>
  </hyperlink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23" width="5.7265625" style="3" customWidth="1"/>
    <col min="24" max="16384" width="11.453125" style="3"/>
  </cols>
  <sheetData>
    <row r="1" spans="1:23" s="14" customFormat="1" ht="25.5" customHeight="1" x14ac:dyDescent="0.25">
      <c r="A1" s="29" t="s">
        <v>1</v>
      </c>
    </row>
    <row r="2" spans="1:23" s="15" customFormat="1" ht="13.5" customHeight="1" x14ac:dyDescent="0.25">
      <c r="A2" s="38" t="str">
        <f>CONCATENATE(Index!$A$1," nach Grossregion, 2010–",RIGHT(Index!$A$14,4)-1)</f>
        <v>Teilnahme an Weiterbildung nach Grossregion, 2010–2020</v>
      </c>
      <c r="B2" s="38"/>
      <c r="C2" s="38"/>
      <c r="D2" s="38"/>
      <c r="E2" s="38"/>
      <c r="F2" s="38"/>
      <c r="G2" s="38"/>
      <c r="H2" s="38"/>
      <c r="I2" s="38"/>
      <c r="U2" s="49"/>
      <c r="W2" s="49" t="s">
        <v>42</v>
      </c>
    </row>
    <row r="3" spans="1:23" s="15" customFormat="1" ht="13.5" customHeight="1" x14ac:dyDescent="0.25">
      <c r="A3" s="13" t="s">
        <v>27</v>
      </c>
      <c r="B3" s="14"/>
      <c r="C3" s="14"/>
      <c r="D3" s="14"/>
      <c r="E3" s="14"/>
      <c r="F3" s="14"/>
      <c r="G3" s="14"/>
      <c r="H3" s="14"/>
    </row>
    <row r="4" spans="1:23" s="17" customFormat="1" ht="13.5" customHeight="1" x14ac:dyDescent="0.25">
      <c r="A4" s="16"/>
      <c r="B4" s="39">
        <v>2010</v>
      </c>
      <c r="C4" s="40"/>
      <c r="D4" s="35">
        <v>2011</v>
      </c>
      <c r="E4" s="36"/>
      <c r="F4" s="35">
        <v>2012</v>
      </c>
      <c r="G4" s="36"/>
      <c r="H4" s="35">
        <v>2013</v>
      </c>
      <c r="I4" s="37"/>
      <c r="J4" s="35">
        <v>2014</v>
      </c>
      <c r="K4" s="36"/>
      <c r="L4" s="35">
        <v>2015</v>
      </c>
      <c r="M4" s="36"/>
      <c r="N4" s="35">
        <v>2016</v>
      </c>
      <c r="O4" s="37"/>
      <c r="P4" s="35">
        <v>2017</v>
      </c>
      <c r="Q4" s="36"/>
      <c r="R4" s="35">
        <v>2018</v>
      </c>
      <c r="S4" s="37"/>
      <c r="T4" s="35">
        <v>2019</v>
      </c>
      <c r="U4" s="37"/>
      <c r="V4" s="35">
        <v>2020</v>
      </c>
      <c r="W4" s="37"/>
    </row>
    <row r="5" spans="1:23" s="17" customFormat="1" ht="13.5" customHeight="1" x14ac:dyDescent="0.25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</row>
    <row r="6" spans="1:23" s="7" customFormat="1" ht="13.5" customHeight="1" x14ac:dyDescent="0.2">
      <c r="A6" s="11" t="s">
        <v>11</v>
      </c>
      <c r="B6" s="9">
        <v>25.1</v>
      </c>
      <c r="C6" s="10">
        <v>0.3</v>
      </c>
      <c r="D6" s="9">
        <v>24.5</v>
      </c>
      <c r="E6" s="10">
        <v>0.3</v>
      </c>
      <c r="F6" s="9">
        <v>24.4</v>
      </c>
      <c r="G6" s="10">
        <v>0.3</v>
      </c>
      <c r="H6" s="9">
        <v>24.6</v>
      </c>
      <c r="I6" s="10">
        <v>0.3</v>
      </c>
      <c r="J6" s="9">
        <v>25.8</v>
      </c>
      <c r="K6" s="10">
        <v>0.3</v>
      </c>
      <c r="L6" s="9">
        <v>26</v>
      </c>
      <c r="M6" s="10">
        <v>0.3</v>
      </c>
      <c r="N6" s="9">
        <v>26.4</v>
      </c>
      <c r="O6" s="10">
        <v>0.3</v>
      </c>
      <c r="P6" s="9">
        <v>26.1</v>
      </c>
      <c r="Q6" s="10">
        <v>0.3</v>
      </c>
      <c r="R6" s="9">
        <v>26.4</v>
      </c>
      <c r="S6" s="10">
        <v>0.3</v>
      </c>
      <c r="T6" s="9">
        <v>26.7</v>
      </c>
      <c r="U6" s="10">
        <v>0.3</v>
      </c>
      <c r="V6" s="9">
        <v>22</v>
      </c>
      <c r="W6" s="10">
        <v>0.3</v>
      </c>
    </row>
    <row r="7" spans="1:23" s="7" customFormat="1" ht="13.5" customHeight="1" x14ac:dyDescent="0.2">
      <c r="A7" s="60" t="s">
        <v>31</v>
      </c>
      <c r="B7" s="51">
        <v>22.4</v>
      </c>
      <c r="C7" s="52">
        <v>0.7</v>
      </c>
      <c r="D7" s="51">
        <v>21.7</v>
      </c>
      <c r="E7" s="52">
        <v>0.7</v>
      </c>
      <c r="F7" s="51">
        <v>21.8</v>
      </c>
      <c r="G7" s="52">
        <v>0.7</v>
      </c>
      <c r="H7" s="51">
        <v>22.6</v>
      </c>
      <c r="I7" s="52">
        <v>0.7</v>
      </c>
      <c r="J7" s="51">
        <v>23.3</v>
      </c>
      <c r="K7" s="52">
        <v>0.7</v>
      </c>
      <c r="L7" s="51">
        <v>22.9</v>
      </c>
      <c r="M7" s="52">
        <v>0.8</v>
      </c>
      <c r="N7" s="51">
        <v>23.6</v>
      </c>
      <c r="O7" s="52">
        <v>0.8</v>
      </c>
      <c r="P7" s="51">
        <v>23.1</v>
      </c>
      <c r="Q7" s="52">
        <v>0.7</v>
      </c>
      <c r="R7" s="51">
        <v>23.6</v>
      </c>
      <c r="S7" s="52">
        <v>0.8</v>
      </c>
      <c r="T7" s="51">
        <v>24.2</v>
      </c>
      <c r="U7" s="52">
        <v>0.7</v>
      </c>
      <c r="V7" s="51">
        <v>20</v>
      </c>
      <c r="W7" s="52">
        <v>0.7</v>
      </c>
    </row>
    <row r="8" spans="1:23" s="7" customFormat="1" ht="13.5" customHeight="1" x14ac:dyDescent="0.2">
      <c r="A8" s="60" t="s">
        <v>29</v>
      </c>
      <c r="B8" s="51">
        <v>24.7</v>
      </c>
      <c r="C8" s="52">
        <v>0.7</v>
      </c>
      <c r="D8" s="51">
        <v>24.6</v>
      </c>
      <c r="E8" s="52">
        <v>0.6</v>
      </c>
      <c r="F8" s="51">
        <v>24.2</v>
      </c>
      <c r="G8" s="52">
        <v>0.6</v>
      </c>
      <c r="H8" s="51">
        <v>23.8</v>
      </c>
      <c r="I8" s="52">
        <v>0.6</v>
      </c>
      <c r="J8" s="51">
        <v>25.4</v>
      </c>
      <c r="K8" s="52">
        <v>0.7</v>
      </c>
      <c r="L8" s="51">
        <v>25.6</v>
      </c>
      <c r="M8" s="52">
        <v>0.7</v>
      </c>
      <c r="N8" s="51">
        <v>25.9</v>
      </c>
      <c r="O8" s="52">
        <v>0.7</v>
      </c>
      <c r="P8" s="51">
        <v>25.5</v>
      </c>
      <c r="Q8" s="52">
        <v>0.7</v>
      </c>
      <c r="R8" s="51">
        <v>26</v>
      </c>
      <c r="S8" s="52">
        <v>0.7</v>
      </c>
      <c r="T8" s="51">
        <v>25.2</v>
      </c>
      <c r="U8" s="52">
        <v>0.7</v>
      </c>
      <c r="V8" s="51">
        <v>20.5</v>
      </c>
      <c r="W8" s="52">
        <v>0.6</v>
      </c>
    </row>
    <row r="9" spans="1:23" s="7" customFormat="1" ht="13.5" customHeight="1" x14ac:dyDescent="0.2">
      <c r="A9" s="60" t="s">
        <v>32</v>
      </c>
      <c r="B9" s="51">
        <v>27.3</v>
      </c>
      <c r="C9" s="52">
        <v>0.9</v>
      </c>
      <c r="D9" s="51">
        <v>25.7</v>
      </c>
      <c r="E9" s="52">
        <v>0.8</v>
      </c>
      <c r="F9" s="51">
        <v>25.7</v>
      </c>
      <c r="G9" s="52">
        <v>0.8</v>
      </c>
      <c r="H9" s="51">
        <v>26.9</v>
      </c>
      <c r="I9" s="52">
        <v>0.9</v>
      </c>
      <c r="J9" s="51">
        <v>27.4</v>
      </c>
      <c r="K9" s="52">
        <v>0.9</v>
      </c>
      <c r="L9" s="51">
        <v>27.4</v>
      </c>
      <c r="M9" s="52">
        <v>0.9</v>
      </c>
      <c r="N9" s="51">
        <v>27.4</v>
      </c>
      <c r="O9" s="52">
        <v>1</v>
      </c>
      <c r="P9" s="51">
        <v>26.1</v>
      </c>
      <c r="Q9" s="52">
        <v>0.9</v>
      </c>
      <c r="R9" s="51">
        <v>27.4</v>
      </c>
      <c r="S9" s="52">
        <v>0.9</v>
      </c>
      <c r="T9" s="51">
        <v>28.2</v>
      </c>
      <c r="U9" s="52">
        <v>0.9</v>
      </c>
      <c r="V9" s="51">
        <v>23.6</v>
      </c>
      <c r="W9" s="52">
        <v>0.9</v>
      </c>
    </row>
    <row r="10" spans="1:23" s="7" customFormat="1" ht="13.5" customHeight="1" x14ac:dyDescent="0.2">
      <c r="A10" s="60" t="s">
        <v>33</v>
      </c>
      <c r="B10" s="51">
        <v>28.2</v>
      </c>
      <c r="C10" s="52">
        <v>0.8</v>
      </c>
      <c r="D10" s="51">
        <v>28</v>
      </c>
      <c r="E10" s="52">
        <v>0.7</v>
      </c>
      <c r="F10" s="51">
        <v>28.5</v>
      </c>
      <c r="G10" s="52">
        <v>0.7</v>
      </c>
      <c r="H10" s="51">
        <v>28.5</v>
      </c>
      <c r="I10" s="52">
        <v>0.7</v>
      </c>
      <c r="J10" s="51">
        <v>29.1</v>
      </c>
      <c r="K10" s="52">
        <v>0.8</v>
      </c>
      <c r="L10" s="51">
        <v>29.4</v>
      </c>
      <c r="M10" s="52">
        <v>0.9</v>
      </c>
      <c r="N10" s="51">
        <v>30.5</v>
      </c>
      <c r="O10" s="52">
        <v>0.9</v>
      </c>
      <c r="P10" s="51">
        <v>30.4</v>
      </c>
      <c r="Q10" s="52">
        <v>0.9</v>
      </c>
      <c r="R10" s="51">
        <v>30.6</v>
      </c>
      <c r="S10" s="52">
        <v>0.9</v>
      </c>
      <c r="T10" s="51">
        <v>31.8</v>
      </c>
      <c r="U10" s="52">
        <v>0.9</v>
      </c>
      <c r="V10" s="51">
        <v>26.7</v>
      </c>
      <c r="W10" s="52">
        <v>0.8</v>
      </c>
    </row>
    <row r="11" spans="1:23" s="7" customFormat="1" ht="13.5" customHeight="1" x14ac:dyDescent="0.2">
      <c r="A11" s="60" t="s">
        <v>34</v>
      </c>
      <c r="B11" s="51">
        <v>24.5</v>
      </c>
      <c r="C11" s="52">
        <v>0.8</v>
      </c>
      <c r="D11" s="51">
        <v>24.5</v>
      </c>
      <c r="E11" s="52">
        <v>0.8</v>
      </c>
      <c r="F11" s="51">
        <v>23.2</v>
      </c>
      <c r="G11" s="52">
        <v>0.8</v>
      </c>
      <c r="H11" s="51">
        <v>22.9</v>
      </c>
      <c r="I11" s="52">
        <v>0.8</v>
      </c>
      <c r="J11" s="51">
        <v>25</v>
      </c>
      <c r="K11" s="52">
        <v>0.9</v>
      </c>
      <c r="L11" s="51">
        <v>25.9</v>
      </c>
      <c r="M11" s="52">
        <v>0.9</v>
      </c>
      <c r="N11" s="51">
        <v>25.6</v>
      </c>
      <c r="O11" s="52">
        <v>0.9</v>
      </c>
      <c r="P11" s="51">
        <v>25.7</v>
      </c>
      <c r="Q11" s="52">
        <v>0.9</v>
      </c>
      <c r="R11" s="51">
        <v>25.2</v>
      </c>
      <c r="S11" s="52">
        <v>0.9</v>
      </c>
      <c r="T11" s="51">
        <v>26.1</v>
      </c>
      <c r="U11" s="52">
        <v>0.9</v>
      </c>
      <c r="V11" s="51">
        <v>20.8</v>
      </c>
      <c r="W11" s="52">
        <v>0.8</v>
      </c>
    </row>
    <row r="12" spans="1:23" s="7" customFormat="1" ht="13.5" customHeight="1" x14ac:dyDescent="0.2">
      <c r="A12" s="60" t="s">
        <v>35</v>
      </c>
      <c r="B12" s="51">
        <v>26</v>
      </c>
      <c r="C12" s="52">
        <v>0.9</v>
      </c>
      <c r="D12" s="51">
        <v>25</v>
      </c>
      <c r="E12" s="52">
        <v>0.9</v>
      </c>
      <c r="F12" s="51">
        <v>25.4</v>
      </c>
      <c r="G12" s="52">
        <v>0.9</v>
      </c>
      <c r="H12" s="51">
        <v>25.5</v>
      </c>
      <c r="I12" s="52">
        <v>0.9</v>
      </c>
      <c r="J12" s="51">
        <v>27.7</v>
      </c>
      <c r="K12" s="52">
        <v>1</v>
      </c>
      <c r="L12" s="51">
        <v>27.7</v>
      </c>
      <c r="M12" s="52">
        <v>1</v>
      </c>
      <c r="N12" s="51">
        <v>27.9</v>
      </c>
      <c r="O12" s="52">
        <v>1.1000000000000001</v>
      </c>
      <c r="P12" s="51">
        <v>28.1</v>
      </c>
      <c r="Q12" s="52">
        <v>1.1000000000000001</v>
      </c>
      <c r="R12" s="51">
        <v>27.7</v>
      </c>
      <c r="S12" s="52">
        <v>1.1000000000000001</v>
      </c>
      <c r="T12" s="51">
        <v>27.4</v>
      </c>
      <c r="U12" s="52">
        <v>1.1000000000000001</v>
      </c>
      <c r="V12" s="51">
        <v>22.5</v>
      </c>
      <c r="W12" s="52">
        <v>1.1000000000000001</v>
      </c>
    </row>
    <row r="13" spans="1:23" s="7" customFormat="1" ht="13.5" customHeight="1" x14ac:dyDescent="0.2">
      <c r="A13" s="61" t="s">
        <v>30</v>
      </c>
      <c r="B13" s="54">
        <v>19.600000000000001</v>
      </c>
      <c r="C13" s="55">
        <v>1.2</v>
      </c>
      <c r="D13" s="54">
        <v>17.3</v>
      </c>
      <c r="E13" s="55">
        <v>1.2</v>
      </c>
      <c r="F13" s="54">
        <v>16.7</v>
      </c>
      <c r="G13" s="55">
        <v>1.1000000000000001</v>
      </c>
      <c r="H13" s="54">
        <v>17.5</v>
      </c>
      <c r="I13" s="55">
        <v>1.1000000000000001</v>
      </c>
      <c r="J13" s="54">
        <v>17.8</v>
      </c>
      <c r="K13" s="55">
        <v>1.1000000000000001</v>
      </c>
      <c r="L13" s="54">
        <v>18</v>
      </c>
      <c r="M13" s="55">
        <v>1.2</v>
      </c>
      <c r="N13" s="54">
        <v>19.5</v>
      </c>
      <c r="O13" s="55">
        <v>1.2</v>
      </c>
      <c r="P13" s="54">
        <v>21.2</v>
      </c>
      <c r="Q13" s="55">
        <v>1.3</v>
      </c>
      <c r="R13" s="54">
        <v>20.5</v>
      </c>
      <c r="S13" s="55">
        <v>1.2</v>
      </c>
      <c r="T13" s="54">
        <v>19.8</v>
      </c>
      <c r="U13" s="55">
        <v>1.2</v>
      </c>
      <c r="V13" s="54">
        <v>16.2</v>
      </c>
      <c r="W13" s="55">
        <v>1.1000000000000001</v>
      </c>
    </row>
    <row r="14" spans="1:23" s="2" customFormat="1" ht="13.5" customHeight="1" x14ac:dyDescent="0.2">
      <c r="A14" s="41" t="str">
        <f>Index!$A$13</f>
        <v>Quelle: BFS – Schweizerische Arbeitskräfteerhebung (SAKE)</v>
      </c>
      <c r="B14" s="41"/>
      <c r="C14" s="41"/>
      <c r="D14" s="41"/>
      <c r="E14" s="41"/>
      <c r="F14" s="41"/>
      <c r="G14" s="41"/>
      <c r="H14" s="41"/>
      <c r="I14" s="41"/>
      <c r="L14" s="8"/>
    </row>
    <row r="15" spans="1:23" s="2" customFormat="1" ht="13.5" customHeight="1" x14ac:dyDescent="0.2">
      <c r="A15" s="41" t="str">
        <f>Index!$A$14</f>
        <v>© BFS 2021</v>
      </c>
      <c r="B15" s="41"/>
      <c r="C15" s="41"/>
      <c r="D15" s="41"/>
      <c r="E15" s="41"/>
      <c r="F15" s="41"/>
      <c r="G15" s="41"/>
      <c r="H15" s="41"/>
      <c r="I15" s="41"/>
      <c r="L15" s="8"/>
    </row>
    <row r="16" spans="1:23" s="2" customFormat="1" ht="25.5" customHeight="1" x14ac:dyDescent="0.2">
      <c r="A16" s="41" t="str">
        <f>Index!$A$15</f>
        <v>Auskunft: Bundesamt für Statistik (BFS), Bildungsindikatoren, EducIndicators@bfs.admin.ch</v>
      </c>
      <c r="B16" s="19"/>
      <c r="C16" s="19"/>
      <c r="D16" s="19"/>
      <c r="E16" s="19"/>
      <c r="F16" s="19"/>
      <c r="G16" s="19"/>
      <c r="H16" s="19"/>
      <c r="I16" s="20"/>
    </row>
  </sheetData>
  <hyperlinks>
    <hyperlink ref="A1" location="Index!A1" display="Zurück"/>
  </hyperlinks>
  <pageMargins left="0.7" right="0.7" top="0.75" bottom="0.75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23" width="5.7265625" style="3" customWidth="1"/>
    <col min="24" max="16384" width="11.453125" style="3"/>
  </cols>
  <sheetData>
    <row r="1" spans="1:23" s="14" customFormat="1" ht="25.5" customHeight="1" x14ac:dyDescent="0.25">
      <c r="A1" s="29" t="s">
        <v>1</v>
      </c>
    </row>
    <row r="2" spans="1:23" s="15" customFormat="1" ht="13.5" customHeight="1" x14ac:dyDescent="0.25">
      <c r="A2" s="38" t="str">
        <f>CONCATENATE(Index!$A$1," nach Nationalität, 2010–",RIGHT(Index!$A$14,4)-1)</f>
        <v>Teilnahme an Weiterbildung nach Nationalität, 2010–2020</v>
      </c>
      <c r="B2" s="38"/>
      <c r="C2" s="38"/>
      <c r="D2" s="38"/>
      <c r="E2" s="38"/>
      <c r="F2" s="38"/>
      <c r="G2" s="38"/>
      <c r="H2" s="38"/>
      <c r="I2" s="38"/>
      <c r="U2" s="49"/>
      <c r="W2" s="49" t="s">
        <v>43</v>
      </c>
    </row>
    <row r="3" spans="1:23" s="15" customFormat="1" ht="13.5" customHeight="1" x14ac:dyDescent="0.25">
      <c r="A3" s="13" t="s">
        <v>27</v>
      </c>
      <c r="B3" s="14"/>
      <c r="C3" s="14"/>
      <c r="D3" s="14"/>
      <c r="E3" s="14"/>
      <c r="F3" s="14"/>
      <c r="G3" s="14"/>
      <c r="H3" s="14"/>
    </row>
    <row r="4" spans="1:23" s="17" customFormat="1" ht="13.5" customHeight="1" x14ac:dyDescent="0.25">
      <c r="A4" s="16"/>
      <c r="B4" s="39">
        <v>2010</v>
      </c>
      <c r="C4" s="40"/>
      <c r="D4" s="35">
        <v>2011</v>
      </c>
      <c r="E4" s="36"/>
      <c r="F4" s="35">
        <v>2012</v>
      </c>
      <c r="G4" s="36"/>
      <c r="H4" s="35">
        <v>2013</v>
      </c>
      <c r="I4" s="37"/>
      <c r="J4" s="35">
        <v>2014</v>
      </c>
      <c r="K4" s="36"/>
      <c r="L4" s="35">
        <v>2015</v>
      </c>
      <c r="M4" s="36"/>
      <c r="N4" s="35">
        <v>2016</v>
      </c>
      <c r="O4" s="37"/>
      <c r="P4" s="35">
        <v>2017</v>
      </c>
      <c r="Q4" s="36"/>
      <c r="R4" s="35">
        <v>2018</v>
      </c>
      <c r="S4" s="37"/>
      <c r="T4" s="35">
        <v>2019</v>
      </c>
      <c r="U4" s="37"/>
      <c r="V4" s="35">
        <v>2020</v>
      </c>
      <c r="W4" s="37"/>
    </row>
    <row r="5" spans="1:23" s="17" customFormat="1" ht="13.5" customHeight="1" x14ac:dyDescent="0.25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</row>
    <row r="6" spans="1:23" s="7" customFormat="1" ht="13.5" customHeight="1" x14ac:dyDescent="0.2">
      <c r="A6" s="11" t="s">
        <v>11</v>
      </c>
      <c r="B6" s="9">
        <v>25.1</v>
      </c>
      <c r="C6" s="10">
        <v>0.3</v>
      </c>
      <c r="D6" s="9">
        <v>24.5</v>
      </c>
      <c r="E6" s="10">
        <v>0.3</v>
      </c>
      <c r="F6" s="9">
        <v>24.4</v>
      </c>
      <c r="G6" s="10">
        <v>0.3</v>
      </c>
      <c r="H6" s="9">
        <v>24.6</v>
      </c>
      <c r="I6" s="10">
        <v>0.3</v>
      </c>
      <c r="J6" s="9">
        <v>25.8</v>
      </c>
      <c r="K6" s="10">
        <v>0.3</v>
      </c>
      <c r="L6" s="9">
        <v>26</v>
      </c>
      <c r="M6" s="10">
        <v>0.3</v>
      </c>
      <c r="N6" s="9">
        <v>26.4</v>
      </c>
      <c r="O6" s="10">
        <v>0.3</v>
      </c>
      <c r="P6" s="9">
        <v>26.1</v>
      </c>
      <c r="Q6" s="10">
        <v>0.3</v>
      </c>
      <c r="R6" s="9">
        <v>26.4</v>
      </c>
      <c r="S6" s="10">
        <v>0.3</v>
      </c>
      <c r="T6" s="9">
        <v>26.7</v>
      </c>
      <c r="U6" s="10">
        <v>0.3</v>
      </c>
      <c r="V6" s="9">
        <v>22</v>
      </c>
      <c r="W6" s="10">
        <v>0.3</v>
      </c>
    </row>
    <row r="7" spans="1:23" s="7" customFormat="1" ht="13.5" customHeight="1" x14ac:dyDescent="0.2">
      <c r="A7" s="60" t="s">
        <v>52</v>
      </c>
      <c r="B7" s="51">
        <v>26.9</v>
      </c>
      <c r="C7" s="52">
        <v>0.4</v>
      </c>
      <c r="D7" s="51">
        <v>26.3</v>
      </c>
      <c r="E7" s="52">
        <v>0.4</v>
      </c>
      <c r="F7" s="51">
        <v>25.8</v>
      </c>
      <c r="G7" s="52">
        <v>0.3</v>
      </c>
      <c r="H7" s="51">
        <v>26</v>
      </c>
      <c r="I7" s="52">
        <v>0.4</v>
      </c>
      <c r="J7" s="51">
        <v>27.3</v>
      </c>
      <c r="K7" s="52">
        <v>0.4</v>
      </c>
      <c r="L7" s="51">
        <v>27.7</v>
      </c>
      <c r="M7" s="52">
        <v>0.4</v>
      </c>
      <c r="N7" s="51">
        <v>27.8</v>
      </c>
      <c r="O7" s="52">
        <v>0.4</v>
      </c>
      <c r="P7" s="51">
        <v>27.5</v>
      </c>
      <c r="Q7" s="52">
        <v>0.4</v>
      </c>
      <c r="R7" s="51">
        <v>27.6</v>
      </c>
      <c r="S7" s="52">
        <v>0.4</v>
      </c>
      <c r="T7" s="51">
        <v>27.9</v>
      </c>
      <c r="U7" s="52">
        <v>0.4</v>
      </c>
      <c r="V7" s="51">
        <v>22</v>
      </c>
      <c r="W7" s="52">
        <v>0.4</v>
      </c>
    </row>
    <row r="8" spans="1:23" s="7" customFormat="1" ht="13.5" customHeight="1" x14ac:dyDescent="0.2">
      <c r="A8" s="61" t="s">
        <v>53</v>
      </c>
      <c r="B8" s="54">
        <v>19.3</v>
      </c>
      <c r="C8" s="55">
        <v>0.6</v>
      </c>
      <c r="D8" s="54">
        <v>18.8</v>
      </c>
      <c r="E8" s="55">
        <v>0.5</v>
      </c>
      <c r="F8" s="54">
        <v>19.899999999999999</v>
      </c>
      <c r="G8" s="55">
        <v>0.5</v>
      </c>
      <c r="H8" s="54">
        <v>20.6</v>
      </c>
      <c r="I8" s="55">
        <v>0.6</v>
      </c>
      <c r="J8" s="54">
        <v>21.3</v>
      </c>
      <c r="K8" s="55">
        <v>0.7</v>
      </c>
      <c r="L8" s="54">
        <v>20.9</v>
      </c>
      <c r="M8" s="55">
        <v>0.7</v>
      </c>
      <c r="N8" s="54">
        <v>22.4</v>
      </c>
      <c r="O8" s="55">
        <v>0.7</v>
      </c>
      <c r="P8" s="54">
        <v>22.2</v>
      </c>
      <c r="Q8" s="55">
        <v>0.7</v>
      </c>
      <c r="R8" s="54">
        <v>23.1</v>
      </c>
      <c r="S8" s="55">
        <v>0.7</v>
      </c>
      <c r="T8" s="54">
        <v>23.4</v>
      </c>
      <c r="U8" s="55">
        <v>0.7</v>
      </c>
      <c r="V8" s="54">
        <v>22</v>
      </c>
      <c r="W8" s="55">
        <v>0.7</v>
      </c>
    </row>
    <row r="9" spans="1:23" s="2" customFormat="1" ht="13.5" customHeight="1" x14ac:dyDescent="0.2">
      <c r="A9" s="41" t="str">
        <f>Index!$A$13</f>
        <v>Quelle: BFS – Schweizerische Arbeitskräfteerhebung (SAKE)</v>
      </c>
      <c r="B9" s="41"/>
      <c r="C9" s="41"/>
      <c r="D9" s="41"/>
      <c r="E9" s="41"/>
      <c r="F9" s="41"/>
      <c r="G9" s="41"/>
      <c r="H9" s="41"/>
      <c r="I9" s="41"/>
      <c r="L9" s="8"/>
    </row>
    <row r="10" spans="1:23" s="2" customFormat="1" ht="13.5" customHeight="1" x14ac:dyDescent="0.2">
      <c r="A10" s="41" t="str">
        <f>Index!$A$14</f>
        <v>© BFS 2021</v>
      </c>
      <c r="B10" s="41"/>
      <c r="C10" s="41"/>
      <c r="D10" s="41"/>
      <c r="E10" s="41"/>
      <c r="F10" s="41"/>
      <c r="G10" s="41"/>
      <c r="H10" s="41"/>
      <c r="I10" s="41"/>
      <c r="L10" s="8"/>
    </row>
    <row r="11" spans="1:23" s="2" customFormat="1" ht="25.5" customHeight="1" x14ac:dyDescent="0.2">
      <c r="A11" s="41" t="str">
        <f>Index!$A$15</f>
        <v>Auskunft: Bundesamt für Statistik (BFS), Bildungsindikatoren, EducIndicators@bfs.admin.ch</v>
      </c>
      <c r="B11" s="19"/>
      <c r="C11" s="19"/>
      <c r="D11" s="19"/>
      <c r="E11" s="19"/>
      <c r="F11" s="19"/>
      <c r="G11" s="19"/>
      <c r="H11" s="19"/>
      <c r="I11" s="20"/>
    </row>
  </sheetData>
  <hyperlinks>
    <hyperlink ref="A1" location="Index!A1" display="Zurück"/>
  </hyperlinks>
  <pageMargins left="0.7" right="0.7" top="0.75" bottom="0.75" header="0.3" footer="0.3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0" style="3" customWidth="1"/>
    <col min="2" max="23" width="5.7265625" style="3" customWidth="1"/>
    <col min="24" max="16384" width="11.453125" style="3"/>
  </cols>
  <sheetData>
    <row r="1" spans="1:23" s="14" customFormat="1" ht="25.5" customHeight="1" x14ac:dyDescent="0.25">
      <c r="A1" s="29" t="s">
        <v>1</v>
      </c>
    </row>
    <row r="2" spans="1:23" s="15" customFormat="1" ht="13.5" customHeight="1" x14ac:dyDescent="0.25">
      <c r="A2" s="38" t="str">
        <f>CONCATENATE(Index!$A$1," nach Arbeitmarktstatus, 2010–",RIGHT(Index!$A$14,4)-1)</f>
        <v>Teilnahme an Weiterbildung nach Arbeitmarktstatus, 2010–2020</v>
      </c>
      <c r="B2" s="38"/>
      <c r="C2" s="38"/>
      <c r="D2" s="38"/>
      <c r="E2" s="38"/>
      <c r="F2" s="38"/>
      <c r="G2" s="38"/>
      <c r="H2" s="38"/>
      <c r="I2" s="38"/>
      <c r="U2" s="49"/>
      <c r="W2" s="49" t="s">
        <v>44</v>
      </c>
    </row>
    <row r="3" spans="1:23" s="15" customFormat="1" ht="13.5" customHeight="1" x14ac:dyDescent="0.25">
      <c r="A3" s="13" t="s">
        <v>27</v>
      </c>
      <c r="B3" s="14"/>
      <c r="C3" s="14"/>
      <c r="D3" s="14"/>
      <c r="E3" s="14"/>
      <c r="F3" s="14"/>
      <c r="G3" s="14"/>
      <c r="H3" s="14"/>
    </row>
    <row r="4" spans="1:23" s="17" customFormat="1" ht="13.5" customHeight="1" x14ac:dyDescent="0.25">
      <c r="A4" s="16"/>
      <c r="B4" s="39">
        <v>2010</v>
      </c>
      <c r="C4" s="40"/>
      <c r="D4" s="35">
        <v>2011</v>
      </c>
      <c r="E4" s="36"/>
      <c r="F4" s="35">
        <v>2012</v>
      </c>
      <c r="G4" s="36"/>
      <c r="H4" s="35">
        <v>2013</v>
      </c>
      <c r="I4" s="37"/>
      <c r="J4" s="35">
        <v>2014</v>
      </c>
      <c r="K4" s="36"/>
      <c r="L4" s="35">
        <v>2015</v>
      </c>
      <c r="M4" s="36"/>
      <c r="N4" s="35">
        <v>2016</v>
      </c>
      <c r="O4" s="37"/>
      <c r="P4" s="35">
        <v>2017</v>
      </c>
      <c r="Q4" s="36"/>
      <c r="R4" s="35">
        <v>2018</v>
      </c>
      <c r="S4" s="37"/>
      <c r="T4" s="35">
        <v>2019</v>
      </c>
      <c r="U4" s="37"/>
      <c r="V4" s="35">
        <v>2020</v>
      </c>
      <c r="W4" s="37"/>
    </row>
    <row r="5" spans="1:23" s="17" customFormat="1" ht="13.5" customHeight="1" x14ac:dyDescent="0.25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</row>
    <row r="6" spans="1:23" s="7" customFormat="1" ht="13.5" customHeight="1" x14ac:dyDescent="0.2">
      <c r="A6" s="11" t="s">
        <v>11</v>
      </c>
      <c r="B6" s="9">
        <v>25.1</v>
      </c>
      <c r="C6" s="10">
        <v>0.3</v>
      </c>
      <c r="D6" s="9">
        <v>24.5</v>
      </c>
      <c r="E6" s="10">
        <v>0.3</v>
      </c>
      <c r="F6" s="9">
        <v>24.4</v>
      </c>
      <c r="G6" s="10">
        <v>0.3</v>
      </c>
      <c r="H6" s="9">
        <v>24.6</v>
      </c>
      <c r="I6" s="10">
        <v>0.3</v>
      </c>
      <c r="J6" s="9">
        <v>25.8</v>
      </c>
      <c r="K6" s="10">
        <v>0.3</v>
      </c>
      <c r="L6" s="9">
        <v>26</v>
      </c>
      <c r="M6" s="10">
        <v>0.3</v>
      </c>
      <c r="N6" s="9">
        <v>26.4</v>
      </c>
      <c r="O6" s="10">
        <v>0.3</v>
      </c>
      <c r="P6" s="9">
        <v>26.1</v>
      </c>
      <c r="Q6" s="10">
        <v>0.3</v>
      </c>
      <c r="R6" s="9">
        <v>26.4</v>
      </c>
      <c r="S6" s="10">
        <v>0.3</v>
      </c>
      <c r="T6" s="9">
        <v>26.7</v>
      </c>
      <c r="U6" s="10">
        <v>0.3</v>
      </c>
      <c r="V6" s="9">
        <v>22</v>
      </c>
      <c r="W6" s="10">
        <v>0.3</v>
      </c>
    </row>
    <row r="7" spans="1:23" s="7" customFormat="1" ht="13.5" customHeight="1" x14ac:dyDescent="0.2">
      <c r="A7" s="60" t="s">
        <v>36</v>
      </c>
      <c r="B7" s="51">
        <v>30.1</v>
      </c>
      <c r="C7" s="52">
        <v>0.4</v>
      </c>
      <c r="D7" s="51">
        <v>29.4</v>
      </c>
      <c r="E7" s="52">
        <v>0.4</v>
      </c>
      <c r="F7" s="51">
        <v>29</v>
      </c>
      <c r="G7" s="52">
        <v>0.4</v>
      </c>
      <c r="H7" s="51">
        <v>29.1</v>
      </c>
      <c r="I7" s="52">
        <v>0.4</v>
      </c>
      <c r="J7" s="51">
        <v>30.4</v>
      </c>
      <c r="K7" s="52">
        <v>0.4</v>
      </c>
      <c r="L7" s="51">
        <v>30.7</v>
      </c>
      <c r="M7" s="52">
        <v>0.4</v>
      </c>
      <c r="N7" s="51">
        <v>31</v>
      </c>
      <c r="O7" s="52">
        <v>0.4</v>
      </c>
      <c r="P7" s="51">
        <v>30.7</v>
      </c>
      <c r="Q7" s="52">
        <v>0.4</v>
      </c>
      <c r="R7" s="51">
        <v>31</v>
      </c>
      <c r="S7" s="52">
        <v>0.4</v>
      </c>
      <c r="T7" s="51">
        <v>31.3</v>
      </c>
      <c r="U7" s="52">
        <v>0.4</v>
      </c>
      <c r="V7" s="51">
        <v>25.9</v>
      </c>
      <c r="W7" s="52">
        <v>0.4</v>
      </c>
    </row>
    <row r="8" spans="1:23" s="7" customFormat="1" ht="13.5" customHeight="1" x14ac:dyDescent="0.2">
      <c r="A8" s="60" t="s">
        <v>37</v>
      </c>
      <c r="B8" s="51">
        <v>20.7</v>
      </c>
      <c r="C8" s="52">
        <v>1.9</v>
      </c>
      <c r="D8" s="51">
        <v>19.8</v>
      </c>
      <c r="E8" s="52">
        <v>1.8</v>
      </c>
      <c r="F8" s="51">
        <v>19.2</v>
      </c>
      <c r="G8" s="52">
        <v>1.7</v>
      </c>
      <c r="H8" s="51">
        <v>21.8</v>
      </c>
      <c r="I8" s="52">
        <v>2</v>
      </c>
      <c r="J8" s="51">
        <v>19.7</v>
      </c>
      <c r="K8" s="52">
        <v>2</v>
      </c>
      <c r="L8" s="51">
        <v>18.3</v>
      </c>
      <c r="M8" s="52">
        <v>1.8</v>
      </c>
      <c r="N8" s="51">
        <v>22.2</v>
      </c>
      <c r="O8" s="52">
        <v>2.1</v>
      </c>
      <c r="P8" s="51">
        <v>22.4</v>
      </c>
      <c r="Q8" s="52">
        <v>2.1</v>
      </c>
      <c r="R8" s="51">
        <v>23.3</v>
      </c>
      <c r="S8" s="52">
        <v>2.1</v>
      </c>
      <c r="T8" s="51">
        <v>25.2</v>
      </c>
      <c r="U8" s="52">
        <v>2.2000000000000002</v>
      </c>
      <c r="V8" s="51">
        <v>20.2</v>
      </c>
      <c r="W8" s="52">
        <v>1.8</v>
      </c>
    </row>
    <row r="9" spans="1:23" s="7" customFormat="1" ht="13.5" customHeight="1" x14ac:dyDescent="0.2">
      <c r="A9" s="61" t="s">
        <v>38</v>
      </c>
      <c r="B9" s="54">
        <v>11.8</v>
      </c>
      <c r="C9" s="55">
        <v>0.4</v>
      </c>
      <c r="D9" s="54">
        <v>10.8</v>
      </c>
      <c r="E9" s="55">
        <v>0.4</v>
      </c>
      <c r="F9" s="54">
        <v>11.3</v>
      </c>
      <c r="G9" s="55">
        <v>0.4</v>
      </c>
      <c r="H9" s="54">
        <v>11.9</v>
      </c>
      <c r="I9" s="55">
        <v>0.4</v>
      </c>
      <c r="J9" s="54">
        <v>12.6</v>
      </c>
      <c r="K9" s="55">
        <v>0.5</v>
      </c>
      <c r="L9" s="54">
        <v>12.3</v>
      </c>
      <c r="M9" s="55">
        <v>0.5</v>
      </c>
      <c r="N9" s="54">
        <v>12.5</v>
      </c>
      <c r="O9" s="55">
        <v>0.5</v>
      </c>
      <c r="P9" s="54">
        <v>12.2</v>
      </c>
      <c r="Q9" s="55">
        <v>0.5</v>
      </c>
      <c r="R9" s="54">
        <v>12</v>
      </c>
      <c r="S9" s="55">
        <v>0.5</v>
      </c>
      <c r="T9" s="54">
        <v>11.9</v>
      </c>
      <c r="U9" s="55">
        <v>0.5</v>
      </c>
      <c r="V9" s="54">
        <v>9.6999999999999993</v>
      </c>
      <c r="W9" s="55">
        <v>0.5</v>
      </c>
    </row>
    <row r="10" spans="1:23" s="2" customFormat="1" ht="13.5" customHeight="1" x14ac:dyDescent="0.2">
      <c r="A10" s="41" t="str">
        <f>Index!$A$13</f>
        <v>Quelle: BFS – Schweizerische Arbeitskräfteerhebung (SAKE)</v>
      </c>
      <c r="B10" s="41"/>
      <c r="C10" s="41"/>
      <c r="D10" s="41"/>
      <c r="E10" s="41"/>
      <c r="F10" s="41"/>
      <c r="G10" s="41"/>
      <c r="H10" s="41"/>
      <c r="I10" s="41"/>
      <c r="L10" s="8"/>
    </row>
    <row r="11" spans="1:23" s="2" customFormat="1" ht="13.5" customHeight="1" x14ac:dyDescent="0.2">
      <c r="A11" s="41" t="str">
        <f>Index!$A$14</f>
        <v>© BFS 2021</v>
      </c>
      <c r="B11" s="41"/>
      <c r="C11" s="41"/>
      <c r="D11" s="41"/>
      <c r="E11" s="41"/>
      <c r="F11" s="41"/>
      <c r="G11" s="41"/>
      <c r="H11" s="41"/>
      <c r="I11" s="41"/>
      <c r="L11" s="8"/>
    </row>
    <row r="12" spans="1:23" s="2" customFormat="1" ht="25.5" customHeight="1" x14ac:dyDescent="0.2">
      <c r="A12" s="41" t="str">
        <f>Index!$A$15</f>
        <v>Auskunft: Bundesamt für Statistik (BFS), Bildungsindikatoren, EducIndicators@bfs.admin.ch</v>
      </c>
      <c r="B12" s="19"/>
      <c r="C12" s="19"/>
      <c r="D12" s="19"/>
      <c r="E12" s="19"/>
      <c r="F12" s="19"/>
      <c r="G12" s="19"/>
      <c r="H12" s="19"/>
      <c r="I12" s="20"/>
    </row>
  </sheetData>
  <hyperlinks>
    <hyperlink ref="A1" location="Index!A1" display="Zurück"/>
  </hyperlinks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23" width="5.7265625" style="3" customWidth="1"/>
    <col min="24" max="16384" width="11.453125" style="3"/>
  </cols>
  <sheetData>
    <row r="1" spans="1:23" s="14" customFormat="1" ht="25.5" customHeight="1" x14ac:dyDescent="0.25">
      <c r="A1" s="29" t="s">
        <v>1</v>
      </c>
    </row>
    <row r="2" spans="1:23" s="15" customFormat="1" ht="13.5" customHeight="1" x14ac:dyDescent="0.25">
      <c r="A2" s="38" t="str">
        <f>CONCATENATE(Index!$A$1," nach Beschäftigungsgrad, 2010–",RIGHT(Index!$A$14,4)-1)</f>
        <v>Teilnahme an Weiterbildung nach Beschäftigungsgrad, 2010–2020</v>
      </c>
      <c r="B2" s="38"/>
      <c r="C2" s="38"/>
      <c r="D2" s="38"/>
      <c r="E2" s="38"/>
      <c r="F2" s="38"/>
      <c r="G2" s="38"/>
      <c r="H2" s="38"/>
      <c r="I2" s="38"/>
      <c r="U2" s="49"/>
      <c r="W2" s="49" t="s">
        <v>45</v>
      </c>
    </row>
    <row r="3" spans="1:23" s="15" customFormat="1" ht="13.5" customHeight="1" x14ac:dyDescent="0.25">
      <c r="A3" s="13" t="s">
        <v>27</v>
      </c>
      <c r="B3" s="14"/>
      <c r="C3" s="14"/>
      <c r="D3" s="14"/>
      <c r="E3" s="14"/>
      <c r="F3" s="14"/>
      <c r="G3" s="14"/>
      <c r="H3" s="14"/>
    </row>
    <row r="4" spans="1:23" s="17" customFormat="1" ht="13.5" customHeight="1" x14ac:dyDescent="0.25">
      <c r="A4" s="16"/>
      <c r="B4" s="39">
        <v>2010</v>
      </c>
      <c r="C4" s="40"/>
      <c r="D4" s="35">
        <v>2011</v>
      </c>
      <c r="E4" s="36"/>
      <c r="F4" s="35">
        <v>2012</v>
      </c>
      <c r="G4" s="36"/>
      <c r="H4" s="35">
        <v>2013</v>
      </c>
      <c r="I4" s="37"/>
      <c r="J4" s="35">
        <v>2014</v>
      </c>
      <c r="K4" s="36"/>
      <c r="L4" s="35">
        <v>2015</v>
      </c>
      <c r="M4" s="36"/>
      <c r="N4" s="35">
        <v>2016</v>
      </c>
      <c r="O4" s="37"/>
      <c r="P4" s="35">
        <v>2017</v>
      </c>
      <c r="Q4" s="36"/>
      <c r="R4" s="35">
        <v>2018</v>
      </c>
      <c r="S4" s="37"/>
      <c r="T4" s="35">
        <v>2019</v>
      </c>
      <c r="U4" s="37"/>
      <c r="V4" s="35">
        <v>2020</v>
      </c>
      <c r="W4" s="37"/>
    </row>
    <row r="5" spans="1:23" s="17" customFormat="1" ht="13.5" customHeight="1" x14ac:dyDescent="0.25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</row>
    <row r="6" spans="1:23" s="7" customFormat="1" ht="13.5" customHeight="1" x14ac:dyDescent="0.2">
      <c r="A6" s="11" t="s">
        <v>11</v>
      </c>
      <c r="B6" s="9">
        <v>30.1</v>
      </c>
      <c r="C6" s="10">
        <v>0.4</v>
      </c>
      <c r="D6" s="9">
        <v>29.4</v>
      </c>
      <c r="E6" s="10">
        <v>0.4</v>
      </c>
      <c r="F6" s="9">
        <v>29</v>
      </c>
      <c r="G6" s="10">
        <v>0.4</v>
      </c>
      <c r="H6" s="9">
        <v>29.1</v>
      </c>
      <c r="I6" s="10">
        <v>0.4</v>
      </c>
      <c r="J6" s="9">
        <v>30.4</v>
      </c>
      <c r="K6" s="10">
        <v>0.4</v>
      </c>
      <c r="L6" s="9">
        <v>30.7</v>
      </c>
      <c r="M6" s="10">
        <v>0.4</v>
      </c>
      <c r="N6" s="9">
        <v>31</v>
      </c>
      <c r="O6" s="10">
        <v>0.4</v>
      </c>
      <c r="P6" s="9">
        <v>30.7</v>
      </c>
      <c r="Q6" s="10">
        <v>0.4</v>
      </c>
      <c r="R6" s="9">
        <v>31</v>
      </c>
      <c r="S6" s="10">
        <v>0.4</v>
      </c>
      <c r="T6" s="9">
        <v>31.3</v>
      </c>
      <c r="U6" s="10">
        <v>0.4</v>
      </c>
      <c r="V6" s="9">
        <v>25.9</v>
      </c>
      <c r="W6" s="10">
        <v>0.4</v>
      </c>
    </row>
    <row r="7" spans="1:23" s="7" customFormat="1" ht="13.5" customHeight="1" x14ac:dyDescent="0.2">
      <c r="A7" s="60" t="s">
        <v>39</v>
      </c>
      <c r="B7" s="51">
        <v>30.2</v>
      </c>
      <c r="C7" s="52">
        <v>0.5</v>
      </c>
      <c r="D7" s="51">
        <v>29.6</v>
      </c>
      <c r="E7" s="52">
        <v>0.5</v>
      </c>
      <c r="F7" s="51">
        <v>29.4</v>
      </c>
      <c r="G7" s="52">
        <v>0.5</v>
      </c>
      <c r="H7" s="51">
        <v>29.3</v>
      </c>
      <c r="I7" s="52">
        <v>0.5</v>
      </c>
      <c r="J7" s="51">
        <v>30.6</v>
      </c>
      <c r="K7" s="52">
        <v>0.5</v>
      </c>
      <c r="L7" s="51">
        <v>31.2</v>
      </c>
      <c r="M7" s="52">
        <v>0.6</v>
      </c>
      <c r="N7" s="51">
        <v>31.1</v>
      </c>
      <c r="O7" s="52">
        <v>0.6</v>
      </c>
      <c r="P7" s="51">
        <v>30.9</v>
      </c>
      <c r="Q7" s="52">
        <v>0.5</v>
      </c>
      <c r="R7" s="51">
        <v>31.4</v>
      </c>
      <c r="S7" s="52">
        <v>0.6</v>
      </c>
      <c r="T7" s="51">
        <v>31.9</v>
      </c>
      <c r="U7" s="52">
        <v>0.6</v>
      </c>
      <c r="V7" s="51">
        <v>26.9</v>
      </c>
      <c r="W7" s="52">
        <v>0.5</v>
      </c>
    </row>
    <row r="8" spans="1:23" s="7" customFormat="1" ht="13.5" customHeight="1" x14ac:dyDescent="0.2">
      <c r="A8" s="61" t="s">
        <v>40</v>
      </c>
      <c r="B8" s="54">
        <v>29.9</v>
      </c>
      <c r="C8" s="55">
        <v>0.6</v>
      </c>
      <c r="D8" s="54">
        <v>29.1</v>
      </c>
      <c r="E8" s="55">
        <v>0.6</v>
      </c>
      <c r="F8" s="54">
        <v>28.5</v>
      </c>
      <c r="G8" s="55">
        <v>0.6</v>
      </c>
      <c r="H8" s="54">
        <v>28.7</v>
      </c>
      <c r="I8" s="55">
        <v>0.6</v>
      </c>
      <c r="J8" s="54">
        <v>30.1</v>
      </c>
      <c r="K8" s="55">
        <v>0.6</v>
      </c>
      <c r="L8" s="54">
        <v>30</v>
      </c>
      <c r="M8" s="55">
        <v>0.6</v>
      </c>
      <c r="N8" s="54">
        <v>30.8</v>
      </c>
      <c r="O8" s="55">
        <v>0.6</v>
      </c>
      <c r="P8" s="54">
        <v>30.4</v>
      </c>
      <c r="Q8" s="55">
        <v>0.6</v>
      </c>
      <c r="R8" s="54">
        <v>30.5</v>
      </c>
      <c r="S8" s="55">
        <v>0.6</v>
      </c>
      <c r="T8" s="54">
        <v>30.6</v>
      </c>
      <c r="U8" s="55">
        <v>0.6</v>
      </c>
      <c r="V8" s="54">
        <v>24.5</v>
      </c>
      <c r="W8" s="55">
        <v>0.6</v>
      </c>
    </row>
    <row r="9" spans="1:23" s="2" customFormat="1" ht="13.5" customHeight="1" x14ac:dyDescent="0.2">
      <c r="A9" s="41" t="str">
        <f>Index!$A$13</f>
        <v>Quelle: BFS – Schweizerische Arbeitskräfteerhebung (SAKE)</v>
      </c>
      <c r="B9" s="41"/>
      <c r="C9" s="41"/>
      <c r="D9" s="41"/>
      <c r="E9" s="41"/>
      <c r="F9" s="41"/>
      <c r="G9" s="41"/>
      <c r="H9" s="41"/>
      <c r="I9" s="41"/>
      <c r="L9" s="8"/>
    </row>
    <row r="10" spans="1:23" s="2" customFormat="1" ht="13.5" customHeight="1" x14ac:dyDescent="0.2">
      <c r="A10" s="41" t="str">
        <f>Index!$A$14</f>
        <v>© BFS 2021</v>
      </c>
      <c r="B10" s="41"/>
      <c r="C10" s="41"/>
      <c r="D10" s="41"/>
      <c r="E10" s="41"/>
      <c r="F10" s="41"/>
      <c r="G10" s="41"/>
      <c r="H10" s="41"/>
      <c r="I10" s="41"/>
      <c r="L10" s="8"/>
    </row>
    <row r="11" spans="1:23" s="2" customFormat="1" ht="25.5" customHeight="1" x14ac:dyDescent="0.2">
      <c r="A11" s="41" t="str">
        <f>Index!$A$15</f>
        <v>Auskunft: Bundesamt für Statistik (BFS), Bildungsindikatoren, EducIndicators@bfs.admin.ch</v>
      </c>
      <c r="B11" s="19"/>
      <c r="C11" s="19"/>
      <c r="D11" s="19"/>
      <c r="E11" s="19"/>
      <c r="F11" s="19"/>
      <c r="G11" s="19"/>
      <c r="H11" s="19"/>
      <c r="I11" s="20"/>
    </row>
  </sheetData>
  <hyperlinks>
    <hyperlink ref="A1" location="Index!A1" display="Zurück"/>
  </hyperlink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2021-06-22T17:12:46Z</cp:lastPrinted>
  <dcterms:created xsi:type="dcterms:W3CDTF">2012-02-02T15:41:58Z</dcterms:created>
  <dcterms:modified xsi:type="dcterms:W3CDTF">2021-06-22T17:12:53Z</dcterms:modified>
</cp:coreProperties>
</file>