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3-405105 Taux de diplômes HE\2021\"/>
    </mc:Choice>
  </mc:AlternateContent>
  <bookViews>
    <workbookView xWindow="0" yWindow="5390" windowWidth="25250" windowHeight="6960" tabRatio="460"/>
  </bookViews>
  <sheets>
    <sheet name="Index" sheetId="3" r:id="rId1"/>
    <sheet name="T1" sheetId="1" r:id="rId2"/>
    <sheet name="T2" sheetId="2" r:id="rId3"/>
    <sheet name="T3" sheetId="4" r:id="rId4"/>
    <sheet name="TD1" sheetId="5" r:id="rId5"/>
  </sheets>
  <definedNames>
    <definedName name="_xlnm.Print_Titles" localSheetId="4">'TD1'!$2:$4</definedName>
    <definedName name="_xlnm.Print_Area" localSheetId="0">Index!$A$1:$K$11</definedName>
    <definedName name="_xlnm.Print_Area" localSheetId="1">'T1'!$A$2:$V$13</definedName>
    <definedName name="_xlnm.Print_Area" localSheetId="2">'T2'!$A$2:$D$38</definedName>
    <definedName name="_xlnm.Print_Area" localSheetId="3">'T3'!$A$2:$V$19</definedName>
    <definedName name="_xlnm.Print_Area" localSheetId="4">'TD1'!$A$2:$V$92</definedName>
  </definedNames>
  <calcPr calcId="162913"/>
</workbook>
</file>

<file path=xl/calcChain.xml><?xml version="1.0" encoding="utf-8"?>
<calcChain xmlns="http://schemas.openxmlformats.org/spreadsheetml/2006/main">
  <c r="A2" i="5" l="1"/>
  <c r="A2" i="2"/>
  <c r="A2" i="4"/>
  <c r="A2" i="1"/>
  <c r="A92" i="5" l="1"/>
  <c r="A19" i="4"/>
  <c r="A38" i="2"/>
  <c r="A13" i="1"/>
  <c r="A91" i="5"/>
  <c r="A18" i="4"/>
  <c r="A37" i="2"/>
  <c r="A12" i="1"/>
  <c r="B5" i="3" l="1"/>
  <c r="B6" i="3" l="1"/>
  <c r="B8" i="3"/>
  <c r="B4" i="3" l="1"/>
</calcChain>
</file>

<file path=xl/sharedStrings.xml><?xml version="1.0" encoding="utf-8"?>
<sst xmlns="http://schemas.openxmlformats.org/spreadsheetml/2006/main" count="169" uniqueCount="59">
  <si>
    <t/>
  </si>
  <si>
    <t>HEU</t>
  </si>
  <si>
    <t>HES/HEP</t>
  </si>
  <si>
    <t>Cliquez sur le titre correspondant pour atteindre le tableau désiré</t>
  </si>
  <si>
    <t>Retour</t>
  </si>
  <si>
    <t>Taux de diplômes des hautes écoles</t>
  </si>
  <si>
    <r>
      <t xml:space="preserve">Total </t>
    </r>
    <r>
      <rPr>
        <vertAlign val="superscript"/>
        <sz val="8"/>
        <color indexed="8"/>
        <rFont val="Arial"/>
        <family val="2"/>
      </rPr>
      <t>1</t>
    </r>
  </si>
  <si>
    <t>Remarque: les données en italique ne sont pas représentées dans le graphique.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</si>
  <si>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Le total équivaut au taux de diplômes (premier diplôme) dans le système des hautes écoles et non à la somme 
  des taux des HEU et des HES/HEP.</t>
    </r>
  </si>
  <si>
    <t>T1</t>
  </si>
  <si>
    <t>T2</t>
  </si>
  <si>
    <t>Données des graphiques</t>
  </si>
  <si>
    <t>Données détaillées</t>
  </si>
  <si>
    <t>Femmes</t>
  </si>
  <si>
    <t>Hommes</t>
  </si>
  <si>
    <t>Remarque: pour afficher la série temporelle complète, veuillez sélectionner toutes les colonnes du tableau, cliquer le bouton droit de la souris et choisir "Afficher".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</si>
  <si>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</si>
  <si>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</si>
  <si>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</si>
  <si>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</si>
  <si>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</si>
  <si>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</si>
  <si>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</si>
  <si>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</si>
  <si>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</si>
  <si>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</si>
  <si>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</si>
  <si>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</si>
  <si>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</si>
  <si>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</si>
  <si>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</si>
  <si>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</si>
  <si>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</si>
  <si>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</si>
  <si>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</si>
  <si>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</si>
  <si>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</si>
  <si>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</si>
  <si>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</si>
  <si>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</si>
  <si>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</si>
  <si>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</si>
  <si>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Contact: Office fédéral de la statistique (OFS), Indicateurs de la formation, EducIndicators@bfs.admin.ch</t>
  </si>
  <si>
    <t>En % de la population résidente d'âge correspondant (taux nets)</t>
  </si>
  <si>
    <r>
      <t xml:space="preserve">Total </t>
    </r>
    <r>
      <rPr>
        <b/>
        <vertAlign val="superscript"/>
        <sz val="8"/>
        <color indexed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</si>
  <si>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valeur cumulée des cantons est inférieure à la valeur du total, car il est impossible d’attribuer les étudiants étrangers aux
  différents cantons lorsqu'ils ne sont pas domiciliés en Suisse avant le début de leurs études. </t>
    </r>
  </si>
  <si>
    <r>
      <t xml:space="preserve">2010 </t>
    </r>
    <r>
      <rPr>
        <vertAlign val="superscript"/>
        <sz val="8"/>
        <color indexed="8"/>
        <rFont val="Arial Narrow"/>
        <family val="2"/>
      </rPr>
      <t>1</t>
    </r>
  </si>
  <si>
    <r>
      <t xml:space="preserve">Total </t>
    </r>
    <r>
      <rPr>
        <vertAlign val="superscript"/>
        <sz val="8"/>
        <color indexed="8"/>
        <rFont val="Arial Narrow"/>
        <family val="2"/>
      </rPr>
      <t>2,3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</si>
  <si>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2010: rupture de série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</si>
  <si>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Le total équivaut au taux de diplômes (premier diplôme) dans le système des hautes écoles et non à la somme des taux des HEU et des HES/HEP.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</si>
  <si>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valeur cumulée des cantons est inférieure à la valeur du total, car il est impossible d’attribuer les étudiants étrangers aux différents cantons
   lorsqu'ils ne sont pas domiciliés en Suisse avant le début de leurs études. </t>
    </r>
  </si>
  <si>
    <r>
      <t xml:space="preserve">Total </t>
    </r>
    <r>
      <rPr>
        <vertAlign val="superscript"/>
        <sz val="8"/>
        <color indexed="8"/>
        <rFont val="Arial Narrow"/>
        <family val="2"/>
      </rPr>
      <t>2</t>
    </r>
  </si>
  <si>
    <t>T3</t>
  </si>
  <si>
    <t>TD1</t>
  </si>
  <si>
    <r>
      <t xml:space="preserve">HEU </t>
    </r>
    <r>
      <rPr>
        <vertAlign val="superscript"/>
        <sz val="8"/>
        <color indexed="8"/>
        <rFont val="Arial"/>
        <family val="2"/>
      </rPr>
      <t>3</t>
    </r>
  </si>
  <si>
    <t>Source: OFS – Analyses longitudinales dans le domaine de la formation (LABB)</t>
  </si>
  <si>
    <r>
      <t xml:space="preserve">HES/HEP </t>
    </r>
    <r>
      <rPr>
        <vertAlign val="superscript"/>
        <sz val="8"/>
        <color indexed="8"/>
        <rFont val="Arial"/>
        <family val="2"/>
      </rPr>
      <t>3</t>
    </r>
  </si>
  <si>
    <t>Etat au 06.07.2021</t>
  </si>
  <si>
    <t>© OFS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</si>
</sst>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27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"/>
    </font>
    <font>
      <sz val="11"/>
      <color theme="1"/>
      <name val="Arial 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i/>
      <sz val="11"/>
      <color theme="1"/>
      <name val="Arial 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/>
  </cellStyleXfs>
  <cellXfs count="88">
    <xf numFmtId="0" fontId="0" fillId="0" borderId="0" xfId="0"/>
    <xf numFmtId="0" fontId="0" fillId="2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horizontal="left" wrapText="1"/>
    </xf>
    <xf numFmtId="0" fontId="3" fillId="3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14" fillId="4" borderId="0" xfId="0" applyNumberFormat="1" applyFont="1" applyFill="1" applyBorder="1" applyAlignment="1" applyProtection="1">
      <alignment horizontal="left" vertical="top" wrapText="1"/>
    </xf>
    <xf numFmtId="164" fontId="6" fillId="3" borderId="0" xfId="0" applyNumberFormat="1" applyFont="1" applyFill="1" applyBorder="1" applyAlignment="1" applyProtection="1">
      <alignment horizontal="right" vertical="top"/>
    </xf>
    <xf numFmtId="0" fontId="14" fillId="4" borderId="2" xfId="0" applyNumberFormat="1" applyFont="1" applyFill="1" applyBorder="1" applyAlignment="1" applyProtection="1">
      <alignment horizontal="left" vertical="top" wrapText="1"/>
    </xf>
    <xf numFmtId="164" fontId="6" fillId="3" borderId="2" xfId="0" applyNumberFormat="1" applyFont="1" applyFill="1" applyBorder="1" applyAlignment="1" applyProtection="1">
      <alignment horizontal="right" vertical="top"/>
    </xf>
    <xf numFmtId="0" fontId="14" fillId="5" borderId="0" xfId="2" applyNumberFormat="1" applyFont="1" applyFill="1" applyBorder="1" applyAlignment="1" applyProtection="1">
      <alignment horizontal="left" vertical="center" wrapText="1"/>
    </xf>
    <xf numFmtId="0" fontId="18" fillId="2" borderId="0" xfId="0" applyNumberFormat="1" applyFont="1" applyFill="1" applyBorder="1" applyAlignment="1" applyProtection="1"/>
    <xf numFmtId="0" fontId="17" fillId="4" borderId="0" xfId="0" applyNumberFormat="1" applyFont="1" applyFill="1" applyBorder="1" applyAlignment="1" applyProtection="1">
      <alignment horizontal="left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7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wrapText="1"/>
    </xf>
    <xf numFmtId="0" fontId="14" fillId="4" borderId="0" xfId="0" applyNumberFormat="1" applyFont="1" applyFill="1" applyBorder="1" applyAlignment="1" applyProtection="1"/>
    <xf numFmtId="164" fontId="20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1" applyFont="1" applyAlignment="1" applyProtection="1">
      <alignment vertical="top"/>
    </xf>
    <xf numFmtId="0" fontId="18" fillId="0" borderId="0" xfId="0" applyFont="1" applyAlignment="1">
      <alignment vertical="top"/>
    </xf>
    <xf numFmtId="0" fontId="0" fillId="4" borderId="0" xfId="0" applyNumberFormat="1" applyFont="1" applyFill="1" applyBorder="1" applyAlignment="1" applyProtection="1">
      <alignment vertical="top"/>
    </xf>
    <xf numFmtId="0" fontId="21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10" fillId="2" borderId="0" xfId="0" applyNumberFormat="1" applyFont="1" applyFill="1" applyBorder="1" applyAlignment="1" applyProtection="1">
      <alignment vertical="top"/>
    </xf>
    <xf numFmtId="0" fontId="23" fillId="0" borderId="0" xfId="5" applyNumberFormat="1" applyFont="1" applyFill="1" applyBorder="1" applyAlignment="1" applyProtection="1">
      <alignment vertical="top"/>
    </xf>
    <xf numFmtId="0" fontId="15" fillId="0" borderId="0" xfId="5" applyNumberFormat="1" applyFont="1" applyFill="1" applyBorder="1" applyAlignment="1" applyProtection="1">
      <alignment vertical="center" wrapText="1"/>
    </xf>
    <xf numFmtId="164" fontId="16" fillId="0" borderId="0" xfId="5" applyNumberFormat="1" applyFont="1" applyFill="1" applyBorder="1" applyAlignment="1" applyProtection="1">
      <alignment horizontal="right" vertical="center"/>
    </xf>
    <xf numFmtId="0" fontId="12" fillId="0" borderId="0" xfId="5" applyNumberFormat="1" applyFont="1" applyFill="1" applyBorder="1" applyAlignment="1" applyProtection="1">
      <alignment vertical="center"/>
    </xf>
    <xf numFmtId="0" fontId="14" fillId="0" borderId="0" xfId="5" applyNumberFormat="1" applyFont="1" applyFill="1" applyBorder="1" applyAlignment="1" applyProtection="1">
      <alignment horizontal="left" vertical="top" wrapText="1"/>
    </xf>
    <xf numFmtId="164" fontId="6" fillId="3" borderId="0" xfId="5" applyNumberFormat="1" applyFont="1" applyFill="1" applyBorder="1" applyAlignment="1" applyProtection="1">
      <alignment horizontal="right" vertical="top"/>
    </xf>
    <xf numFmtId="164" fontId="6" fillId="5" borderId="0" xfId="5" applyNumberFormat="1" applyFont="1" applyFill="1" applyBorder="1" applyAlignment="1" applyProtection="1">
      <alignment horizontal="right" vertical="center"/>
    </xf>
    <xf numFmtId="0" fontId="23" fillId="0" borderId="0" xfId="5" applyNumberFormat="1" applyFont="1" applyFill="1" applyBorder="1" applyAlignment="1" applyProtection="1">
      <alignment vertical="center"/>
    </xf>
    <xf numFmtId="0" fontId="14" fillId="5" borderId="0" xfId="2" applyNumberFormat="1" applyFont="1" applyFill="1" applyBorder="1" applyAlignment="1" applyProtection="1">
      <alignment vertical="center"/>
    </xf>
    <xf numFmtId="0" fontId="14" fillId="0" borderId="2" xfId="5" applyNumberFormat="1" applyFont="1" applyFill="1" applyBorder="1" applyAlignment="1" applyProtection="1">
      <alignment horizontal="left" vertical="top" wrapText="1"/>
    </xf>
    <xf numFmtId="164" fontId="6" fillId="3" borderId="2" xfId="5" applyNumberFormat="1" applyFont="1" applyFill="1" applyBorder="1" applyAlignment="1" applyProtection="1">
      <alignment horizontal="right" vertical="top"/>
    </xf>
    <xf numFmtId="0" fontId="14" fillId="0" borderId="0" xfId="5" applyNumberFormat="1" applyFont="1" applyFill="1" applyBorder="1" applyAlignment="1" applyProtection="1">
      <alignment vertical="top" wrapText="1"/>
    </xf>
    <xf numFmtId="0" fontId="14" fillId="0" borderId="2" xfId="5" applyNumberFormat="1" applyFont="1" applyFill="1" applyBorder="1" applyAlignment="1" applyProtection="1">
      <alignment vertical="top" wrapText="1"/>
    </xf>
    <xf numFmtId="0" fontId="23" fillId="0" borderId="0" xfId="5" applyFont="1" applyFill="1" applyAlignment="1">
      <alignment vertical="top"/>
    </xf>
    <xf numFmtId="0" fontId="13" fillId="0" borderId="0" xfId="1" applyFont="1" applyAlignment="1" applyProtection="1"/>
    <xf numFmtId="0" fontId="10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14" fillId="3" borderId="4" xfId="0" applyNumberFormat="1" applyFont="1" applyFill="1" applyBorder="1" applyAlignment="1" applyProtection="1">
      <alignment horizontal="center" wrapText="1"/>
    </xf>
    <xf numFmtId="0" fontId="6" fillId="3" borderId="3" xfId="0" applyNumberFormat="1" applyFont="1" applyFill="1" applyBorder="1" applyAlignment="1" applyProtection="1">
      <alignment horizontal="right" wrapText="1"/>
    </xf>
    <xf numFmtId="0" fontId="5" fillId="3" borderId="0" xfId="0" applyNumberFormat="1" applyFont="1" applyFill="1" applyBorder="1" applyAlignment="1" applyProtection="1">
      <alignment horizontal="left"/>
    </xf>
    <xf numFmtId="0" fontId="1" fillId="0" borderId="1" xfId="5" applyNumberFormat="1" applyFont="1" applyFill="1" applyBorder="1" applyAlignment="1" applyProtection="1">
      <alignment wrapText="1"/>
    </xf>
    <xf numFmtId="0" fontId="1" fillId="0" borderId="1" xfId="5" applyNumberFormat="1" applyFont="1" applyFill="1" applyBorder="1" applyAlignment="1" applyProtection="1">
      <alignment horizontal="right" wrapText="1"/>
    </xf>
    <xf numFmtId="0" fontId="14" fillId="4" borderId="0" xfId="0" applyNumberFormat="1" applyFont="1" applyFill="1" applyBorder="1" applyAlignment="1" applyProtection="1">
      <alignment vertical="top"/>
    </xf>
    <xf numFmtId="0" fontId="25" fillId="0" borderId="0" xfId="0" applyFont="1" applyBorder="1" applyAlignment="1">
      <alignment vertical="top"/>
    </xf>
    <xf numFmtId="0" fontId="26" fillId="3" borderId="0" xfId="0" applyNumberFormat="1" applyFont="1" applyFill="1" applyBorder="1" applyAlignment="1" applyProtection="1">
      <alignment horizontal="right" vertical="top"/>
    </xf>
    <xf numFmtId="0" fontId="2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horizontal="right" vertical="top"/>
    </xf>
    <xf numFmtId="0" fontId="2" fillId="0" borderId="0" xfId="5" applyNumberFormat="1" applyFont="1" applyFill="1" applyBorder="1" applyAlignment="1" applyProtection="1">
      <alignment horizontal="right" vertical="top" wrapText="1"/>
    </xf>
    <xf numFmtId="0" fontId="2" fillId="0" borderId="0" xfId="5" applyNumberFormat="1" applyFont="1" applyFill="1" applyBorder="1" applyAlignment="1" applyProtection="1">
      <alignment horizontal="right" vertical="top"/>
    </xf>
    <xf numFmtId="0" fontId="2" fillId="0" borderId="0" xfId="5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/>
    <xf numFmtId="0" fontId="25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5" fillId="0" borderId="0" xfId="3" applyNumberFormat="1" applyFont="1" applyFill="1" applyBorder="1" applyAlignment="1" applyProtection="1">
      <alignment horizontal="left"/>
    </xf>
    <xf numFmtId="0" fontId="0" fillId="0" borderId="0" xfId="0" applyAlignment="1"/>
    <xf numFmtId="0" fontId="17" fillId="4" borderId="5" xfId="0" applyNumberFormat="1" applyFont="1" applyFill="1" applyBorder="1" applyAlignment="1" applyProtection="1">
      <alignment horizontal="left" wrapText="1"/>
    </xf>
    <xf numFmtId="0" fontId="17" fillId="4" borderId="1" xfId="0" applyNumberFormat="1" applyFont="1" applyFill="1" applyBorder="1" applyAlignment="1" applyProtection="1">
      <alignment wrapText="1"/>
    </xf>
    <xf numFmtId="0" fontId="18" fillId="0" borderId="0" xfId="0" applyFont="1" applyBorder="1" applyAlignment="1"/>
    <xf numFmtId="0" fontId="1" fillId="0" borderId="6" xfId="5" applyNumberFormat="1" applyFont="1" applyFill="1" applyBorder="1" applyAlignment="1" applyProtection="1">
      <alignment horizontal="left" wrapText="1"/>
    </xf>
    <xf numFmtId="0" fontId="23" fillId="0" borderId="0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>
      <alignment horizontal="left" vertical="top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vertical="top" wrapText="1"/>
    </xf>
    <xf numFmtId="0" fontId="14" fillId="4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wrapText="1"/>
    </xf>
    <xf numFmtId="0" fontId="3" fillId="0" borderId="0" xfId="5" applyNumberFormat="1" applyFont="1" applyFill="1" applyBorder="1" applyAlignment="1" applyProtection="1">
      <alignment vertical="top"/>
    </xf>
    <xf numFmtId="0" fontId="7" fillId="4" borderId="0" xfId="0" applyNumberFormat="1" applyFont="1" applyFill="1" applyBorder="1" applyAlignment="1" applyProtection="1">
      <alignment horizontal="left" wrapText="1"/>
    </xf>
    <xf numFmtId="0" fontId="14" fillId="4" borderId="0" xfId="0" applyNumberFormat="1" applyFont="1" applyFill="1" applyBorder="1" applyAlignment="1" applyProtection="1">
      <alignment horizontal="left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" fillId="4" borderId="0" xfId="0" applyNumberFormat="1" applyFont="1" applyFill="1" applyBorder="1" applyAlignment="1" applyProtection="1">
      <alignment horizontal="left" vertical="top" wrapText="1"/>
    </xf>
    <xf numFmtId="0" fontId="2" fillId="0" borderId="0" xfId="5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left" vertical="top" wrapText="1"/>
    </xf>
  </cellXfs>
  <cellStyles count="6">
    <cellStyle name="Lien hypertexte" xfId="1" builtinId="8"/>
    <cellStyle name="Lien hypertexte 2" xfId="4"/>
    <cellStyle name="Normal" xfId="0" builtinId="0"/>
    <cellStyle name="Normal 2" xfId="5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5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zoomScaleNormal="100" workbookViewId="0">
      <selection activeCell="A12" sqref="A12"/>
    </sheetView>
  </sheetViews>
  <sheetFormatPr baseColWidth="10" defaultColWidth="11" defaultRowHeight="14.25" customHeight="1"/>
  <cols>
    <col min="1" max="1" width="8.33203125" style="16" customWidth="1"/>
    <col min="2" max="16384" width="11" style="16"/>
  </cols>
  <sheetData>
    <row r="1" spans="1:11" s="68" customFormat="1" ht="31.5" customHeight="1">
      <c r="A1" s="80" t="s">
        <v>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2" customFormat="1" ht="14.25" customHeight="1">
      <c r="A2" s="56" t="s">
        <v>3</v>
      </c>
      <c r="B2" s="56"/>
      <c r="C2" s="23"/>
      <c r="D2" s="23"/>
      <c r="E2" s="23"/>
      <c r="F2" s="23"/>
      <c r="G2" s="23"/>
      <c r="H2" s="23"/>
      <c r="I2" s="23"/>
      <c r="J2" s="23"/>
      <c r="K2" s="23"/>
    </row>
    <row r="3" spans="1:11" s="66" customFormat="1" ht="25.5" customHeight="1">
      <c r="A3" s="63" t="s">
        <v>11</v>
      </c>
      <c r="B3" s="64"/>
      <c r="C3" s="65"/>
      <c r="D3" s="65"/>
      <c r="E3" s="65"/>
      <c r="F3" s="65"/>
      <c r="G3" s="65"/>
      <c r="H3" s="65"/>
      <c r="I3" s="65"/>
      <c r="J3" s="65"/>
      <c r="K3" s="65"/>
    </row>
    <row r="4" spans="1:11" s="29" customFormat="1" ht="14.25" customHeight="1">
      <c r="A4" s="30" t="s">
        <v>9</v>
      </c>
      <c r="B4" s="24" t="str">
        <f>'T1'!A2</f>
        <v>Taux de diplômes des hautes écoles aux niveaux licence/diplôme et bachelor, de 2000 à 2020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s="23" customFormat="1" ht="14.25" customHeight="1">
      <c r="A5" s="31" t="s">
        <v>10</v>
      </c>
      <c r="B5" s="24" t="str">
        <f>'T2'!A2</f>
        <v>Taux de diplômes des hautes écoles aux niveaux licence/diplôme et bachelor selon le canton de domicile avant le début des études, en 2020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s="29" customFormat="1" ht="14.25" customHeight="1">
      <c r="A6" s="30" t="s">
        <v>52</v>
      </c>
      <c r="B6" s="24" t="str">
        <f>'T3'!A2</f>
        <v>Taux de diplômes des hautes écoles aux niveaux licence/diplôme et bachelor selon le sexe, de 2000 à 2020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s="66" customFormat="1" ht="25.5" customHeight="1">
      <c r="A7" s="63" t="s">
        <v>12</v>
      </c>
      <c r="B7" s="64"/>
      <c r="C7" s="65"/>
      <c r="D7" s="65"/>
      <c r="E7" s="65"/>
      <c r="F7" s="65"/>
      <c r="G7" s="65"/>
      <c r="H7" s="65"/>
      <c r="I7" s="65"/>
      <c r="J7" s="65"/>
      <c r="K7" s="65"/>
    </row>
    <row r="8" spans="1:11" s="23" customFormat="1" ht="14.25" customHeight="1">
      <c r="A8" s="31" t="s">
        <v>53</v>
      </c>
      <c r="B8" s="24" t="str">
        <f>'TD1'!A2</f>
        <v>Taux de diplômes des hautes écoles aux niveaux licence/diplôme et bachelor 
selon le canton de domicile avant le début des études, de 2000 à 2020</v>
      </c>
      <c r="C8" s="24"/>
      <c r="D8" s="24"/>
      <c r="E8" s="24"/>
      <c r="F8" s="24"/>
      <c r="G8" s="24"/>
      <c r="H8" s="24"/>
      <c r="I8" s="24"/>
      <c r="J8" s="24"/>
      <c r="K8" s="24"/>
    </row>
    <row r="9" spans="1:11" s="65" customFormat="1" ht="25.5" customHeight="1">
      <c r="A9" s="67" t="s">
        <v>57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s="48" customFormat="1" ht="15" customHeight="1">
      <c r="A10" s="49" t="s">
        <v>58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65" customFormat="1" ht="25.5" customHeight="1">
      <c r="A11" s="47" t="s">
        <v>42</v>
      </c>
      <c r="B11" s="47"/>
      <c r="C11" s="47"/>
      <c r="D11" s="47"/>
      <c r="E11" s="47"/>
      <c r="F11" s="47"/>
      <c r="G11" s="47"/>
      <c r="H11" s="47"/>
    </row>
  </sheetData>
  <mergeCells count="1">
    <mergeCell ref="A1:K1"/>
  </mergeCells>
  <hyperlinks>
    <hyperlink ref="B4:K4" location="'Evolution et prévisions'!A1" display="'Evolution et prévisions'!A1"/>
    <hyperlink ref="B5:J5" location="'Canton de domicile'!A1" display="'Canton de domicile'!A1"/>
    <hyperlink ref="C4" location="'Evolution et prévisions'!A1" display="'Evolution et prévisions'!A1"/>
    <hyperlink ref="C5" location="'Canton de domicile'!A1" display="'Canton de domicile'!A1"/>
    <hyperlink ref="B4:J4" location="'T1'!A1" display="'T1'!A1"/>
    <hyperlink ref="B5:K5" location="'T2'!A1" display="'T2'!A1"/>
    <hyperlink ref="B6:K6" location="'Evolution et prévisions'!A1" display="'Evolution et prévisions'!A1"/>
    <hyperlink ref="B8:J8" location="'Canton de domicile'!A1" display="'Canton de domicile'!A1"/>
    <hyperlink ref="C6" location="'Evolution et prévisions'!A1" display="'Evolution et prévisions'!A1"/>
    <hyperlink ref="C8" location="'Canton de domicile'!A1" display="'Canton de domicile'!A1"/>
    <hyperlink ref="B6:J6" location="'T3'!A1" display="'T3'!A1"/>
    <hyperlink ref="B8:K8" location="'TD1'!A1" display="'TD1'!A1"/>
    <hyperlink ref="A11:H11" r:id="rId1" display="Contact: Office fédéral de la statistique (OFS), Indicateurs de la formation, EducIndicators@bfs.admin.ch"/>
    <hyperlink ref="B4:H4" location="'T1'!A1" display="'T1'!A1"/>
    <hyperlink ref="B6:I6" location="'TD1'!A1" display="'TD1'!A1"/>
    <hyperlink ref="B5" location="'T2'!A1" display="'T2'!A1"/>
  </hyperlinks>
  <pageMargins left="0.7" right="0.7" top="0.75" bottom="0.75" header="0.3" footer="0.3"/>
  <pageSetup paperSize="9" scale="9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showGridLines="0" zoomScaleNormal="100" workbookViewId="0"/>
  </sheetViews>
  <sheetFormatPr baseColWidth="10" defaultColWidth="11" defaultRowHeight="14.25" customHeight="1"/>
  <cols>
    <col min="1" max="1" width="10.33203125" style="4" customWidth="1"/>
    <col min="2" max="2" width="5.83203125" style="4" customWidth="1"/>
    <col min="3" max="6" width="5.83203125" style="4" hidden="1" customWidth="1"/>
    <col min="7" max="7" width="5.83203125" style="4" customWidth="1"/>
    <col min="8" max="11" width="5.83203125" style="4" hidden="1" customWidth="1"/>
    <col min="12" max="22" width="5.83203125" style="4" customWidth="1"/>
    <col min="23" max="16384" width="11" style="4"/>
  </cols>
  <sheetData>
    <row r="1" spans="1:22" s="32" customFormat="1" ht="25.5" customHeight="1">
      <c r="A1" s="24" t="s">
        <v>4</v>
      </c>
    </row>
    <row r="2" spans="1:22" s="3" customFormat="1" ht="13.5" customHeight="1">
      <c r="A2" s="83" t="str">
        <f>CONCATENATE(Index!A1," aux niveaux licence/diplôme et bachelor, de 2000 à ",RIGHT(Index!A10,4)-1)</f>
        <v>Taux de diplômes des hautes écoles aux niveaux licence/diplôme et bachelor, de 2000 à 2020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57"/>
      <c r="U2" s="57"/>
      <c r="V2" s="57" t="s">
        <v>9</v>
      </c>
    </row>
    <row r="3" spans="1:22" s="3" customFormat="1" ht="13.5" customHeight="1">
      <c r="A3" s="6" t="s">
        <v>43</v>
      </c>
      <c r="B3" s="6"/>
      <c r="C3" s="6"/>
      <c r="D3" s="6"/>
    </row>
    <row r="4" spans="1:22" s="52" customFormat="1" ht="13.5" customHeight="1">
      <c r="A4" s="50" t="s">
        <v>0</v>
      </c>
      <c r="B4" s="51">
        <v>2000</v>
      </c>
      <c r="C4" s="51">
        <v>2001</v>
      </c>
      <c r="D4" s="51">
        <v>2002</v>
      </c>
      <c r="E4" s="51">
        <v>2003</v>
      </c>
      <c r="F4" s="51">
        <v>2004</v>
      </c>
      <c r="G4" s="51">
        <v>2005</v>
      </c>
      <c r="H4" s="51">
        <v>2006</v>
      </c>
      <c r="I4" s="51">
        <v>2007</v>
      </c>
      <c r="J4" s="51">
        <v>2008</v>
      </c>
      <c r="K4" s="51">
        <v>2009</v>
      </c>
      <c r="L4" s="51" t="s">
        <v>46</v>
      </c>
      <c r="M4" s="51">
        <v>2011</v>
      </c>
      <c r="N4" s="51">
        <v>2012</v>
      </c>
      <c r="O4" s="51">
        <v>2013</v>
      </c>
      <c r="P4" s="51">
        <v>2014</v>
      </c>
      <c r="Q4" s="51">
        <v>2015</v>
      </c>
      <c r="R4" s="51">
        <v>2016</v>
      </c>
      <c r="S4" s="51">
        <v>2017</v>
      </c>
      <c r="T4" s="51">
        <v>2018</v>
      </c>
      <c r="U4" s="51">
        <v>2019</v>
      </c>
      <c r="V4" s="51">
        <v>2020</v>
      </c>
    </row>
    <row r="5" spans="1:22" s="28" customFormat="1" ht="13.5" customHeight="1">
      <c r="A5" s="7" t="s">
        <v>51</v>
      </c>
      <c r="B5" s="8">
        <v>12.5</v>
      </c>
      <c r="C5" s="8">
        <v>14.24</v>
      </c>
      <c r="D5" s="8">
        <v>14.9</v>
      </c>
      <c r="E5" s="8">
        <v>16.920000000000002</v>
      </c>
      <c r="F5" s="8">
        <v>19.21</v>
      </c>
      <c r="G5" s="8">
        <v>22.46</v>
      </c>
      <c r="H5" s="8">
        <v>24.82</v>
      </c>
      <c r="I5" s="8">
        <v>26.53</v>
      </c>
      <c r="J5" s="8">
        <v>27.57</v>
      </c>
      <c r="K5" s="8">
        <v>27.1</v>
      </c>
      <c r="L5" s="8">
        <v>26.88</v>
      </c>
      <c r="M5" s="8">
        <v>27.57</v>
      </c>
      <c r="N5" s="8">
        <v>27.36</v>
      </c>
      <c r="O5" s="8">
        <v>27.38</v>
      </c>
      <c r="P5" s="8">
        <v>28.3</v>
      </c>
      <c r="Q5" s="8">
        <v>28.7</v>
      </c>
      <c r="R5" s="8">
        <v>28.65</v>
      </c>
      <c r="S5" s="8">
        <v>29.54</v>
      </c>
      <c r="T5" s="8">
        <v>30.1</v>
      </c>
      <c r="U5" s="8">
        <v>30.76</v>
      </c>
      <c r="V5" s="8">
        <v>31.26</v>
      </c>
    </row>
    <row r="6" spans="1:22" s="26" customFormat="1" ht="13.5" customHeight="1">
      <c r="A6" s="9" t="s">
        <v>1</v>
      </c>
      <c r="B6" s="10">
        <v>10.28</v>
      </c>
      <c r="C6" s="10">
        <v>10.01</v>
      </c>
      <c r="D6" s="10">
        <v>10.130000000000001</v>
      </c>
      <c r="E6" s="10">
        <v>10.65</v>
      </c>
      <c r="F6" s="10">
        <v>11.8</v>
      </c>
      <c r="G6" s="10">
        <v>13.79</v>
      </c>
      <c r="H6" s="10">
        <v>14.49</v>
      </c>
      <c r="I6" s="10">
        <v>15.17</v>
      </c>
      <c r="J6" s="10">
        <v>15.27</v>
      </c>
      <c r="K6" s="10">
        <v>14.98</v>
      </c>
      <c r="L6" s="10">
        <v>14.94</v>
      </c>
      <c r="M6" s="10">
        <v>14.91</v>
      </c>
      <c r="N6" s="10">
        <v>14.18</v>
      </c>
      <c r="O6" s="10">
        <v>13.71</v>
      </c>
      <c r="P6" s="10">
        <v>14.18</v>
      </c>
      <c r="Q6" s="10">
        <v>14.2</v>
      </c>
      <c r="R6" s="10">
        <v>13.97</v>
      </c>
      <c r="S6" s="10">
        <v>14.2</v>
      </c>
      <c r="T6" s="10">
        <v>14.51</v>
      </c>
      <c r="U6" s="10">
        <v>14.73</v>
      </c>
      <c r="V6" s="10">
        <v>15.52</v>
      </c>
    </row>
    <row r="7" spans="1:22" s="26" customFormat="1" ht="13.5" customHeight="1">
      <c r="A7" s="11" t="s">
        <v>2</v>
      </c>
      <c r="B7" s="12">
        <v>2.2200000000000002</v>
      </c>
      <c r="C7" s="12">
        <v>4.24</v>
      </c>
      <c r="D7" s="12">
        <v>4.79</v>
      </c>
      <c r="E7" s="12">
        <v>6.35</v>
      </c>
      <c r="F7" s="12">
        <v>7.54</v>
      </c>
      <c r="G7" s="12">
        <v>8.8699999999999992</v>
      </c>
      <c r="H7" s="12">
        <v>10.73</v>
      </c>
      <c r="I7" s="12">
        <v>11.81</v>
      </c>
      <c r="J7" s="12">
        <v>12.95</v>
      </c>
      <c r="K7" s="12">
        <v>12.78</v>
      </c>
      <c r="L7" s="12">
        <v>12.74</v>
      </c>
      <c r="M7" s="12">
        <v>13.61</v>
      </c>
      <c r="N7" s="12">
        <v>14.24</v>
      </c>
      <c r="O7" s="12">
        <v>14.82</v>
      </c>
      <c r="P7" s="12">
        <v>15.44</v>
      </c>
      <c r="Q7" s="12">
        <v>15.87</v>
      </c>
      <c r="R7" s="12">
        <v>16.100000000000001</v>
      </c>
      <c r="S7" s="12">
        <v>16.760000000000002</v>
      </c>
      <c r="T7" s="12">
        <v>17.07</v>
      </c>
      <c r="U7" s="12">
        <v>17.48</v>
      </c>
      <c r="V7" s="12">
        <v>17.27</v>
      </c>
    </row>
    <row r="8" spans="1:22" s="1" customFormat="1" ht="13.5" customHeight="1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  <c r="P8" s="14"/>
    </row>
    <row r="9" spans="1:22" s="1" customFormat="1" ht="12" customHeight="1">
      <c r="A9" s="82" t="s">
        <v>48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2"/>
      <c r="O9" s="2"/>
      <c r="P9" s="2"/>
    </row>
    <row r="10" spans="1:22" s="1" customFormat="1" ht="14.25" customHeight="1">
      <c r="A10" s="20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2" s="1" customFormat="1" ht="14.25" customHeight="1">
      <c r="A11" s="84" t="s">
        <v>55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22" s="1" customFormat="1" ht="14.25" customHeight="1">
      <c r="A12" s="81" t="str">
        <f>Index!A10</f>
        <v>© OFS 2021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2"/>
      <c r="O12" s="2"/>
      <c r="P12" s="2"/>
    </row>
    <row r="13" spans="1:22" s="1" customFormat="1" ht="25.5" customHeight="1">
      <c r="A13" s="15" t="str">
        <f>Index!A11</f>
        <v>Contact: Office fédéral de la statistique (OFS), Indicateurs de la formation, EducIndicators@bfs.admin.ch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"/>
      <c r="O13" s="2"/>
      <c r="P13" s="2"/>
    </row>
  </sheetData>
  <mergeCells count="4">
    <mergeCell ref="A12:M12"/>
    <mergeCell ref="A9:M9"/>
    <mergeCell ref="A2:S2"/>
    <mergeCell ref="A11:P11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zoomScaleNormal="100" workbookViewId="0">
      <pane ySplit="1" topLeftCell="A2" activePane="bottomLeft" state="frozenSplit"/>
      <selection pane="bottomLeft"/>
    </sheetView>
  </sheetViews>
  <sheetFormatPr baseColWidth="10" defaultColWidth="11" defaultRowHeight="14.25" customHeight="1"/>
  <cols>
    <col min="1" max="1" width="10.33203125" style="16" customWidth="1"/>
    <col min="2" max="4" width="23.25" style="16" customWidth="1"/>
    <col min="5" max="16384" width="11" style="16"/>
  </cols>
  <sheetData>
    <row r="1" spans="1:4" ht="25.5" customHeight="1">
      <c r="A1" s="24" t="s">
        <v>4</v>
      </c>
    </row>
    <row r="2" spans="1:4" ht="12.65" customHeight="1">
      <c r="A2" s="85" t="str">
        <f>CONCATENATE(Index!A1," aux niveaux licence/diplôme et bachelor selon le canton de domicile avant le début des études, en ",RIGHT(Index!A10,4)-1)</f>
        <v>Taux de diplômes des hautes écoles aux niveaux licence/diplôme et bachelor selon le canton de domicile avant le début des études, en 2020</v>
      </c>
      <c r="B2" s="85"/>
      <c r="C2" s="85"/>
      <c r="D2" s="59" t="s">
        <v>10</v>
      </c>
    </row>
    <row r="3" spans="1:4" ht="12.65" customHeight="1">
      <c r="A3" s="85"/>
      <c r="B3" s="85"/>
      <c r="C3" s="85"/>
      <c r="D3" s="58"/>
    </row>
    <row r="4" spans="1:4" ht="14.25" customHeight="1">
      <c r="A4" s="17" t="s">
        <v>43</v>
      </c>
      <c r="B4" s="17"/>
      <c r="C4" s="17"/>
      <c r="D4" s="17"/>
    </row>
    <row r="5" spans="1:4" s="71" customFormat="1" ht="14.15" customHeight="1">
      <c r="A5" s="69" t="s">
        <v>0</v>
      </c>
      <c r="B5" s="70" t="s">
        <v>6</v>
      </c>
      <c r="C5" s="70" t="s">
        <v>1</v>
      </c>
      <c r="D5" s="70" t="s">
        <v>2</v>
      </c>
    </row>
    <row r="6" spans="1:4" s="27" customFormat="1" ht="14.25" customHeight="1">
      <c r="A6" s="7" t="s">
        <v>44</v>
      </c>
      <c r="B6" s="21">
        <v>31.27</v>
      </c>
      <c r="C6" s="21">
        <v>15.52</v>
      </c>
      <c r="D6" s="21">
        <v>17.28</v>
      </c>
    </row>
    <row r="7" spans="1:4" s="25" customFormat="1" ht="14.25" customHeight="1">
      <c r="A7" s="9" t="s">
        <v>16</v>
      </c>
      <c r="B7" s="10">
        <v>23.96</v>
      </c>
      <c r="C7" s="10">
        <v>11.39</v>
      </c>
      <c r="D7" s="10">
        <v>13.7</v>
      </c>
    </row>
    <row r="8" spans="1:4" s="25" customFormat="1" ht="14.25" customHeight="1">
      <c r="A8" s="9" t="s">
        <v>17</v>
      </c>
      <c r="B8" s="10">
        <v>25</v>
      </c>
      <c r="C8" s="10">
        <v>11.51</v>
      </c>
      <c r="D8" s="10">
        <v>14.99</v>
      </c>
    </row>
    <row r="9" spans="1:4" s="25" customFormat="1" ht="14.25" customHeight="1">
      <c r="A9" s="9" t="s">
        <v>18</v>
      </c>
      <c r="B9" s="10">
        <v>25.33</v>
      </c>
      <c r="C9" s="10">
        <v>11.41</v>
      </c>
      <c r="D9" s="10">
        <v>15.37</v>
      </c>
    </row>
    <row r="10" spans="1:4" s="25" customFormat="1" ht="14.25" customHeight="1">
      <c r="A10" s="9" t="s">
        <v>19</v>
      </c>
      <c r="B10" s="10">
        <v>29.55</v>
      </c>
      <c r="C10" s="10">
        <v>9.2100000000000009</v>
      </c>
      <c r="D10" s="10">
        <v>22.36</v>
      </c>
    </row>
    <row r="11" spans="1:4" s="25" customFormat="1" ht="14.25" customHeight="1">
      <c r="A11" s="9" t="s">
        <v>20</v>
      </c>
      <c r="B11" s="10">
        <v>24.58</v>
      </c>
      <c r="C11" s="10">
        <v>10.17</v>
      </c>
      <c r="D11" s="10">
        <v>15.49</v>
      </c>
    </row>
    <row r="12" spans="1:4" s="25" customFormat="1" ht="14.25" customHeight="1">
      <c r="A12" s="9" t="s">
        <v>21</v>
      </c>
      <c r="B12" s="10">
        <v>24.37</v>
      </c>
      <c r="C12" s="10">
        <v>10.07</v>
      </c>
      <c r="D12" s="10">
        <v>15.49</v>
      </c>
    </row>
    <row r="13" spans="1:4" s="25" customFormat="1" ht="14.25" customHeight="1">
      <c r="A13" s="9" t="s">
        <v>22</v>
      </c>
      <c r="B13" s="10">
        <v>28.09</v>
      </c>
      <c r="C13" s="10">
        <v>7.47</v>
      </c>
      <c r="D13" s="10">
        <v>22.55</v>
      </c>
    </row>
    <row r="14" spans="1:4" s="25" customFormat="1" ht="14.25" customHeight="1">
      <c r="A14" s="9" t="s">
        <v>23</v>
      </c>
      <c r="B14" s="10">
        <v>20.41</v>
      </c>
      <c r="C14" s="10">
        <v>5.85</v>
      </c>
      <c r="D14" s="10">
        <v>15.31</v>
      </c>
    </row>
    <row r="15" spans="1:4" s="25" customFormat="1" ht="14.25" customHeight="1">
      <c r="A15" s="9" t="s">
        <v>24</v>
      </c>
      <c r="B15" s="10">
        <v>34.03</v>
      </c>
      <c r="C15" s="10">
        <v>16.64</v>
      </c>
      <c r="D15" s="10">
        <v>18.350000000000001</v>
      </c>
    </row>
    <row r="16" spans="1:4" s="25" customFormat="1" ht="14.25" customHeight="1">
      <c r="A16" s="9" t="s">
        <v>25</v>
      </c>
      <c r="B16" s="10">
        <v>30.57</v>
      </c>
      <c r="C16" s="10">
        <v>14.77</v>
      </c>
      <c r="D16" s="10">
        <v>17.489999999999998</v>
      </c>
    </row>
    <row r="17" spans="1:4" s="25" customFormat="1" ht="14.25" customHeight="1">
      <c r="A17" s="9" t="s">
        <v>26</v>
      </c>
      <c r="B17" s="10">
        <v>22.12</v>
      </c>
      <c r="C17" s="10">
        <v>10.61</v>
      </c>
      <c r="D17" s="10">
        <v>12.89</v>
      </c>
    </row>
    <row r="18" spans="1:4" s="25" customFormat="1" ht="14.25" customHeight="1">
      <c r="A18" s="9" t="s">
        <v>27</v>
      </c>
      <c r="B18" s="10">
        <v>24.89</v>
      </c>
      <c r="C18" s="10">
        <v>14.64</v>
      </c>
      <c r="D18" s="10">
        <v>11.57</v>
      </c>
    </row>
    <row r="19" spans="1:4" s="25" customFormat="1" ht="14.25" customHeight="1">
      <c r="A19" s="9" t="s">
        <v>28</v>
      </c>
      <c r="B19" s="10">
        <v>33.74</v>
      </c>
      <c r="C19" s="10">
        <v>16.420000000000002</v>
      </c>
      <c r="D19" s="10">
        <v>19.420000000000002</v>
      </c>
    </row>
    <row r="20" spans="1:4" s="25" customFormat="1" ht="14.25" customHeight="1">
      <c r="A20" s="9" t="s">
        <v>29</v>
      </c>
      <c r="B20" s="10">
        <v>25.35</v>
      </c>
      <c r="C20" s="10">
        <v>10.050000000000001</v>
      </c>
      <c r="D20" s="10">
        <v>16.32</v>
      </c>
    </row>
    <row r="21" spans="1:4" s="25" customFormat="1" ht="14.25" customHeight="1">
      <c r="A21" s="9" t="s">
        <v>30</v>
      </c>
      <c r="B21" s="10">
        <v>30.48</v>
      </c>
      <c r="C21" s="10">
        <v>13.05</v>
      </c>
      <c r="D21" s="10">
        <v>18.87</v>
      </c>
    </row>
    <row r="22" spans="1:4" s="25" customFormat="1" ht="14.25" customHeight="1">
      <c r="A22" s="9" t="s">
        <v>31</v>
      </c>
      <c r="B22" s="10">
        <v>30.13</v>
      </c>
      <c r="C22" s="10">
        <v>7.41</v>
      </c>
      <c r="D22" s="10">
        <v>23.22</v>
      </c>
    </row>
    <row r="23" spans="1:4" s="25" customFormat="1" ht="14.25" customHeight="1">
      <c r="A23" s="9" t="s">
        <v>32</v>
      </c>
      <c r="B23" s="10">
        <v>24.97</v>
      </c>
      <c r="C23" s="10">
        <v>8.77</v>
      </c>
      <c r="D23" s="10">
        <v>17.02</v>
      </c>
    </row>
    <row r="24" spans="1:4" s="25" customFormat="1" ht="14.25" customHeight="1">
      <c r="A24" s="9" t="s">
        <v>33</v>
      </c>
      <c r="B24" s="10">
        <v>27.62</v>
      </c>
      <c r="C24" s="10">
        <v>11.12</v>
      </c>
      <c r="D24" s="10">
        <v>17.809999999999999</v>
      </c>
    </row>
    <row r="25" spans="1:4" s="25" customFormat="1" ht="14.25" customHeight="1">
      <c r="A25" s="9" t="s">
        <v>34</v>
      </c>
      <c r="B25" s="10">
        <v>24.88</v>
      </c>
      <c r="C25" s="10">
        <v>10.42</v>
      </c>
      <c r="D25" s="10">
        <v>15.55</v>
      </c>
    </row>
    <row r="26" spans="1:4" s="25" customFormat="1" ht="14.25" customHeight="1">
      <c r="A26" s="9" t="s">
        <v>35</v>
      </c>
      <c r="B26" s="10">
        <v>22.99</v>
      </c>
      <c r="C26" s="10">
        <v>7.53</v>
      </c>
      <c r="D26" s="10">
        <v>16.47</v>
      </c>
    </row>
    <row r="27" spans="1:4" s="25" customFormat="1" ht="14.25" customHeight="1">
      <c r="A27" s="9" t="s">
        <v>36</v>
      </c>
      <c r="B27" s="10">
        <v>33.54</v>
      </c>
      <c r="C27" s="10">
        <v>19.54</v>
      </c>
      <c r="D27" s="10">
        <v>16.41</v>
      </c>
    </row>
    <row r="28" spans="1:4" s="25" customFormat="1" ht="14.25" customHeight="1">
      <c r="A28" s="9" t="s">
        <v>37</v>
      </c>
      <c r="B28" s="10">
        <v>29.65</v>
      </c>
      <c r="C28" s="10">
        <v>17.079999999999998</v>
      </c>
      <c r="D28" s="10">
        <v>15.01</v>
      </c>
    </row>
    <row r="29" spans="1:4" s="25" customFormat="1" ht="14.25" customHeight="1">
      <c r="A29" s="9" t="s">
        <v>38</v>
      </c>
      <c r="B29" s="10">
        <v>29.35</v>
      </c>
      <c r="C29" s="10">
        <v>13.27</v>
      </c>
      <c r="D29" s="10">
        <v>18.309999999999999</v>
      </c>
    </row>
    <row r="30" spans="1:4" s="25" customFormat="1" ht="14.25" customHeight="1">
      <c r="A30" s="9" t="s">
        <v>39</v>
      </c>
      <c r="B30" s="10">
        <v>34.17</v>
      </c>
      <c r="C30" s="10">
        <v>17.63</v>
      </c>
      <c r="D30" s="10">
        <v>19.079999999999998</v>
      </c>
    </row>
    <row r="31" spans="1:4" s="25" customFormat="1" ht="14.25" customHeight="1">
      <c r="A31" s="9" t="s">
        <v>40</v>
      </c>
      <c r="B31" s="10">
        <v>33.35</v>
      </c>
      <c r="C31" s="10">
        <v>21.64</v>
      </c>
      <c r="D31" s="10">
        <v>13.24</v>
      </c>
    </row>
    <row r="32" spans="1:4" s="25" customFormat="1" ht="14.25" customHeight="1">
      <c r="A32" s="11" t="s">
        <v>41</v>
      </c>
      <c r="B32" s="12">
        <v>36.06</v>
      </c>
      <c r="C32" s="12">
        <v>15.71</v>
      </c>
      <c r="D32" s="12">
        <v>23.47</v>
      </c>
    </row>
    <row r="33" spans="1:4" s="1" customFormat="1" ht="13.5" customHeight="1">
      <c r="A33" s="18" t="s">
        <v>7</v>
      </c>
      <c r="B33" s="18"/>
      <c r="C33" s="18"/>
      <c r="D33" s="18"/>
    </row>
    <row r="34" spans="1:4" s="1" customFormat="1" ht="24.65" customHeight="1">
      <c r="A34" s="81" t="s">
        <v>8</v>
      </c>
      <c r="B34" s="81"/>
      <c r="C34" s="81"/>
      <c r="D34" s="81"/>
    </row>
    <row r="35" spans="1:4" s="1" customFormat="1" ht="22.5" customHeight="1">
      <c r="A35" s="82" t="s">
        <v>45</v>
      </c>
      <c r="B35" s="82"/>
      <c r="C35" s="82"/>
      <c r="D35" s="82"/>
    </row>
    <row r="36" spans="1:4" s="1" customFormat="1" ht="14.25" customHeight="1">
      <c r="A36" s="84" t="s">
        <v>55</v>
      </c>
      <c r="B36" s="84"/>
      <c r="C36" s="84"/>
      <c r="D36" s="84"/>
    </row>
    <row r="37" spans="1:4" s="1" customFormat="1" ht="14.25" customHeight="1">
      <c r="A37" s="20" t="str">
        <f>Index!A10</f>
        <v>© OFS 2021</v>
      </c>
      <c r="B37" s="20"/>
      <c r="C37" s="20"/>
      <c r="D37" s="20"/>
    </row>
    <row r="38" spans="1:4" s="1" customFormat="1" ht="25.5" customHeight="1">
      <c r="A38" s="15" t="str">
        <f>Index!A11</f>
        <v>Contact: Office fédéral de la statistique (OFS), Indicateurs de la formation, EducIndicators@bfs.admin.ch</v>
      </c>
      <c r="B38" s="5"/>
      <c r="C38" s="5"/>
      <c r="D38" s="5"/>
    </row>
  </sheetData>
  <mergeCells count="4">
    <mergeCell ref="A36:D36"/>
    <mergeCell ref="A35:D35"/>
    <mergeCell ref="A34:D34"/>
    <mergeCell ref="A2:C3"/>
  </mergeCells>
  <hyperlinks>
    <hyperlink ref="A1" location="Index!A1" display="Retour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showGridLines="0" zoomScaleNormal="100" workbookViewId="0"/>
  </sheetViews>
  <sheetFormatPr baseColWidth="10" defaultColWidth="11" defaultRowHeight="14.25" customHeight="1"/>
  <cols>
    <col min="1" max="1" width="10.33203125" style="33" customWidth="1"/>
    <col min="2" max="2" width="5.83203125" style="33" customWidth="1"/>
    <col min="3" max="6" width="5.83203125" style="33" hidden="1" customWidth="1"/>
    <col min="7" max="7" width="5.83203125" style="33" customWidth="1"/>
    <col min="8" max="11" width="5.83203125" style="33" hidden="1" customWidth="1"/>
    <col min="12" max="18" width="5.83203125" style="33" customWidth="1"/>
    <col min="19" max="19" width="5.58203125" style="33" customWidth="1"/>
    <col min="20" max="22" width="5.83203125" style="33" customWidth="1"/>
    <col min="23" max="16384" width="11" style="33"/>
  </cols>
  <sheetData>
    <row r="1" spans="1:22" s="16" customFormat="1" ht="25.5" customHeight="1">
      <c r="A1" s="24" t="s">
        <v>4</v>
      </c>
    </row>
    <row r="2" spans="1:22" ht="14.25" customHeight="1">
      <c r="A2" s="62" t="str">
        <f>CONCATENATE(Index!A1," aux niveaux licence/diplôme et bachelor selon le sexe, de 2000 à ",RIGHT(Index!A10,4)-1)</f>
        <v>Taux de diplômes des hautes écoles aux niveaux licence/diplôme et bachelor selon le sexe, de 2000 à 2020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60"/>
      <c r="U2" s="60"/>
      <c r="V2" s="60" t="s">
        <v>52</v>
      </c>
    </row>
    <row r="3" spans="1:22" ht="14.25" customHeight="1">
      <c r="A3" s="79" t="s">
        <v>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2" s="73" customFormat="1" ht="14.25" customHeight="1">
      <c r="A4" s="72" t="s">
        <v>0</v>
      </c>
      <c r="B4" s="53">
        <v>2000</v>
      </c>
      <c r="C4" s="53">
        <v>2001</v>
      </c>
      <c r="D4" s="53">
        <v>2002</v>
      </c>
      <c r="E4" s="53">
        <v>2003</v>
      </c>
      <c r="F4" s="53">
        <v>2004</v>
      </c>
      <c r="G4" s="53">
        <v>2005</v>
      </c>
      <c r="H4" s="53">
        <v>2006</v>
      </c>
      <c r="I4" s="53">
        <v>2007</v>
      </c>
      <c r="J4" s="53">
        <v>2008</v>
      </c>
      <c r="K4" s="53">
        <v>2009</v>
      </c>
      <c r="L4" s="54" t="s">
        <v>46</v>
      </c>
      <c r="M4" s="53">
        <v>2011</v>
      </c>
      <c r="N4" s="53">
        <v>2012</v>
      </c>
      <c r="O4" s="53">
        <v>2013</v>
      </c>
      <c r="P4" s="53">
        <v>2014</v>
      </c>
      <c r="Q4" s="53">
        <v>2015</v>
      </c>
      <c r="R4" s="53">
        <v>2016</v>
      </c>
      <c r="S4" s="53">
        <v>2017</v>
      </c>
      <c r="T4" s="53">
        <v>2018</v>
      </c>
      <c r="U4" s="53">
        <v>2019</v>
      </c>
      <c r="V4" s="53">
        <v>2020</v>
      </c>
    </row>
    <row r="5" spans="1:22" s="36" customFormat="1" ht="14.25" customHeight="1">
      <c r="A5" s="34" t="s">
        <v>51</v>
      </c>
      <c r="B5" s="35">
        <v>12.5</v>
      </c>
      <c r="C5" s="35">
        <v>14.24</v>
      </c>
      <c r="D5" s="35">
        <v>14.9</v>
      </c>
      <c r="E5" s="35">
        <v>16.920000000000002</v>
      </c>
      <c r="F5" s="35">
        <v>19.21</v>
      </c>
      <c r="G5" s="35">
        <v>22.46</v>
      </c>
      <c r="H5" s="35">
        <v>24.82</v>
      </c>
      <c r="I5" s="35">
        <v>26.53</v>
      </c>
      <c r="J5" s="35">
        <v>27.57</v>
      </c>
      <c r="K5" s="35">
        <v>27.1</v>
      </c>
      <c r="L5" s="35">
        <v>26.88</v>
      </c>
      <c r="M5" s="35">
        <v>27.57</v>
      </c>
      <c r="N5" s="35">
        <v>27.36</v>
      </c>
      <c r="O5" s="35">
        <v>27.38</v>
      </c>
      <c r="P5" s="35">
        <v>28.3</v>
      </c>
      <c r="Q5" s="35">
        <v>28.7</v>
      </c>
      <c r="R5" s="35">
        <v>28.65</v>
      </c>
      <c r="S5" s="35">
        <v>29.54</v>
      </c>
      <c r="T5" s="35">
        <v>30.1</v>
      </c>
      <c r="U5" s="35">
        <v>30.76</v>
      </c>
      <c r="V5" s="35">
        <v>31.26</v>
      </c>
    </row>
    <row r="6" spans="1:22" ht="14.25" customHeight="1">
      <c r="A6" s="37" t="s">
        <v>13</v>
      </c>
      <c r="B6" s="38">
        <v>9.69</v>
      </c>
      <c r="C6" s="38">
        <v>10.77</v>
      </c>
      <c r="D6" s="38">
        <v>11.63</v>
      </c>
      <c r="E6" s="38">
        <v>13.88</v>
      </c>
      <c r="F6" s="38">
        <v>16.79</v>
      </c>
      <c r="G6" s="38">
        <v>20.22</v>
      </c>
      <c r="H6" s="38">
        <v>24.26</v>
      </c>
      <c r="I6" s="38">
        <v>26.65</v>
      </c>
      <c r="J6" s="38">
        <v>28.9</v>
      </c>
      <c r="K6" s="38">
        <v>28.93</v>
      </c>
      <c r="L6" s="38">
        <v>29.47</v>
      </c>
      <c r="M6" s="38">
        <v>30.56</v>
      </c>
      <c r="N6" s="38">
        <v>29.89</v>
      </c>
      <c r="O6" s="38">
        <v>30.17</v>
      </c>
      <c r="P6" s="38">
        <v>31.32</v>
      </c>
      <c r="Q6" s="38">
        <v>31.58</v>
      </c>
      <c r="R6" s="38">
        <v>32.049999999999997</v>
      </c>
      <c r="S6" s="38">
        <v>32.909999999999997</v>
      </c>
      <c r="T6" s="38">
        <v>33.590000000000003</v>
      </c>
      <c r="U6" s="38">
        <v>34.4</v>
      </c>
      <c r="V6" s="38">
        <v>35.21</v>
      </c>
    </row>
    <row r="7" spans="1:22" ht="14.25" customHeight="1">
      <c r="A7" s="37" t="s">
        <v>14</v>
      </c>
      <c r="B7" s="38">
        <v>15.37</v>
      </c>
      <c r="C7" s="38">
        <v>17.73</v>
      </c>
      <c r="D7" s="38">
        <v>18.21</v>
      </c>
      <c r="E7" s="38">
        <v>19.989999999999998</v>
      </c>
      <c r="F7" s="38">
        <v>21.67</v>
      </c>
      <c r="G7" s="38">
        <v>24.74</v>
      </c>
      <c r="H7" s="38">
        <v>25.42</v>
      </c>
      <c r="I7" s="38">
        <v>26.43</v>
      </c>
      <c r="J7" s="38">
        <v>26.27</v>
      </c>
      <c r="K7" s="38">
        <v>25.31</v>
      </c>
      <c r="L7" s="38">
        <v>24.35</v>
      </c>
      <c r="M7" s="38">
        <v>24.66</v>
      </c>
      <c r="N7" s="38">
        <v>24.91</v>
      </c>
      <c r="O7" s="38">
        <v>24.67</v>
      </c>
      <c r="P7" s="38">
        <v>25.38</v>
      </c>
      <c r="Q7" s="38">
        <v>25.91</v>
      </c>
      <c r="R7" s="38">
        <v>25.42</v>
      </c>
      <c r="S7" s="38">
        <v>26.36</v>
      </c>
      <c r="T7" s="38">
        <v>26.81</v>
      </c>
      <c r="U7" s="38">
        <v>27.34</v>
      </c>
      <c r="V7" s="38">
        <v>27.56</v>
      </c>
    </row>
    <row r="8" spans="1:22" s="40" customFormat="1" ht="14.25" customHeight="1">
      <c r="A8" s="13" t="s">
        <v>1</v>
      </c>
      <c r="B8" s="39">
        <v>10.28</v>
      </c>
      <c r="C8" s="39">
        <v>10.01</v>
      </c>
      <c r="D8" s="39">
        <v>10.130000000000001</v>
      </c>
      <c r="E8" s="39">
        <v>10.65</v>
      </c>
      <c r="F8" s="39">
        <v>11.8</v>
      </c>
      <c r="G8" s="39">
        <v>13.79</v>
      </c>
      <c r="H8" s="39">
        <v>14.49</v>
      </c>
      <c r="I8" s="39">
        <v>15.17</v>
      </c>
      <c r="J8" s="39">
        <v>15.27</v>
      </c>
      <c r="K8" s="39">
        <v>14.98</v>
      </c>
      <c r="L8" s="39">
        <v>14.94</v>
      </c>
      <c r="M8" s="39">
        <v>14.91</v>
      </c>
      <c r="N8" s="39">
        <v>14.18</v>
      </c>
      <c r="O8" s="39">
        <v>13.71</v>
      </c>
      <c r="P8" s="39">
        <v>14.18</v>
      </c>
      <c r="Q8" s="39">
        <v>14.2</v>
      </c>
      <c r="R8" s="39">
        <v>13.97</v>
      </c>
      <c r="S8" s="39">
        <v>14.2</v>
      </c>
      <c r="T8" s="39">
        <v>14.51</v>
      </c>
      <c r="U8" s="39">
        <v>14.73</v>
      </c>
      <c r="V8" s="39">
        <v>15.52</v>
      </c>
    </row>
    <row r="9" spans="1:22" ht="14.25" customHeight="1">
      <c r="A9" s="37" t="s">
        <v>13</v>
      </c>
      <c r="B9" s="38">
        <v>8.9499999999999993</v>
      </c>
      <c r="C9" s="38">
        <v>8.91</v>
      </c>
      <c r="D9" s="38">
        <v>9.15</v>
      </c>
      <c r="E9" s="38">
        <v>9.9700000000000006</v>
      </c>
      <c r="F9" s="38">
        <v>10.96</v>
      </c>
      <c r="G9" s="38">
        <v>12.77</v>
      </c>
      <c r="H9" s="38">
        <v>14.38</v>
      </c>
      <c r="I9" s="38">
        <v>15.51</v>
      </c>
      <c r="J9" s="38">
        <v>16.13</v>
      </c>
      <c r="K9" s="38">
        <v>16.190000000000001</v>
      </c>
      <c r="L9" s="38">
        <v>16.260000000000002</v>
      </c>
      <c r="M9" s="38">
        <v>16.239999999999998</v>
      </c>
      <c r="N9" s="38">
        <v>15.11</v>
      </c>
      <c r="O9" s="38">
        <v>14.8</v>
      </c>
      <c r="P9" s="38">
        <v>15.15</v>
      </c>
      <c r="Q9" s="38">
        <v>15</v>
      </c>
      <c r="R9" s="38">
        <v>15.11</v>
      </c>
      <c r="S9" s="38">
        <v>15.28</v>
      </c>
      <c r="T9" s="38">
        <v>15.4</v>
      </c>
      <c r="U9" s="38">
        <v>15.98</v>
      </c>
      <c r="V9" s="38">
        <v>17.13</v>
      </c>
    </row>
    <row r="10" spans="1:22" ht="14.25" customHeight="1">
      <c r="A10" s="37" t="s">
        <v>14</v>
      </c>
      <c r="B10" s="38">
        <v>11.65</v>
      </c>
      <c r="C10" s="38">
        <v>11.13</v>
      </c>
      <c r="D10" s="38">
        <v>11.13</v>
      </c>
      <c r="E10" s="38">
        <v>11.34</v>
      </c>
      <c r="F10" s="38">
        <v>12.66</v>
      </c>
      <c r="G10" s="38">
        <v>14.81</v>
      </c>
      <c r="H10" s="38">
        <v>14.61</v>
      </c>
      <c r="I10" s="38">
        <v>14.83</v>
      </c>
      <c r="J10" s="38">
        <v>14.43</v>
      </c>
      <c r="K10" s="38">
        <v>13.78</v>
      </c>
      <c r="L10" s="38">
        <v>13.65</v>
      </c>
      <c r="M10" s="38">
        <v>13.61</v>
      </c>
      <c r="N10" s="38">
        <v>13.27</v>
      </c>
      <c r="O10" s="38">
        <v>12.65</v>
      </c>
      <c r="P10" s="38">
        <v>13.25</v>
      </c>
      <c r="Q10" s="38">
        <v>13.43</v>
      </c>
      <c r="R10" s="38">
        <v>12.88</v>
      </c>
      <c r="S10" s="38">
        <v>13.17</v>
      </c>
      <c r="T10" s="38">
        <v>13.67</v>
      </c>
      <c r="U10" s="38">
        <v>13.55</v>
      </c>
      <c r="V10" s="38">
        <v>14.02</v>
      </c>
    </row>
    <row r="11" spans="1:22" s="40" customFormat="1" ht="14.25" customHeight="1">
      <c r="A11" s="41" t="s">
        <v>2</v>
      </c>
      <c r="B11" s="39">
        <v>2.2200000000000002</v>
      </c>
      <c r="C11" s="39">
        <v>4.24</v>
      </c>
      <c r="D11" s="39">
        <v>4.79</v>
      </c>
      <c r="E11" s="39">
        <v>6.35</v>
      </c>
      <c r="F11" s="39">
        <v>7.54</v>
      </c>
      <c r="G11" s="39">
        <v>8.8699999999999992</v>
      </c>
      <c r="H11" s="39">
        <v>10.73</v>
      </c>
      <c r="I11" s="39">
        <v>11.81</v>
      </c>
      <c r="J11" s="39">
        <v>12.95</v>
      </c>
      <c r="K11" s="39">
        <v>12.78</v>
      </c>
      <c r="L11" s="39">
        <v>12.74</v>
      </c>
      <c r="M11" s="39">
        <v>13.61</v>
      </c>
      <c r="N11" s="39">
        <v>14.24</v>
      </c>
      <c r="O11" s="39">
        <v>14.82</v>
      </c>
      <c r="P11" s="39">
        <v>15.44</v>
      </c>
      <c r="Q11" s="39">
        <v>15.87</v>
      </c>
      <c r="R11" s="39">
        <v>16.100000000000001</v>
      </c>
      <c r="S11" s="39">
        <v>16.760000000000002</v>
      </c>
      <c r="T11" s="39">
        <v>17.07</v>
      </c>
      <c r="U11" s="39">
        <v>17.48</v>
      </c>
      <c r="V11" s="39">
        <v>17.27</v>
      </c>
    </row>
    <row r="12" spans="1:22" ht="14.25" customHeight="1">
      <c r="A12" s="37" t="s">
        <v>13</v>
      </c>
      <c r="B12" s="38">
        <v>0.74</v>
      </c>
      <c r="C12" s="38">
        <v>1.87</v>
      </c>
      <c r="D12" s="38">
        <v>2.5</v>
      </c>
      <c r="E12" s="38">
        <v>4</v>
      </c>
      <c r="F12" s="38">
        <v>5.94</v>
      </c>
      <c r="G12" s="38">
        <v>7.63</v>
      </c>
      <c r="H12" s="38">
        <v>10.24</v>
      </c>
      <c r="I12" s="38">
        <v>11.54</v>
      </c>
      <c r="J12" s="38">
        <v>13.38</v>
      </c>
      <c r="K12" s="38">
        <v>13.34</v>
      </c>
      <c r="L12" s="38">
        <v>13.97</v>
      </c>
      <c r="M12" s="38">
        <v>15.26</v>
      </c>
      <c r="N12" s="38">
        <v>15.89</v>
      </c>
      <c r="O12" s="38">
        <v>16.59</v>
      </c>
      <c r="P12" s="38">
        <v>17.57</v>
      </c>
      <c r="Q12" s="38">
        <v>18.079999999999998</v>
      </c>
      <c r="R12" s="38">
        <v>18.5</v>
      </c>
      <c r="S12" s="38">
        <v>19.190000000000001</v>
      </c>
      <c r="T12" s="38">
        <v>19.829999999999998</v>
      </c>
      <c r="U12" s="38">
        <v>20.09</v>
      </c>
      <c r="V12" s="38">
        <v>19.850000000000001</v>
      </c>
    </row>
    <row r="13" spans="1:22" ht="14.25" customHeight="1">
      <c r="A13" s="42" t="s">
        <v>14</v>
      </c>
      <c r="B13" s="43">
        <v>3.72</v>
      </c>
      <c r="C13" s="43">
        <v>6.61</v>
      </c>
      <c r="D13" s="43">
        <v>7.09</v>
      </c>
      <c r="E13" s="43">
        <v>8.74</v>
      </c>
      <c r="F13" s="43">
        <v>9.16</v>
      </c>
      <c r="G13" s="43">
        <v>10.130000000000001</v>
      </c>
      <c r="H13" s="43">
        <v>11.25</v>
      </c>
      <c r="I13" s="43">
        <v>12.1</v>
      </c>
      <c r="J13" s="43">
        <v>12.53</v>
      </c>
      <c r="K13" s="43">
        <v>12.24</v>
      </c>
      <c r="L13" s="43">
        <v>11.54</v>
      </c>
      <c r="M13" s="43">
        <v>12.01</v>
      </c>
      <c r="N13" s="43">
        <v>12.64</v>
      </c>
      <c r="O13" s="43">
        <v>13.09</v>
      </c>
      <c r="P13" s="43">
        <v>13.36</v>
      </c>
      <c r="Q13" s="43">
        <v>13.72</v>
      </c>
      <c r="R13" s="43">
        <v>13.8</v>
      </c>
      <c r="S13" s="43">
        <v>14.45</v>
      </c>
      <c r="T13" s="43">
        <v>14.44</v>
      </c>
      <c r="U13" s="43">
        <v>15.02</v>
      </c>
      <c r="V13" s="43">
        <v>14.83</v>
      </c>
    </row>
    <row r="14" spans="1:22" s="1" customFormat="1" ht="13.5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4"/>
      <c r="O14" s="14"/>
      <c r="P14" s="14"/>
    </row>
    <row r="15" spans="1:22" s="1" customFormat="1" ht="12" customHeight="1">
      <c r="A15" s="77" t="s">
        <v>48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2"/>
      <c r="O15" s="2"/>
      <c r="P15" s="2"/>
    </row>
    <row r="16" spans="1:22" s="1" customFormat="1" ht="14.25" customHeight="1">
      <c r="A16" s="20" t="s">
        <v>49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6" s="1" customFormat="1" ht="14.25" customHeight="1">
      <c r="A17" s="78" t="s">
        <v>55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" customFormat="1" ht="14.25" customHeight="1">
      <c r="A18" s="19" t="str">
        <f>Index!A10</f>
        <v>© OFS 2021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"/>
      <c r="O18" s="2"/>
      <c r="P18" s="2"/>
    </row>
    <row r="19" spans="1:16" s="1" customFormat="1" ht="25.5" customHeight="1">
      <c r="A19" s="15" t="str">
        <f>Index!A11</f>
        <v>Contact: Office fédéral de la statistique (OFS), Indicateurs de la formation, EducIndicators@bfs.admin.ch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2"/>
      <c r="P19" s="2"/>
    </row>
  </sheetData>
  <hyperlinks>
    <hyperlink ref="A1" location="Index!A1" display="Retour"/>
  </hyperlink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92"/>
  <sheetViews>
    <sheetView showGridLines="0" zoomScaleNormal="100" zoomScaleSheetLayoutView="100" workbookViewId="0">
      <pane ySplit="4" topLeftCell="A5" activePane="bottomLeft" state="frozenSplit"/>
      <selection pane="bottomLeft"/>
    </sheetView>
  </sheetViews>
  <sheetFormatPr baseColWidth="10" defaultColWidth="11" defaultRowHeight="14.25" customHeight="1"/>
  <cols>
    <col min="1" max="1" width="13.4140625" style="46" customWidth="1"/>
    <col min="2" max="2" width="5.83203125" style="46" customWidth="1"/>
    <col min="3" max="6" width="5.83203125" style="46" hidden="1" customWidth="1"/>
    <col min="7" max="7" width="5.83203125" style="46" customWidth="1"/>
    <col min="8" max="11" width="5.83203125" style="46" hidden="1" customWidth="1"/>
    <col min="12" max="22" width="5.83203125" style="46" customWidth="1"/>
    <col min="23" max="16384" width="11" style="46"/>
  </cols>
  <sheetData>
    <row r="1" spans="1:22" s="16" customFormat="1" ht="25.5" customHeight="1">
      <c r="A1" s="24" t="s">
        <v>4</v>
      </c>
    </row>
    <row r="2" spans="1:22" s="33" customFormat="1" ht="25.5" customHeight="1">
      <c r="A2" s="86" t="str">
        <f>CONCATENATE(Index!A1," aux niveaux licence/diplôme et bachelor 
selon le canton de domicile avant le début des études, de 2000 à ",RIGHT(Index!A10,4)-1)</f>
        <v>Taux de diplômes des hautes écoles aux niveaux licence/diplôme et bachelor 
selon le canton de domicile avant le début des études, de 2000 à 2020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T2" s="61"/>
      <c r="U2" s="61"/>
      <c r="V2" s="61" t="s">
        <v>53</v>
      </c>
    </row>
    <row r="3" spans="1:22" s="33" customFormat="1" ht="14.25" customHeight="1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22" s="73" customFormat="1" ht="14.25" customHeight="1">
      <c r="A4" s="72"/>
      <c r="B4" s="53">
        <v>2000</v>
      </c>
      <c r="C4" s="53">
        <v>2001</v>
      </c>
      <c r="D4" s="53">
        <v>2002</v>
      </c>
      <c r="E4" s="53">
        <v>2003</v>
      </c>
      <c r="F4" s="53">
        <v>2004</v>
      </c>
      <c r="G4" s="53">
        <v>2005</v>
      </c>
      <c r="H4" s="53">
        <v>2006</v>
      </c>
      <c r="I4" s="53">
        <v>2007</v>
      </c>
      <c r="J4" s="53">
        <v>2008</v>
      </c>
      <c r="K4" s="53">
        <v>2009</v>
      </c>
      <c r="L4" s="54" t="s">
        <v>46</v>
      </c>
      <c r="M4" s="53">
        <v>2011</v>
      </c>
      <c r="N4" s="53">
        <v>2012</v>
      </c>
      <c r="O4" s="53">
        <v>2013</v>
      </c>
      <c r="P4" s="53">
        <v>2014</v>
      </c>
      <c r="Q4" s="53">
        <v>2015</v>
      </c>
      <c r="R4" s="53">
        <v>2016</v>
      </c>
      <c r="S4" s="53">
        <v>2017</v>
      </c>
      <c r="T4" s="53">
        <v>2018</v>
      </c>
      <c r="U4" s="53">
        <v>2019</v>
      </c>
      <c r="V4" s="53">
        <v>2020</v>
      </c>
    </row>
    <row r="5" spans="1:22" s="36" customFormat="1" ht="14.25" customHeight="1">
      <c r="A5" s="34" t="s">
        <v>47</v>
      </c>
      <c r="B5" s="35">
        <v>12.53</v>
      </c>
      <c r="C5" s="35">
        <v>14.26</v>
      </c>
      <c r="D5" s="35">
        <v>14.93</v>
      </c>
      <c r="E5" s="35">
        <v>16.98</v>
      </c>
      <c r="F5" s="35">
        <v>19.27</v>
      </c>
      <c r="G5" s="35">
        <v>22.51</v>
      </c>
      <c r="H5" s="35">
        <v>24.88</v>
      </c>
      <c r="I5" s="35">
        <v>26.57</v>
      </c>
      <c r="J5" s="35">
        <v>27.61</v>
      </c>
      <c r="K5" s="35">
        <v>27.11</v>
      </c>
      <c r="L5" s="35">
        <v>26.86</v>
      </c>
      <c r="M5" s="35">
        <v>27.54</v>
      </c>
      <c r="N5" s="35">
        <v>27.31</v>
      </c>
      <c r="O5" s="35">
        <v>27.31</v>
      </c>
      <c r="P5" s="35">
        <v>28.24</v>
      </c>
      <c r="Q5" s="35">
        <v>28.62</v>
      </c>
      <c r="R5" s="35">
        <v>28.59</v>
      </c>
      <c r="S5" s="35">
        <v>29.5</v>
      </c>
      <c r="T5" s="35">
        <v>30.07</v>
      </c>
      <c r="U5" s="35">
        <v>30.75</v>
      </c>
      <c r="V5" s="35">
        <v>31.27</v>
      </c>
    </row>
    <row r="6" spans="1:22" s="33" customFormat="1" ht="14.25" customHeight="1">
      <c r="A6" s="44" t="s">
        <v>16</v>
      </c>
      <c r="B6" s="38">
        <v>10.65</v>
      </c>
      <c r="C6" s="38">
        <v>12.02</v>
      </c>
      <c r="D6" s="38">
        <v>11.47</v>
      </c>
      <c r="E6" s="38">
        <v>15.07</v>
      </c>
      <c r="F6" s="38">
        <v>17.12</v>
      </c>
      <c r="G6" s="38">
        <v>18.25</v>
      </c>
      <c r="H6" s="38">
        <v>18.88</v>
      </c>
      <c r="I6" s="38">
        <v>20.07</v>
      </c>
      <c r="J6" s="38">
        <v>21.14</v>
      </c>
      <c r="K6" s="38">
        <v>19.63</v>
      </c>
      <c r="L6" s="38">
        <v>21.88</v>
      </c>
      <c r="M6" s="38">
        <v>22.95</v>
      </c>
      <c r="N6" s="38">
        <v>22.26</v>
      </c>
      <c r="O6" s="38">
        <v>21.75</v>
      </c>
      <c r="P6" s="38">
        <v>22.47</v>
      </c>
      <c r="Q6" s="38">
        <v>22.72</v>
      </c>
      <c r="R6" s="38">
        <v>22.46</v>
      </c>
      <c r="S6" s="38">
        <v>21.71</v>
      </c>
      <c r="T6" s="38">
        <v>22.31</v>
      </c>
      <c r="U6" s="38">
        <v>24</v>
      </c>
      <c r="V6" s="38">
        <v>23.96</v>
      </c>
    </row>
    <row r="7" spans="1:22" s="33" customFormat="1" ht="14.25" customHeight="1">
      <c r="A7" s="44" t="s">
        <v>17</v>
      </c>
      <c r="B7" s="38">
        <v>9.1199999999999992</v>
      </c>
      <c r="C7" s="38">
        <v>12.12</v>
      </c>
      <c r="D7" s="38">
        <v>12.7</v>
      </c>
      <c r="E7" s="38">
        <v>14.17</v>
      </c>
      <c r="F7" s="38">
        <v>14.76</v>
      </c>
      <c r="G7" s="38">
        <v>20.09</v>
      </c>
      <c r="H7" s="38">
        <v>22.37</v>
      </c>
      <c r="I7" s="38">
        <v>26.3</v>
      </c>
      <c r="J7" s="38">
        <v>26.4</v>
      </c>
      <c r="K7" s="38">
        <v>24.61</v>
      </c>
      <c r="L7" s="38">
        <v>24.14</v>
      </c>
      <c r="M7" s="38">
        <v>24.28</v>
      </c>
      <c r="N7" s="38">
        <v>23.56</v>
      </c>
      <c r="O7" s="38">
        <v>22.89</v>
      </c>
      <c r="P7" s="38">
        <v>23.59</v>
      </c>
      <c r="Q7" s="38">
        <v>23.98</v>
      </c>
      <c r="R7" s="38">
        <v>23.74</v>
      </c>
      <c r="S7" s="38">
        <v>24.58</v>
      </c>
      <c r="T7" s="38">
        <v>24.4</v>
      </c>
      <c r="U7" s="38">
        <v>25.35</v>
      </c>
      <c r="V7" s="38">
        <v>25</v>
      </c>
    </row>
    <row r="8" spans="1:22" s="33" customFormat="1" ht="14.25" customHeight="1">
      <c r="A8" s="44" t="s">
        <v>18</v>
      </c>
      <c r="B8" s="38">
        <v>10</v>
      </c>
      <c r="C8" s="38">
        <v>11.09</v>
      </c>
      <c r="D8" s="38">
        <v>12.19</v>
      </c>
      <c r="E8" s="38">
        <v>13.7</v>
      </c>
      <c r="F8" s="38">
        <v>14.86</v>
      </c>
      <c r="G8" s="38">
        <v>18.350000000000001</v>
      </c>
      <c r="H8" s="38">
        <v>20.62</v>
      </c>
      <c r="I8" s="38">
        <v>21.47</v>
      </c>
      <c r="J8" s="38">
        <v>22.86</v>
      </c>
      <c r="K8" s="38">
        <v>20.79</v>
      </c>
      <c r="L8" s="38">
        <v>22.31</v>
      </c>
      <c r="M8" s="38">
        <v>23.98</v>
      </c>
      <c r="N8" s="38">
        <v>24.47</v>
      </c>
      <c r="O8" s="38">
        <v>23.56</v>
      </c>
      <c r="P8" s="38">
        <v>24.4</v>
      </c>
      <c r="Q8" s="38">
        <v>24.44</v>
      </c>
      <c r="R8" s="38">
        <v>24.92</v>
      </c>
      <c r="S8" s="38">
        <v>25.71</v>
      </c>
      <c r="T8" s="38">
        <v>24.56</v>
      </c>
      <c r="U8" s="38">
        <v>25.03</v>
      </c>
      <c r="V8" s="38">
        <v>25.33</v>
      </c>
    </row>
    <row r="9" spans="1:22" s="33" customFormat="1" ht="14.25" customHeight="1">
      <c r="A9" s="44" t="s">
        <v>19</v>
      </c>
      <c r="B9" s="38">
        <v>9.5299999999999994</v>
      </c>
      <c r="C9" s="38">
        <v>11.06</v>
      </c>
      <c r="D9" s="38">
        <v>12.67</v>
      </c>
      <c r="E9" s="38">
        <v>13.31</v>
      </c>
      <c r="F9" s="38">
        <v>14.86</v>
      </c>
      <c r="G9" s="38">
        <v>20.9</v>
      </c>
      <c r="H9" s="38">
        <v>19.95</v>
      </c>
      <c r="I9" s="38">
        <v>22.97</v>
      </c>
      <c r="J9" s="38">
        <v>21.21</v>
      </c>
      <c r="K9" s="38">
        <v>22.16</v>
      </c>
      <c r="L9" s="38">
        <v>20.81</v>
      </c>
      <c r="M9" s="38">
        <v>26.78</v>
      </c>
      <c r="N9" s="38">
        <v>23.36</v>
      </c>
      <c r="O9" s="38">
        <v>23.91</v>
      </c>
      <c r="P9" s="38">
        <v>21.95</v>
      </c>
      <c r="Q9" s="38">
        <v>23.38</v>
      </c>
      <c r="R9" s="38">
        <v>26.88</v>
      </c>
      <c r="S9" s="38">
        <v>22.93</v>
      </c>
      <c r="T9" s="38">
        <v>29.6</v>
      </c>
      <c r="U9" s="38">
        <v>24.34</v>
      </c>
      <c r="V9" s="38">
        <v>29.55</v>
      </c>
    </row>
    <row r="10" spans="1:22" s="33" customFormat="1" ht="14.25" customHeight="1">
      <c r="A10" s="44" t="s">
        <v>20</v>
      </c>
      <c r="B10" s="38">
        <v>8.2200000000000006</v>
      </c>
      <c r="C10" s="38">
        <v>8.07</v>
      </c>
      <c r="D10" s="38">
        <v>9.1</v>
      </c>
      <c r="E10" s="38">
        <v>13.59</v>
      </c>
      <c r="F10" s="38">
        <v>15.76</v>
      </c>
      <c r="G10" s="38">
        <v>17.64</v>
      </c>
      <c r="H10" s="38">
        <v>16.78</v>
      </c>
      <c r="I10" s="38">
        <v>18.87</v>
      </c>
      <c r="J10" s="38">
        <v>18.77</v>
      </c>
      <c r="K10" s="38">
        <v>20.85</v>
      </c>
      <c r="L10" s="38">
        <v>21.82</v>
      </c>
      <c r="M10" s="38">
        <v>23.3</v>
      </c>
      <c r="N10" s="38">
        <v>22.23</v>
      </c>
      <c r="O10" s="38">
        <v>21.77</v>
      </c>
      <c r="P10" s="38">
        <v>21.82</v>
      </c>
      <c r="Q10" s="38">
        <v>21.93</v>
      </c>
      <c r="R10" s="38">
        <v>22.93</v>
      </c>
      <c r="S10" s="38">
        <v>25.99</v>
      </c>
      <c r="T10" s="38">
        <v>25.51</v>
      </c>
      <c r="U10" s="38">
        <v>26.6</v>
      </c>
      <c r="V10" s="38">
        <v>24.58</v>
      </c>
    </row>
    <row r="11" spans="1:22" s="33" customFormat="1" ht="14.25" customHeight="1">
      <c r="A11" s="44" t="s">
        <v>21</v>
      </c>
      <c r="B11" s="38">
        <v>13.34</v>
      </c>
      <c r="C11" s="38">
        <v>10.47</v>
      </c>
      <c r="D11" s="38">
        <v>7.89</v>
      </c>
      <c r="E11" s="38">
        <v>14.99</v>
      </c>
      <c r="F11" s="38">
        <v>15.83</v>
      </c>
      <c r="G11" s="38">
        <v>19.46</v>
      </c>
      <c r="H11" s="38">
        <v>24.03</v>
      </c>
      <c r="I11" s="38">
        <v>23.36</v>
      </c>
      <c r="J11" s="38">
        <v>23.02</v>
      </c>
      <c r="K11" s="38">
        <v>24.32</v>
      </c>
      <c r="L11" s="38">
        <v>16.77</v>
      </c>
      <c r="M11" s="38">
        <v>19.29</v>
      </c>
      <c r="N11" s="38">
        <v>25.35</v>
      </c>
      <c r="O11" s="38">
        <v>19.850000000000001</v>
      </c>
      <c r="P11" s="38">
        <v>23.43</v>
      </c>
      <c r="Q11" s="38">
        <v>30.36</v>
      </c>
      <c r="R11" s="38">
        <v>21.83</v>
      </c>
      <c r="S11" s="38">
        <v>25.48</v>
      </c>
      <c r="T11" s="38">
        <v>26.84</v>
      </c>
      <c r="U11" s="38">
        <v>27.02</v>
      </c>
      <c r="V11" s="38">
        <v>24.37</v>
      </c>
    </row>
    <row r="12" spans="1:22" s="33" customFormat="1" ht="14.25" customHeight="1">
      <c r="A12" s="44" t="s">
        <v>22</v>
      </c>
      <c r="B12" s="38">
        <v>13.22</v>
      </c>
      <c r="C12" s="38">
        <v>12.75</v>
      </c>
      <c r="D12" s="38">
        <v>10.220000000000001</v>
      </c>
      <c r="E12" s="38">
        <v>14.1</v>
      </c>
      <c r="F12" s="38">
        <v>16.239999999999998</v>
      </c>
      <c r="G12" s="38">
        <v>20.98</v>
      </c>
      <c r="H12" s="38">
        <v>17.38</v>
      </c>
      <c r="I12" s="38">
        <v>22.27</v>
      </c>
      <c r="J12" s="38">
        <v>28.49</v>
      </c>
      <c r="K12" s="38">
        <v>21.68</v>
      </c>
      <c r="L12" s="38">
        <v>23.28</v>
      </c>
      <c r="M12" s="38">
        <v>22.88</v>
      </c>
      <c r="N12" s="38">
        <v>27.53</v>
      </c>
      <c r="O12" s="38">
        <v>21.43</v>
      </c>
      <c r="P12" s="38">
        <v>22.99</v>
      </c>
      <c r="Q12" s="38">
        <v>27.27</v>
      </c>
      <c r="R12" s="38">
        <v>24.92</v>
      </c>
      <c r="S12" s="38">
        <v>28.13</v>
      </c>
      <c r="T12" s="38">
        <v>32.72</v>
      </c>
      <c r="U12" s="38">
        <v>25.09</v>
      </c>
      <c r="V12" s="38">
        <v>28.09</v>
      </c>
    </row>
    <row r="13" spans="1:22" s="33" customFormat="1" ht="14.25" customHeight="1">
      <c r="A13" s="44" t="s">
        <v>23</v>
      </c>
      <c r="B13" s="38">
        <v>8.0500000000000007</v>
      </c>
      <c r="C13" s="38">
        <v>8.82</v>
      </c>
      <c r="D13" s="38">
        <v>9.82</v>
      </c>
      <c r="E13" s="38">
        <v>11.35</v>
      </c>
      <c r="F13" s="38">
        <v>13.48</v>
      </c>
      <c r="G13" s="38">
        <v>15.27</v>
      </c>
      <c r="H13" s="38">
        <v>18.47</v>
      </c>
      <c r="I13" s="38">
        <v>19.77</v>
      </c>
      <c r="J13" s="38">
        <v>22.6</v>
      </c>
      <c r="K13" s="38">
        <v>23.04</v>
      </c>
      <c r="L13" s="38">
        <v>19.78</v>
      </c>
      <c r="M13" s="38">
        <v>21.74</v>
      </c>
      <c r="N13" s="38">
        <v>19.399999999999999</v>
      </c>
      <c r="O13" s="38">
        <v>20.95</v>
      </c>
      <c r="P13" s="38">
        <v>18.75</v>
      </c>
      <c r="Q13" s="38">
        <v>25.15</v>
      </c>
      <c r="R13" s="38">
        <v>20.63</v>
      </c>
      <c r="S13" s="38">
        <v>22.89</v>
      </c>
      <c r="T13" s="38">
        <v>20.329999999999998</v>
      </c>
      <c r="U13" s="38">
        <v>22.48</v>
      </c>
      <c r="V13" s="38">
        <v>20.41</v>
      </c>
    </row>
    <row r="14" spans="1:22" s="33" customFormat="1" ht="14.25" customHeight="1">
      <c r="A14" s="44" t="s">
        <v>24</v>
      </c>
      <c r="B14" s="38">
        <v>12.09</v>
      </c>
      <c r="C14" s="38">
        <v>10.99</v>
      </c>
      <c r="D14" s="38">
        <v>11.19</v>
      </c>
      <c r="E14" s="38">
        <v>15.88</v>
      </c>
      <c r="F14" s="38">
        <v>16.73</v>
      </c>
      <c r="G14" s="38">
        <v>24.42</v>
      </c>
      <c r="H14" s="38">
        <v>23.54</v>
      </c>
      <c r="I14" s="38">
        <v>26.84</v>
      </c>
      <c r="J14" s="38">
        <v>27.29</v>
      </c>
      <c r="K14" s="38">
        <v>25.56</v>
      </c>
      <c r="L14" s="38">
        <v>24.95</v>
      </c>
      <c r="M14" s="38">
        <v>26.49</v>
      </c>
      <c r="N14" s="38">
        <v>28.88</v>
      </c>
      <c r="O14" s="38">
        <v>27.08</v>
      </c>
      <c r="P14" s="38">
        <v>29.01</v>
      </c>
      <c r="Q14" s="38">
        <v>26.83</v>
      </c>
      <c r="R14" s="38">
        <v>29.42</v>
      </c>
      <c r="S14" s="38">
        <v>29.52</v>
      </c>
      <c r="T14" s="38">
        <v>32.89</v>
      </c>
      <c r="U14" s="38">
        <v>30.37</v>
      </c>
      <c r="V14" s="38">
        <v>34.03</v>
      </c>
    </row>
    <row r="15" spans="1:22" s="33" customFormat="1" ht="14.25" customHeight="1">
      <c r="A15" s="44" t="s">
        <v>25</v>
      </c>
      <c r="B15" s="38">
        <v>12.57</v>
      </c>
      <c r="C15" s="38">
        <v>14.71</v>
      </c>
      <c r="D15" s="38">
        <v>14.46</v>
      </c>
      <c r="E15" s="38">
        <v>17.02</v>
      </c>
      <c r="F15" s="38">
        <v>18.21</v>
      </c>
      <c r="G15" s="38">
        <v>24.3</v>
      </c>
      <c r="H15" s="38">
        <v>27.65</v>
      </c>
      <c r="I15" s="38">
        <v>29.21</v>
      </c>
      <c r="J15" s="38">
        <v>26.66</v>
      </c>
      <c r="K15" s="38">
        <v>29.24</v>
      </c>
      <c r="L15" s="38">
        <v>25.43</v>
      </c>
      <c r="M15" s="38">
        <v>25.8</v>
      </c>
      <c r="N15" s="38">
        <v>26.51</v>
      </c>
      <c r="O15" s="38">
        <v>27.04</v>
      </c>
      <c r="P15" s="38">
        <v>27.47</v>
      </c>
      <c r="Q15" s="38">
        <v>30.1</v>
      </c>
      <c r="R15" s="38">
        <v>29.16</v>
      </c>
      <c r="S15" s="38">
        <v>30.37</v>
      </c>
      <c r="T15" s="38">
        <v>30.11</v>
      </c>
      <c r="U15" s="38">
        <v>30.45</v>
      </c>
      <c r="V15" s="38">
        <v>30.57</v>
      </c>
    </row>
    <row r="16" spans="1:22" s="33" customFormat="1" ht="14.25" customHeight="1">
      <c r="A16" s="44" t="s">
        <v>26</v>
      </c>
      <c r="B16" s="38">
        <v>10.44</v>
      </c>
      <c r="C16" s="38">
        <v>9.92</v>
      </c>
      <c r="D16" s="38">
        <v>13.17</v>
      </c>
      <c r="E16" s="38">
        <v>14.51</v>
      </c>
      <c r="F16" s="38">
        <v>17.97</v>
      </c>
      <c r="G16" s="38">
        <v>21.01</v>
      </c>
      <c r="H16" s="38">
        <v>21.25</v>
      </c>
      <c r="I16" s="38">
        <v>23.65</v>
      </c>
      <c r="J16" s="38">
        <v>22.93</v>
      </c>
      <c r="K16" s="38">
        <v>21.81</v>
      </c>
      <c r="L16" s="38">
        <v>21.99</v>
      </c>
      <c r="M16" s="38">
        <v>20.93</v>
      </c>
      <c r="N16" s="38">
        <v>21.57</v>
      </c>
      <c r="O16" s="38">
        <v>21.94</v>
      </c>
      <c r="P16" s="38">
        <v>23.6</v>
      </c>
      <c r="Q16" s="38">
        <v>23.03</v>
      </c>
      <c r="R16" s="38">
        <v>23.5</v>
      </c>
      <c r="S16" s="38">
        <v>23.09</v>
      </c>
      <c r="T16" s="38">
        <v>24.64</v>
      </c>
      <c r="U16" s="38">
        <v>24.26</v>
      </c>
      <c r="V16" s="38">
        <v>22.12</v>
      </c>
    </row>
    <row r="17" spans="1:22" s="33" customFormat="1" ht="14.25" customHeight="1">
      <c r="A17" s="44" t="s">
        <v>27</v>
      </c>
      <c r="B17" s="38">
        <v>9.68</v>
      </c>
      <c r="C17" s="38">
        <v>12.24</v>
      </c>
      <c r="D17" s="38">
        <v>12.32</v>
      </c>
      <c r="E17" s="38">
        <v>14.33</v>
      </c>
      <c r="F17" s="38">
        <v>15.8</v>
      </c>
      <c r="G17" s="38">
        <v>17.41</v>
      </c>
      <c r="H17" s="38">
        <v>18.350000000000001</v>
      </c>
      <c r="I17" s="38">
        <v>21.83</v>
      </c>
      <c r="J17" s="38">
        <v>21.23</v>
      </c>
      <c r="K17" s="38">
        <v>22.87</v>
      </c>
      <c r="L17" s="38">
        <v>23.11</v>
      </c>
      <c r="M17" s="38">
        <v>23.01</v>
      </c>
      <c r="N17" s="38">
        <v>20.440000000000001</v>
      </c>
      <c r="O17" s="38">
        <v>22.5</v>
      </c>
      <c r="P17" s="38">
        <v>22.36</v>
      </c>
      <c r="Q17" s="38">
        <v>24.24</v>
      </c>
      <c r="R17" s="38">
        <v>22.8</v>
      </c>
      <c r="S17" s="38">
        <v>26.35</v>
      </c>
      <c r="T17" s="38">
        <v>26.03</v>
      </c>
      <c r="U17" s="38">
        <v>24.81</v>
      </c>
      <c r="V17" s="38">
        <v>24.89</v>
      </c>
    </row>
    <row r="18" spans="1:22" s="33" customFormat="1" ht="14.25" customHeight="1">
      <c r="A18" s="44" t="s">
        <v>28</v>
      </c>
      <c r="B18" s="38">
        <v>14.25</v>
      </c>
      <c r="C18" s="38">
        <v>17.13</v>
      </c>
      <c r="D18" s="38">
        <v>17.91</v>
      </c>
      <c r="E18" s="38">
        <v>19.89</v>
      </c>
      <c r="F18" s="38">
        <v>25.4</v>
      </c>
      <c r="G18" s="38">
        <v>25.4</v>
      </c>
      <c r="H18" s="38">
        <v>25.55</v>
      </c>
      <c r="I18" s="38">
        <v>26.47</v>
      </c>
      <c r="J18" s="38">
        <v>31.13</v>
      </c>
      <c r="K18" s="38">
        <v>28.1</v>
      </c>
      <c r="L18" s="38">
        <v>27.34</v>
      </c>
      <c r="M18" s="38">
        <v>31.9</v>
      </c>
      <c r="N18" s="38">
        <v>28.23</v>
      </c>
      <c r="O18" s="38">
        <v>28.26</v>
      </c>
      <c r="P18" s="38">
        <v>29.44</v>
      </c>
      <c r="Q18" s="38">
        <v>30.6</v>
      </c>
      <c r="R18" s="38">
        <v>29.75</v>
      </c>
      <c r="S18" s="38">
        <v>31.69</v>
      </c>
      <c r="T18" s="38">
        <v>31.85</v>
      </c>
      <c r="U18" s="38">
        <v>34.299999999999997</v>
      </c>
      <c r="V18" s="38">
        <v>33.74</v>
      </c>
    </row>
    <row r="19" spans="1:22" s="33" customFormat="1" ht="14.25" customHeight="1">
      <c r="A19" s="44" t="s">
        <v>29</v>
      </c>
      <c r="B19" s="38">
        <v>12.99</v>
      </c>
      <c r="C19" s="38">
        <v>14.98</v>
      </c>
      <c r="D19" s="38">
        <v>12.2</v>
      </c>
      <c r="E19" s="38">
        <v>13.27</v>
      </c>
      <c r="F19" s="38">
        <v>15.62</v>
      </c>
      <c r="G19" s="38">
        <v>17.670000000000002</v>
      </c>
      <c r="H19" s="38">
        <v>22.01</v>
      </c>
      <c r="I19" s="38">
        <v>24.67</v>
      </c>
      <c r="J19" s="38">
        <v>24.54</v>
      </c>
      <c r="K19" s="38">
        <v>21.06</v>
      </c>
      <c r="L19" s="38">
        <v>23.48</v>
      </c>
      <c r="M19" s="38">
        <v>27.41</v>
      </c>
      <c r="N19" s="38">
        <v>22.79</v>
      </c>
      <c r="O19" s="38">
        <v>28.85</v>
      </c>
      <c r="P19" s="38">
        <v>27.24</v>
      </c>
      <c r="Q19" s="38">
        <v>25.75</v>
      </c>
      <c r="R19" s="38">
        <v>26.73</v>
      </c>
      <c r="S19" s="38">
        <v>26.42</v>
      </c>
      <c r="T19" s="38">
        <v>23.48</v>
      </c>
      <c r="U19" s="38">
        <v>28</v>
      </c>
      <c r="V19" s="38">
        <v>25.35</v>
      </c>
    </row>
    <row r="20" spans="1:22" s="33" customFormat="1" ht="14.25" customHeight="1">
      <c r="A20" s="44" t="s">
        <v>30</v>
      </c>
      <c r="B20" s="38">
        <v>16.22</v>
      </c>
      <c r="C20" s="38">
        <v>12.92</v>
      </c>
      <c r="D20" s="38">
        <v>13.1</v>
      </c>
      <c r="E20" s="38">
        <v>16.7</v>
      </c>
      <c r="F20" s="38">
        <v>20.72</v>
      </c>
      <c r="G20" s="38">
        <v>21.66</v>
      </c>
      <c r="H20" s="38">
        <v>26.06</v>
      </c>
      <c r="I20" s="38">
        <v>22.81</v>
      </c>
      <c r="J20" s="38">
        <v>28.67</v>
      </c>
      <c r="K20" s="38">
        <v>33.32</v>
      </c>
      <c r="L20" s="38">
        <v>32.81</v>
      </c>
      <c r="M20" s="38">
        <v>28.8</v>
      </c>
      <c r="N20" s="38">
        <v>31.06</v>
      </c>
      <c r="O20" s="38">
        <v>27.42</v>
      </c>
      <c r="P20" s="38">
        <v>33.93</v>
      </c>
      <c r="Q20" s="38">
        <v>26.44</v>
      </c>
      <c r="R20" s="38">
        <v>31.3</v>
      </c>
      <c r="S20" s="38">
        <v>27.09</v>
      </c>
      <c r="T20" s="38">
        <v>29.31</v>
      </c>
      <c r="U20" s="38">
        <v>30.32</v>
      </c>
      <c r="V20" s="38">
        <v>30.48</v>
      </c>
    </row>
    <row r="21" spans="1:22" s="33" customFormat="1" ht="14.25" customHeight="1">
      <c r="A21" s="44" t="s">
        <v>31</v>
      </c>
      <c r="B21" s="38">
        <v>8.81</v>
      </c>
      <c r="C21" s="38">
        <v>10.35</v>
      </c>
      <c r="D21" s="38">
        <v>16.559999999999999</v>
      </c>
      <c r="E21" s="38">
        <v>16.68</v>
      </c>
      <c r="F21" s="38">
        <v>14.82</v>
      </c>
      <c r="G21" s="38">
        <v>15.74</v>
      </c>
      <c r="H21" s="38">
        <v>21.24</v>
      </c>
      <c r="I21" s="38">
        <v>16.77</v>
      </c>
      <c r="J21" s="38">
        <v>18.25</v>
      </c>
      <c r="K21" s="38">
        <v>17.28</v>
      </c>
      <c r="L21" s="38">
        <v>25.87</v>
      </c>
      <c r="M21" s="38">
        <v>26.69</v>
      </c>
      <c r="N21" s="38">
        <v>19.940000000000001</v>
      </c>
      <c r="O21" s="38">
        <v>22.02</v>
      </c>
      <c r="P21" s="38">
        <v>23.85</v>
      </c>
      <c r="Q21" s="38">
        <v>32.380000000000003</v>
      </c>
      <c r="R21" s="38">
        <v>30.26</v>
      </c>
      <c r="S21" s="38">
        <v>23.63</v>
      </c>
      <c r="T21" s="38">
        <v>28.12</v>
      </c>
      <c r="U21" s="38">
        <v>24.27</v>
      </c>
      <c r="V21" s="38">
        <v>30.13</v>
      </c>
    </row>
    <row r="22" spans="1:22" s="33" customFormat="1" ht="14.25" customHeight="1">
      <c r="A22" s="44" t="s">
        <v>32</v>
      </c>
      <c r="B22" s="38">
        <v>10.59</v>
      </c>
      <c r="C22" s="38">
        <v>11.37</v>
      </c>
      <c r="D22" s="38">
        <v>11.04</v>
      </c>
      <c r="E22" s="38">
        <v>13.62</v>
      </c>
      <c r="F22" s="38">
        <v>15.34</v>
      </c>
      <c r="G22" s="38">
        <v>15.56</v>
      </c>
      <c r="H22" s="38">
        <v>18.3</v>
      </c>
      <c r="I22" s="38">
        <v>20.149999999999999</v>
      </c>
      <c r="J22" s="38">
        <v>22.12</v>
      </c>
      <c r="K22" s="38">
        <v>23.8</v>
      </c>
      <c r="L22" s="38">
        <v>22.35</v>
      </c>
      <c r="M22" s="38">
        <v>21.6</v>
      </c>
      <c r="N22" s="38">
        <v>21.91</v>
      </c>
      <c r="O22" s="38">
        <v>21.71</v>
      </c>
      <c r="P22" s="38">
        <v>22.64</v>
      </c>
      <c r="Q22" s="38">
        <v>22.5</v>
      </c>
      <c r="R22" s="38">
        <v>22.07</v>
      </c>
      <c r="S22" s="38">
        <v>22.74</v>
      </c>
      <c r="T22" s="38">
        <v>22.62</v>
      </c>
      <c r="U22" s="38">
        <v>23.22</v>
      </c>
      <c r="V22" s="38">
        <v>24.97</v>
      </c>
    </row>
    <row r="23" spans="1:22" s="33" customFormat="1" ht="14.25" customHeight="1">
      <c r="A23" s="44" t="s">
        <v>33</v>
      </c>
      <c r="B23" s="38">
        <v>11.27</v>
      </c>
      <c r="C23" s="38">
        <v>12.71</v>
      </c>
      <c r="D23" s="38">
        <v>12.83</v>
      </c>
      <c r="E23" s="38">
        <v>14.77</v>
      </c>
      <c r="F23" s="38">
        <v>15.95</v>
      </c>
      <c r="G23" s="38">
        <v>17.46</v>
      </c>
      <c r="H23" s="38">
        <v>22.23</v>
      </c>
      <c r="I23" s="38">
        <v>29.07</v>
      </c>
      <c r="J23" s="38">
        <v>29.87</v>
      </c>
      <c r="K23" s="38">
        <v>27.51</v>
      </c>
      <c r="L23" s="38">
        <v>26.61</v>
      </c>
      <c r="M23" s="38">
        <v>27.57</v>
      </c>
      <c r="N23" s="38">
        <v>25.92</v>
      </c>
      <c r="O23" s="38">
        <v>27.15</v>
      </c>
      <c r="P23" s="38">
        <v>25.75</v>
      </c>
      <c r="Q23" s="38">
        <v>27.22</v>
      </c>
      <c r="R23" s="38">
        <v>27.59</v>
      </c>
      <c r="S23" s="38">
        <v>28.48</v>
      </c>
      <c r="T23" s="38">
        <v>27.37</v>
      </c>
      <c r="U23" s="38">
        <v>27.75</v>
      </c>
      <c r="V23" s="38">
        <v>27.62</v>
      </c>
    </row>
    <row r="24" spans="1:22" s="33" customFormat="1" ht="14.25" customHeight="1">
      <c r="A24" s="44" t="s">
        <v>34</v>
      </c>
      <c r="B24" s="38">
        <v>10.91</v>
      </c>
      <c r="C24" s="38">
        <v>11.99</v>
      </c>
      <c r="D24" s="38">
        <v>12.87</v>
      </c>
      <c r="E24" s="38">
        <v>14.9</v>
      </c>
      <c r="F24" s="38">
        <v>18.559999999999999</v>
      </c>
      <c r="G24" s="38">
        <v>18.170000000000002</v>
      </c>
      <c r="H24" s="38">
        <v>18.149999999999999</v>
      </c>
      <c r="I24" s="38">
        <v>20.16</v>
      </c>
      <c r="J24" s="38">
        <v>22.37</v>
      </c>
      <c r="K24" s="38">
        <v>20.61</v>
      </c>
      <c r="L24" s="38">
        <v>21.88</v>
      </c>
      <c r="M24" s="38">
        <v>22.55</v>
      </c>
      <c r="N24" s="38">
        <v>21.8</v>
      </c>
      <c r="O24" s="38">
        <v>21.24</v>
      </c>
      <c r="P24" s="38">
        <v>21.73</v>
      </c>
      <c r="Q24" s="38">
        <v>23</v>
      </c>
      <c r="R24" s="38">
        <v>22.47</v>
      </c>
      <c r="S24" s="38">
        <v>22.67</v>
      </c>
      <c r="T24" s="38">
        <v>24.62</v>
      </c>
      <c r="U24" s="38">
        <v>24.85</v>
      </c>
      <c r="V24" s="38">
        <v>24.88</v>
      </c>
    </row>
    <row r="25" spans="1:22" s="33" customFormat="1" ht="14.25" customHeight="1">
      <c r="A25" s="44" t="s">
        <v>35</v>
      </c>
      <c r="B25" s="38">
        <v>9.3000000000000007</v>
      </c>
      <c r="C25" s="38">
        <v>10.08</v>
      </c>
      <c r="D25" s="38">
        <v>9.75</v>
      </c>
      <c r="E25" s="38">
        <v>11.67</v>
      </c>
      <c r="F25" s="38">
        <v>12.29</v>
      </c>
      <c r="G25" s="38">
        <v>15.15</v>
      </c>
      <c r="H25" s="38">
        <v>20.3</v>
      </c>
      <c r="I25" s="38">
        <v>19.95</v>
      </c>
      <c r="J25" s="38">
        <v>22.85</v>
      </c>
      <c r="K25" s="38">
        <v>22.05</v>
      </c>
      <c r="L25" s="38">
        <v>23.44</v>
      </c>
      <c r="M25" s="38">
        <v>22.03</v>
      </c>
      <c r="N25" s="38">
        <v>22.94</v>
      </c>
      <c r="O25" s="38">
        <v>22.99</v>
      </c>
      <c r="P25" s="38">
        <v>23.44</v>
      </c>
      <c r="Q25" s="38">
        <v>22.47</v>
      </c>
      <c r="R25" s="38">
        <v>22.42</v>
      </c>
      <c r="S25" s="38">
        <v>23.86</v>
      </c>
      <c r="T25" s="38">
        <v>23.51</v>
      </c>
      <c r="U25" s="38">
        <v>24.21</v>
      </c>
      <c r="V25" s="38">
        <v>22.99</v>
      </c>
    </row>
    <row r="26" spans="1:22" s="33" customFormat="1" ht="14.25" customHeight="1">
      <c r="A26" s="44" t="s">
        <v>36</v>
      </c>
      <c r="B26" s="38">
        <v>15.37</v>
      </c>
      <c r="C26" s="38">
        <v>17.420000000000002</v>
      </c>
      <c r="D26" s="38">
        <v>20.98</v>
      </c>
      <c r="E26" s="38">
        <v>19.059999999999999</v>
      </c>
      <c r="F26" s="38">
        <v>23.02</v>
      </c>
      <c r="G26" s="38">
        <v>25.09</v>
      </c>
      <c r="H26" s="38">
        <v>29.52</v>
      </c>
      <c r="I26" s="38">
        <v>30.74</v>
      </c>
      <c r="J26" s="38">
        <v>27.15</v>
      </c>
      <c r="K26" s="38">
        <v>28.65</v>
      </c>
      <c r="L26" s="38">
        <v>28.55</v>
      </c>
      <c r="M26" s="38">
        <v>27.96</v>
      </c>
      <c r="N26" s="38">
        <v>26.26</v>
      </c>
      <c r="O26" s="38">
        <v>27.45</v>
      </c>
      <c r="P26" s="38">
        <v>28.67</v>
      </c>
      <c r="Q26" s="38">
        <v>26.97</v>
      </c>
      <c r="R26" s="38">
        <v>28.98</v>
      </c>
      <c r="S26" s="38">
        <v>30.19</v>
      </c>
      <c r="T26" s="38">
        <v>31.91</v>
      </c>
      <c r="U26" s="38">
        <v>33.159999999999997</v>
      </c>
      <c r="V26" s="38">
        <v>33.54</v>
      </c>
    </row>
    <row r="27" spans="1:22" s="33" customFormat="1" ht="14.25" customHeight="1">
      <c r="A27" s="44" t="s">
        <v>37</v>
      </c>
      <c r="B27" s="38">
        <v>11.78</v>
      </c>
      <c r="C27" s="38">
        <v>14.36</v>
      </c>
      <c r="D27" s="38">
        <v>16.18</v>
      </c>
      <c r="E27" s="38">
        <v>15.94</v>
      </c>
      <c r="F27" s="38">
        <v>17.649999999999999</v>
      </c>
      <c r="G27" s="38">
        <v>22.44</v>
      </c>
      <c r="H27" s="38">
        <v>27.06</v>
      </c>
      <c r="I27" s="38">
        <v>25.06</v>
      </c>
      <c r="J27" s="38">
        <v>28.13</v>
      </c>
      <c r="K27" s="38">
        <v>29.12</v>
      </c>
      <c r="L27" s="38">
        <v>25.12</v>
      </c>
      <c r="M27" s="38">
        <v>24.35</v>
      </c>
      <c r="N27" s="38">
        <v>25.46</v>
      </c>
      <c r="O27" s="38">
        <v>25.25</v>
      </c>
      <c r="P27" s="38">
        <v>26.34</v>
      </c>
      <c r="Q27" s="38">
        <v>26.74</v>
      </c>
      <c r="R27" s="38">
        <v>25.9</v>
      </c>
      <c r="S27" s="38">
        <v>28.26</v>
      </c>
      <c r="T27" s="38">
        <v>27.94</v>
      </c>
      <c r="U27" s="38">
        <v>29.35</v>
      </c>
      <c r="V27" s="38">
        <v>29.65</v>
      </c>
    </row>
    <row r="28" spans="1:22" s="33" customFormat="1" ht="14.25" customHeight="1">
      <c r="A28" s="44" t="s">
        <v>38</v>
      </c>
      <c r="B28" s="38">
        <v>10.98</v>
      </c>
      <c r="C28" s="38">
        <v>14.39</v>
      </c>
      <c r="D28" s="38">
        <v>15.73</v>
      </c>
      <c r="E28" s="38">
        <v>16.600000000000001</v>
      </c>
      <c r="F28" s="38">
        <v>19.690000000000001</v>
      </c>
      <c r="G28" s="38">
        <v>23.07</v>
      </c>
      <c r="H28" s="38">
        <v>26.08</v>
      </c>
      <c r="I28" s="38">
        <v>27</v>
      </c>
      <c r="J28" s="38">
        <v>26.5</v>
      </c>
      <c r="K28" s="38">
        <v>27.93</v>
      </c>
      <c r="L28" s="38">
        <v>24.55</v>
      </c>
      <c r="M28" s="38">
        <v>25.45</v>
      </c>
      <c r="N28" s="38">
        <v>26.8</v>
      </c>
      <c r="O28" s="38">
        <v>25.68</v>
      </c>
      <c r="P28" s="38">
        <v>26.15</v>
      </c>
      <c r="Q28" s="38">
        <v>25.09</v>
      </c>
      <c r="R28" s="38">
        <v>27.49</v>
      </c>
      <c r="S28" s="38">
        <v>27.46</v>
      </c>
      <c r="T28" s="38">
        <v>30.33</v>
      </c>
      <c r="U28" s="38">
        <v>29.84</v>
      </c>
      <c r="V28" s="38">
        <v>29.35</v>
      </c>
    </row>
    <row r="29" spans="1:22" s="33" customFormat="1" ht="14.25" customHeight="1">
      <c r="A29" s="44" t="s">
        <v>39</v>
      </c>
      <c r="B29" s="38">
        <v>13.28</v>
      </c>
      <c r="C29" s="38">
        <v>15.76</v>
      </c>
      <c r="D29" s="38">
        <v>16.87</v>
      </c>
      <c r="E29" s="38">
        <v>19.62</v>
      </c>
      <c r="F29" s="38">
        <v>19.61</v>
      </c>
      <c r="G29" s="38">
        <v>32.71</v>
      </c>
      <c r="H29" s="38">
        <v>27.62</v>
      </c>
      <c r="I29" s="38">
        <v>30.27</v>
      </c>
      <c r="J29" s="38">
        <v>32.840000000000003</v>
      </c>
      <c r="K29" s="38">
        <v>34.61</v>
      </c>
      <c r="L29" s="38">
        <v>30.36</v>
      </c>
      <c r="M29" s="38">
        <v>29.1</v>
      </c>
      <c r="N29" s="38">
        <v>28.08</v>
      </c>
      <c r="O29" s="38">
        <v>29.33</v>
      </c>
      <c r="P29" s="38">
        <v>31.03</v>
      </c>
      <c r="Q29" s="38">
        <v>28.96</v>
      </c>
      <c r="R29" s="38">
        <v>29.09</v>
      </c>
      <c r="S29" s="38">
        <v>33.18</v>
      </c>
      <c r="T29" s="38">
        <v>35.01</v>
      </c>
      <c r="U29" s="38">
        <v>32.17</v>
      </c>
      <c r="V29" s="38">
        <v>34.17</v>
      </c>
    </row>
    <row r="30" spans="1:22" s="33" customFormat="1" ht="14.25" customHeight="1">
      <c r="A30" s="44" t="s">
        <v>40</v>
      </c>
      <c r="B30" s="38">
        <v>19.3</v>
      </c>
      <c r="C30" s="38">
        <v>20.41</v>
      </c>
      <c r="D30" s="38">
        <v>17.54</v>
      </c>
      <c r="E30" s="38">
        <v>18.54</v>
      </c>
      <c r="F30" s="38">
        <v>19.95</v>
      </c>
      <c r="G30" s="38">
        <v>24.32</v>
      </c>
      <c r="H30" s="38">
        <v>29.22</v>
      </c>
      <c r="I30" s="38">
        <v>30.63</v>
      </c>
      <c r="J30" s="38">
        <v>30.56</v>
      </c>
      <c r="K30" s="38">
        <v>25.84</v>
      </c>
      <c r="L30" s="38">
        <v>26.9</v>
      </c>
      <c r="M30" s="38">
        <v>26.84</v>
      </c>
      <c r="N30" s="38">
        <v>26.95</v>
      </c>
      <c r="O30" s="38">
        <v>26.95</v>
      </c>
      <c r="P30" s="38">
        <v>27.28</v>
      </c>
      <c r="Q30" s="38">
        <v>28.59</v>
      </c>
      <c r="R30" s="38">
        <v>28.5</v>
      </c>
      <c r="S30" s="38">
        <v>30.24</v>
      </c>
      <c r="T30" s="38">
        <v>32.35</v>
      </c>
      <c r="U30" s="38">
        <v>31.14</v>
      </c>
      <c r="V30" s="38">
        <v>33.35</v>
      </c>
    </row>
    <row r="31" spans="1:22" s="33" customFormat="1" ht="14.25" customHeight="1">
      <c r="A31" s="44" t="s">
        <v>41</v>
      </c>
      <c r="B31" s="38">
        <v>12.77</v>
      </c>
      <c r="C31" s="38">
        <v>16.010000000000002</v>
      </c>
      <c r="D31" s="38">
        <v>16.84</v>
      </c>
      <c r="E31" s="38">
        <v>17.7</v>
      </c>
      <c r="F31" s="38">
        <v>22.32</v>
      </c>
      <c r="G31" s="38">
        <v>27.35</v>
      </c>
      <c r="H31" s="38">
        <v>29.26</v>
      </c>
      <c r="I31" s="38">
        <v>31.57</v>
      </c>
      <c r="J31" s="38">
        <v>29.57</v>
      </c>
      <c r="K31" s="38">
        <v>37.1</v>
      </c>
      <c r="L31" s="38">
        <v>30.81</v>
      </c>
      <c r="M31" s="38">
        <v>34.049999999999997</v>
      </c>
      <c r="N31" s="38">
        <v>32.36</v>
      </c>
      <c r="O31" s="38">
        <v>30.75</v>
      </c>
      <c r="P31" s="38">
        <v>32.840000000000003</v>
      </c>
      <c r="Q31" s="38">
        <v>27.95</v>
      </c>
      <c r="R31" s="38">
        <v>31.95</v>
      </c>
      <c r="S31" s="38">
        <v>32.06</v>
      </c>
      <c r="T31" s="38">
        <v>34.340000000000003</v>
      </c>
      <c r="U31" s="38">
        <v>29.64</v>
      </c>
      <c r="V31" s="38">
        <v>36.06</v>
      </c>
    </row>
    <row r="32" spans="1:22" s="40" customFormat="1" ht="14.25" customHeight="1">
      <c r="A32" s="13" t="s">
        <v>54</v>
      </c>
      <c r="B32" s="39">
        <v>10.31</v>
      </c>
      <c r="C32" s="39">
        <v>10.02</v>
      </c>
      <c r="D32" s="39">
        <v>10.15</v>
      </c>
      <c r="E32" s="39">
        <v>10.68</v>
      </c>
      <c r="F32" s="39">
        <v>11.83</v>
      </c>
      <c r="G32" s="39">
        <v>13.81</v>
      </c>
      <c r="H32" s="39">
        <v>14.51</v>
      </c>
      <c r="I32" s="39">
        <v>15.19</v>
      </c>
      <c r="J32" s="39">
        <v>15.29</v>
      </c>
      <c r="K32" s="39">
        <v>14.99</v>
      </c>
      <c r="L32" s="39">
        <v>14.94</v>
      </c>
      <c r="M32" s="39">
        <v>14.91</v>
      </c>
      <c r="N32" s="39">
        <v>14.17</v>
      </c>
      <c r="O32" s="39">
        <v>13.69</v>
      </c>
      <c r="P32" s="39">
        <v>14.17</v>
      </c>
      <c r="Q32" s="39">
        <v>14.18</v>
      </c>
      <c r="R32" s="39">
        <v>13.96</v>
      </c>
      <c r="S32" s="39">
        <v>14.19</v>
      </c>
      <c r="T32" s="39">
        <v>14.51</v>
      </c>
      <c r="U32" s="39">
        <v>14.73</v>
      </c>
      <c r="V32" s="39">
        <v>15.52</v>
      </c>
    </row>
    <row r="33" spans="1:22" s="33" customFormat="1" ht="14.25" customHeight="1">
      <c r="A33" s="44" t="s">
        <v>16</v>
      </c>
      <c r="B33" s="38">
        <v>8.2899999999999991</v>
      </c>
      <c r="C33" s="38">
        <v>7.04</v>
      </c>
      <c r="D33" s="38">
        <v>7.06</v>
      </c>
      <c r="E33" s="38">
        <v>8.02</v>
      </c>
      <c r="F33" s="38">
        <v>9.06</v>
      </c>
      <c r="G33" s="38">
        <v>9.2799999999999994</v>
      </c>
      <c r="H33" s="38">
        <v>9.69</v>
      </c>
      <c r="I33" s="38">
        <v>10.65</v>
      </c>
      <c r="J33" s="38">
        <v>10.5</v>
      </c>
      <c r="K33" s="38">
        <v>10.15</v>
      </c>
      <c r="L33" s="38">
        <v>12.03</v>
      </c>
      <c r="M33" s="38">
        <v>12.33</v>
      </c>
      <c r="N33" s="38">
        <v>11.44</v>
      </c>
      <c r="O33" s="38">
        <v>9.9700000000000006</v>
      </c>
      <c r="P33" s="38">
        <v>10.72</v>
      </c>
      <c r="Q33" s="38">
        <v>10.57</v>
      </c>
      <c r="R33" s="38">
        <v>9.9499999999999993</v>
      </c>
      <c r="S33" s="38">
        <v>10.039999999999999</v>
      </c>
      <c r="T33" s="38">
        <v>10.25</v>
      </c>
      <c r="U33" s="38">
        <v>10.62</v>
      </c>
      <c r="V33" s="38">
        <v>11.39</v>
      </c>
    </row>
    <row r="34" spans="1:22" s="33" customFormat="1" ht="14.25" customHeight="1">
      <c r="A34" s="44" t="s">
        <v>17</v>
      </c>
      <c r="B34" s="38">
        <v>7.74</v>
      </c>
      <c r="C34" s="38">
        <v>7.9</v>
      </c>
      <c r="D34" s="38">
        <v>7.89</v>
      </c>
      <c r="E34" s="38">
        <v>8.7200000000000006</v>
      </c>
      <c r="F34" s="38">
        <v>8.6199999999999992</v>
      </c>
      <c r="G34" s="38">
        <v>11.78</v>
      </c>
      <c r="H34" s="38">
        <v>12.46</v>
      </c>
      <c r="I34" s="38">
        <v>14.11</v>
      </c>
      <c r="J34" s="38">
        <v>13.68</v>
      </c>
      <c r="K34" s="38">
        <v>13.12</v>
      </c>
      <c r="L34" s="38">
        <v>13.38</v>
      </c>
      <c r="M34" s="38">
        <v>12.65</v>
      </c>
      <c r="N34" s="38">
        <v>11.54</v>
      </c>
      <c r="O34" s="38">
        <v>10.77</v>
      </c>
      <c r="P34" s="38">
        <v>11.59</v>
      </c>
      <c r="Q34" s="38">
        <v>10.96</v>
      </c>
      <c r="R34" s="38">
        <v>11.38</v>
      </c>
      <c r="S34" s="38">
        <v>11.25</v>
      </c>
      <c r="T34" s="38">
        <v>11.45</v>
      </c>
      <c r="U34" s="38">
        <v>10.91</v>
      </c>
      <c r="V34" s="38">
        <v>11.51</v>
      </c>
    </row>
    <row r="35" spans="1:22" s="33" customFormat="1" ht="14.25" customHeight="1">
      <c r="A35" s="44" t="s">
        <v>18</v>
      </c>
      <c r="B35" s="38">
        <v>7.26</v>
      </c>
      <c r="C35" s="38">
        <v>7.49</v>
      </c>
      <c r="D35" s="38">
        <v>7.15</v>
      </c>
      <c r="E35" s="38">
        <v>7.45</v>
      </c>
      <c r="F35" s="38">
        <v>8.35</v>
      </c>
      <c r="G35" s="38">
        <v>11.47</v>
      </c>
      <c r="H35" s="38">
        <v>11.98</v>
      </c>
      <c r="I35" s="38">
        <v>12.92</v>
      </c>
      <c r="J35" s="38">
        <v>13.38</v>
      </c>
      <c r="K35" s="38">
        <v>12.36</v>
      </c>
      <c r="L35" s="38">
        <v>12.43</v>
      </c>
      <c r="M35" s="38">
        <v>12.49</v>
      </c>
      <c r="N35" s="38">
        <v>11.78</v>
      </c>
      <c r="O35" s="38">
        <v>10.93</v>
      </c>
      <c r="P35" s="38">
        <v>11.56</v>
      </c>
      <c r="Q35" s="38">
        <v>10.62</v>
      </c>
      <c r="R35" s="38">
        <v>11.06</v>
      </c>
      <c r="S35" s="38">
        <v>10.98</v>
      </c>
      <c r="T35" s="38">
        <v>11.33</v>
      </c>
      <c r="U35" s="38">
        <v>11.6</v>
      </c>
      <c r="V35" s="38">
        <v>11.41</v>
      </c>
    </row>
    <row r="36" spans="1:22" s="33" customFormat="1" ht="14.25" customHeight="1">
      <c r="A36" s="44" t="s">
        <v>19</v>
      </c>
      <c r="B36" s="38">
        <v>7.61</v>
      </c>
      <c r="C36" s="38">
        <v>7.49</v>
      </c>
      <c r="D36" s="38">
        <v>7.24</v>
      </c>
      <c r="E36" s="38">
        <v>7.87</v>
      </c>
      <c r="F36" s="38">
        <v>9.69</v>
      </c>
      <c r="G36" s="38">
        <v>13.33</v>
      </c>
      <c r="H36" s="38">
        <v>9.11</v>
      </c>
      <c r="I36" s="38">
        <v>12.32</v>
      </c>
      <c r="J36" s="38">
        <v>10.029999999999999</v>
      </c>
      <c r="K36" s="38">
        <v>12.74</v>
      </c>
      <c r="L36" s="38">
        <v>10.43</v>
      </c>
      <c r="M36" s="38">
        <v>11.82</v>
      </c>
      <c r="N36" s="38">
        <v>8.9700000000000006</v>
      </c>
      <c r="O36" s="38">
        <v>10.06</v>
      </c>
      <c r="P36" s="38">
        <v>10.76</v>
      </c>
      <c r="Q36" s="38">
        <v>8.68</v>
      </c>
      <c r="R36" s="38">
        <v>10.62</v>
      </c>
      <c r="S36" s="38">
        <v>9.11</v>
      </c>
      <c r="T36" s="38">
        <v>12</v>
      </c>
      <c r="U36" s="38">
        <v>7.78</v>
      </c>
      <c r="V36" s="38">
        <v>9.2100000000000009</v>
      </c>
    </row>
    <row r="37" spans="1:22" s="33" customFormat="1" ht="14.25" customHeight="1">
      <c r="A37" s="44" t="s">
        <v>20</v>
      </c>
      <c r="B37" s="38">
        <v>6.49</v>
      </c>
      <c r="C37" s="38">
        <v>5.08</v>
      </c>
      <c r="D37" s="38">
        <v>6.1</v>
      </c>
      <c r="E37" s="38">
        <v>7.9</v>
      </c>
      <c r="F37" s="38">
        <v>9.69</v>
      </c>
      <c r="G37" s="38">
        <v>10.75</v>
      </c>
      <c r="H37" s="38">
        <v>8.9700000000000006</v>
      </c>
      <c r="I37" s="38">
        <v>10.66</v>
      </c>
      <c r="J37" s="38">
        <v>9.99</v>
      </c>
      <c r="K37" s="38">
        <v>10.89</v>
      </c>
      <c r="L37" s="38">
        <v>10.79</v>
      </c>
      <c r="M37" s="38">
        <v>11.5</v>
      </c>
      <c r="N37" s="38">
        <v>10.3</v>
      </c>
      <c r="O37" s="38">
        <v>9.42</v>
      </c>
      <c r="P37" s="38">
        <v>9.94</v>
      </c>
      <c r="Q37" s="38">
        <v>9.2200000000000006</v>
      </c>
      <c r="R37" s="38">
        <v>8.69</v>
      </c>
      <c r="S37" s="38">
        <v>9.6199999999999992</v>
      </c>
      <c r="T37" s="38">
        <v>10.050000000000001</v>
      </c>
      <c r="U37" s="38">
        <v>10.28</v>
      </c>
      <c r="V37" s="38">
        <v>10.17</v>
      </c>
    </row>
    <row r="38" spans="1:22" s="33" customFormat="1" ht="14.25" customHeight="1">
      <c r="A38" s="44" t="s">
        <v>21</v>
      </c>
      <c r="B38" s="38">
        <v>9.7799999999999994</v>
      </c>
      <c r="C38" s="38">
        <v>6.33</v>
      </c>
      <c r="D38" s="38">
        <v>5.34</v>
      </c>
      <c r="E38" s="38">
        <v>8.42</v>
      </c>
      <c r="F38" s="38">
        <v>9.73</v>
      </c>
      <c r="G38" s="38">
        <v>12.19</v>
      </c>
      <c r="H38" s="38">
        <v>14.82</v>
      </c>
      <c r="I38" s="38">
        <v>16.600000000000001</v>
      </c>
      <c r="J38" s="38">
        <v>13.18</v>
      </c>
      <c r="K38" s="38">
        <v>12.7</v>
      </c>
      <c r="L38" s="38">
        <v>9.42</v>
      </c>
      <c r="M38" s="38">
        <v>9.3000000000000007</v>
      </c>
      <c r="N38" s="38">
        <v>10.81</v>
      </c>
      <c r="O38" s="38">
        <v>6.92</v>
      </c>
      <c r="P38" s="38">
        <v>8.2899999999999991</v>
      </c>
      <c r="Q38" s="38">
        <v>11.53</v>
      </c>
      <c r="R38" s="38">
        <v>10.9</v>
      </c>
      <c r="S38" s="38">
        <v>9.26</v>
      </c>
      <c r="T38" s="38">
        <v>11.04</v>
      </c>
      <c r="U38" s="38">
        <v>12.6</v>
      </c>
      <c r="V38" s="38">
        <v>10.07</v>
      </c>
    </row>
    <row r="39" spans="1:22" s="33" customFormat="1" ht="14.25" customHeight="1">
      <c r="A39" s="44" t="s">
        <v>22</v>
      </c>
      <c r="B39" s="38">
        <v>9.59</v>
      </c>
      <c r="C39" s="38">
        <v>8.86</v>
      </c>
      <c r="D39" s="38">
        <v>6.01</v>
      </c>
      <c r="E39" s="38">
        <v>8.1999999999999993</v>
      </c>
      <c r="F39" s="38">
        <v>10.54</v>
      </c>
      <c r="G39" s="38">
        <v>12.51</v>
      </c>
      <c r="H39" s="38">
        <v>9.69</v>
      </c>
      <c r="I39" s="38">
        <v>13.62</v>
      </c>
      <c r="J39" s="38">
        <v>17.16</v>
      </c>
      <c r="K39" s="38">
        <v>11.04</v>
      </c>
      <c r="L39" s="38">
        <v>13.12</v>
      </c>
      <c r="M39" s="38">
        <v>10.71</v>
      </c>
      <c r="N39" s="38">
        <v>14.19</v>
      </c>
      <c r="O39" s="38">
        <v>9.1</v>
      </c>
      <c r="P39" s="38">
        <v>9.99</v>
      </c>
      <c r="Q39" s="38">
        <v>11.21</v>
      </c>
      <c r="R39" s="38">
        <v>10.050000000000001</v>
      </c>
      <c r="S39" s="38">
        <v>12.18</v>
      </c>
      <c r="T39" s="38">
        <v>16.100000000000001</v>
      </c>
      <c r="U39" s="38">
        <v>8.99</v>
      </c>
      <c r="V39" s="38">
        <v>7.47</v>
      </c>
    </row>
    <row r="40" spans="1:22" s="33" customFormat="1" ht="14.25" customHeight="1">
      <c r="A40" s="44" t="s">
        <v>23</v>
      </c>
      <c r="B40" s="38">
        <v>5.34</v>
      </c>
      <c r="C40" s="38">
        <v>4.8</v>
      </c>
      <c r="D40" s="38">
        <v>6.82</v>
      </c>
      <c r="E40" s="38">
        <v>6.12</v>
      </c>
      <c r="F40" s="38">
        <v>7.64</v>
      </c>
      <c r="G40" s="38">
        <v>9.6300000000000008</v>
      </c>
      <c r="H40" s="38">
        <v>10.33</v>
      </c>
      <c r="I40" s="38">
        <v>9.48</v>
      </c>
      <c r="J40" s="38">
        <v>11.84</v>
      </c>
      <c r="K40" s="38">
        <v>9.51</v>
      </c>
      <c r="L40" s="38">
        <v>8.2200000000000006</v>
      </c>
      <c r="M40" s="38">
        <v>9.83</v>
      </c>
      <c r="N40" s="38">
        <v>7.76</v>
      </c>
      <c r="O40" s="38">
        <v>6.43</v>
      </c>
      <c r="P40" s="38">
        <v>6.86</v>
      </c>
      <c r="Q40" s="38">
        <v>9.7899999999999991</v>
      </c>
      <c r="R40" s="38">
        <v>5.89</v>
      </c>
      <c r="S40" s="38">
        <v>5.62</v>
      </c>
      <c r="T40" s="38">
        <v>8.58</v>
      </c>
      <c r="U40" s="38">
        <v>7.41</v>
      </c>
      <c r="V40" s="38">
        <v>5.85</v>
      </c>
    </row>
    <row r="41" spans="1:22" s="33" customFormat="1" ht="14.25" customHeight="1">
      <c r="A41" s="44" t="s">
        <v>24</v>
      </c>
      <c r="B41" s="38">
        <v>9.1199999999999992</v>
      </c>
      <c r="C41" s="38">
        <v>7.47</v>
      </c>
      <c r="D41" s="38">
        <v>8.0500000000000007</v>
      </c>
      <c r="E41" s="38">
        <v>9.48</v>
      </c>
      <c r="F41" s="38">
        <v>9.9499999999999993</v>
      </c>
      <c r="G41" s="38">
        <v>14.76</v>
      </c>
      <c r="H41" s="38">
        <v>14.62</v>
      </c>
      <c r="I41" s="38">
        <v>14.36</v>
      </c>
      <c r="J41" s="38">
        <v>14.79</v>
      </c>
      <c r="K41" s="38">
        <v>13.96</v>
      </c>
      <c r="L41" s="38">
        <v>13.57</v>
      </c>
      <c r="M41" s="38">
        <v>12.67</v>
      </c>
      <c r="N41" s="38">
        <v>13.67</v>
      </c>
      <c r="O41" s="38">
        <v>12.87</v>
      </c>
      <c r="P41" s="38">
        <v>13.43</v>
      </c>
      <c r="Q41" s="38">
        <v>12.42</v>
      </c>
      <c r="R41" s="38">
        <v>15.82</v>
      </c>
      <c r="S41" s="38">
        <v>14.6</v>
      </c>
      <c r="T41" s="38">
        <v>16.66</v>
      </c>
      <c r="U41" s="38">
        <v>12.65</v>
      </c>
      <c r="V41" s="38">
        <v>16.64</v>
      </c>
    </row>
    <row r="42" spans="1:22" s="33" customFormat="1" ht="14.25" customHeight="1">
      <c r="A42" s="44" t="s">
        <v>25</v>
      </c>
      <c r="B42" s="38">
        <v>10.14</v>
      </c>
      <c r="C42" s="38">
        <v>10.220000000000001</v>
      </c>
      <c r="D42" s="38">
        <v>10.39</v>
      </c>
      <c r="E42" s="38">
        <v>10.7</v>
      </c>
      <c r="F42" s="38">
        <v>12.75</v>
      </c>
      <c r="G42" s="38">
        <v>15.08</v>
      </c>
      <c r="H42" s="38">
        <v>16.350000000000001</v>
      </c>
      <c r="I42" s="38">
        <v>16.899999999999999</v>
      </c>
      <c r="J42" s="38">
        <v>14.82</v>
      </c>
      <c r="K42" s="38">
        <v>16.41</v>
      </c>
      <c r="L42" s="38">
        <v>14.16</v>
      </c>
      <c r="M42" s="38">
        <v>14.1</v>
      </c>
      <c r="N42" s="38">
        <v>13.85</v>
      </c>
      <c r="O42" s="38">
        <v>12.69</v>
      </c>
      <c r="P42" s="38">
        <v>13.85</v>
      </c>
      <c r="Q42" s="38">
        <v>15.09</v>
      </c>
      <c r="R42" s="38">
        <v>14.12</v>
      </c>
      <c r="S42" s="38">
        <v>13.89</v>
      </c>
      <c r="T42" s="38">
        <v>14.01</v>
      </c>
      <c r="U42" s="38">
        <v>14.45</v>
      </c>
      <c r="V42" s="38">
        <v>14.77</v>
      </c>
    </row>
    <row r="43" spans="1:22" s="33" customFormat="1" ht="14.25" customHeight="1">
      <c r="A43" s="44" t="s">
        <v>26</v>
      </c>
      <c r="B43" s="38">
        <v>8.11</v>
      </c>
      <c r="C43" s="38">
        <v>7.37</v>
      </c>
      <c r="D43" s="38">
        <v>7.15</v>
      </c>
      <c r="E43" s="38">
        <v>9.65</v>
      </c>
      <c r="F43" s="38">
        <v>10.42</v>
      </c>
      <c r="G43" s="38">
        <v>12.08</v>
      </c>
      <c r="H43" s="38">
        <v>12.25</v>
      </c>
      <c r="I43" s="38">
        <v>11.86</v>
      </c>
      <c r="J43" s="38">
        <v>12.37</v>
      </c>
      <c r="K43" s="38">
        <v>11.77</v>
      </c>
      <c r="L43" s="38">
        <v>12.1</v>
      </c>
      <c r="M43" s="38">
        <v>10.65</v>
      </c>
      <c r="N43" s="38">
        <v>11.32</v>
      </c>
      <c r="O43" s="38">
        <v>10.26</v>
      </c>
      <c r="P43" s="38">
        <v>10.35</v>
      </c>
      <c r="Q43" s="38">
        <v>10.36</v>
      </c>
      <c r="R43" s="38">
        <v>9.86</v>
      </c>
      <c r="S43" s="38">
        <v>9.83</v>
      </c>
      <c r="T43" s="38">
        <v>9.98</v>
      </c>
      <c r="U43" s="38">
        <v>10.6</v>
      </c>
      <c r="V43" s="38">
        <v>10.61</v>
      </c>
    </row>
    <row r="44" spans="1:22" s="33" customFormat="1" ht="14.25" customHeight="1">
      <c r="A44" s="44" t="s">
        <v>27</v>
      </c>
      <c r="B44" s="38">
        <v>8.39</v>
      </c>
      <c r="C44" s="38">
        <v>9.85</v>
      </c>
      <c r="D44" s="38">
        <v>9.31</v>
      </c>
      <c r="E44" s="38">
        <v>10.62</v>
      </c>
      <c r="F44" s="38">
        <v>10.63</v>
      </c>
      <c r="G44" s="38">
        <v>10.01</v>
      </c>
      <c r="H44" s="38">
        <v>10.42</v>
      </c>
      <c r="I44" s="38">
        <v>11.65</v>
      </c>
      <c r="J44" s="38">
        <v>11.67</v>
      </c>
      <c r="K44" s="38">
        <v>14.65</v>
      </c>
      <c r="L44" s="38">
        <v>14.31</v>
      </c>
      <c r="M44" s="38">
        <v>14.35</v>
      </c>
      <c r="N44" s="38">
        <v>12.64</v>
      </c>
      <c r="O44" s="38">
        <v>14.14</v>
      </c>
      <c r="P44" s="38">
        <v>12.82</v>
      </c>
      <c r="Q44" s="38">
        <v>13.96</v>
      </c>
      <c r="R44" s="38">
        <v>15.02</v>
      </c>
      <c r="S44" s="38">
        <v>15.68</v>
      </c>
      <c r="T44" s="38">
        <v>14.75</v>
      </c>
      <c r="U44" s="38">
        <v>14.24</v>
      </c>
      <c r="V44" s="38">
        <v>14.64</v>
      </c>
    </row>
    <row r="45" spans="1:22" s="33" customFormat="1" ht="14.25" customHeight="1">
      <c r="A45" s="44" t="s">
        <v>28</v>
      </c>
      <c r="B45" s="38">
        <v>12.15</v>
      </c>
      <c r="C45" s="38">
        <v>12.73</v>
      </c>
      <c r="D45" s="38">
        <v>13.22</v>
      </c>
      <c r="E45" s="38">
        <v>14.14</v>
      </c>
      <c r="F45" s="38">
        <v>16.41</v>
      </c>
      <c r="G45" s="38">
        <v>16</v>
      </c>
      <c r="H45" s="38">
        <v>15.75</v>
      </c>
      <c r="I45" s="38">
        <v>14.54</v>
      </c>
      <c r="J45" s="38">
        <v>16.07</v>
      </c>
      <c r="K45" s="38">
        <v>16.21</v>
      </c>
      <c r="L45" s="38">
        <v>15.43</v>
      </c>
      <c r="M45" s="38">
        <v>16.72</v>
      </c>
      <c r="N45" s="38">
        <v>16.02</v>
      </c>
      <c r="O45" s="38">
        <v>14.99</v>
      </c>
      <c r="P45" s="38">
        <v>14.47</v>
      </c>
      <c r="Q45" s="38">
        <v>15.08</v>
      </c>
      <c r="R45" s="38">
        <v>14.77</v>
      </c>
      <c r="S45" s="38">
        <v>16.329999999999998</v>
      </c>
      <c r="T45" s="38">
        <v>16.09</v>
      </c>
      <c r="U45" s="38">
        <v>16.22</v>
      </c>
      <c r="V45" s="38">
        <v>16.420000000000002</v>
      </c>
    </row>
    <row r="46" spans="1:22" s="33" customFormat="1" ht="14.25" customHeight="1">
      <c r="A46" s="44" t="s">
        <v>29</v>
      </c>
      <c r="B46" s="38">
        <v>9.8000000000000007</v>
      </c>
      <c r="C46" s="38">
        <v>9.7100000000000009</v>
      </c>
      <c r="D46" s="38">
        <v>8.26</v>
      </c>
      <c r="E46" s="38">
        <v>6.85</v>
      </c>
      <c r="F46" s="38">
        <v>8.0500000000000007</v>
      </c>
      <c r="G46" s="38">
        <v>9.93</v>
      </c>
      <c r="H46" s="38">
        <v>11.12</v>
      </c>
      <c r="I46" s="38">
        <v>13.81</v>
      </c>
      <c r="J46" s="38">
        <v>12.2</v>
      </c>
      <c r="K46" s="38">
        <v>9.23</v>
      </c>
      <c r="L46" s="38">
        <v>11.9</v>
      </c>
      <c r="M46" s="38">
        <v>12.94</v>
      </c>
      <c r="N46" s="38">
        <v>10.23</v>
      </c>
      <c r="O46" s="38">
        <v>9.1999999999999993</v>
      </c>
      <c r="P46" s="38">
        <v>11.5</v>
      </c>
      <c r="Q46" s="38">
        <v>10.63</v>
      </c>
      <c r="R46" s="38">
        <v>10.37</v>
      </c>
      <c r="S46" s="38">
        <v>10.16</v>
      </c>
      <c r="T46" s="38">
        <v>7.75</v>
      </c>
      <c r="U46" s="38">
        <v>7.97</v>
      </c>
      <c r="V46" s="38">
        <v>10.050000000000001</v>
      </c>
    </row>
    <row r="47" spans="1:22" s="33" customFormat="1" ht="14.25" customHeight="1">
      <c r="A47" s="44" t="s">
        <v>30</v>
      </c>
      <c r="B47" s="38">
        <v>10.56</v>
      </c>
      <c r="C47" s="38">
        <v>8.82</v>
      </c>
      <c r="D47" s="38">
        <v>9.0399999999999991</v>
      </c>
      <c r="E47" s="38">
        <v>7.87</v>
      </c>
      <c r="F47" s="38">
        <v>11.73</v>
      </c>
      <c r="G47" s="38">
        <v>14.84</v>
      </c>
      <c r="H47" s="38">
        <v>13.59</v>
      </c>
      <c r="I47" s="38">
        <v>12.66</v>
      </c>
      <c r="J47" s="38">
        <v>14.03</v>
      </c>
      <c r="K47" s="38">
        <v>17.75</v>
      </c>
      <c r="L47" s="38">
        <v>14.84</v>
      </c>
      <c r="M47" s="38">
        <v>13.74</v>
      </c>
      <c r="N47" s="38">
        <v>15.27</v>
      </c>
      <c r="O47" s="38">
        <v>11.58</v>
      </c>
      <c r="P47" s="38">
        <v>14.01</v>
      </c>
      <c r="Q47" s="38">
        <v>11.71</v>
      </c>
      <c r="R47" s="38">
        <v>11.92</v>
      </c>
      <c r="S47" s="38">
        <v>10.01</v>
      </c>
      <c r="T47" s="38">
        <v>11.16</v>
      </c>
      <c r="U47" s="38">
        <v>10.75</v>
      </c>
      <c r="V47" s="38">
        <v>13.05</v>
      </c>
    </row>
    <row r="48" spans="1:22" s="33" customFormat="1" ht="14.25" customHeight="1">
      <c r="A48" s="44" t="s">
        <v>31</v>
      </c>
      <c r="B48" s="38">
        <v>6.69</v>
      </c>
      <c r="C48" s="38">
        <v>6.59</v>
      </c>
      <c r="D48" s="38">
        <v>10.66</v>
      </c>
      <c r="E48" s="38">
        <v>8.7100000000000009</v>
      </c>
      <c r="F48" s="38">
        <v>10.52</v>
      </c>
      <c r="G48" s="38">
        <v>10.36</v>
      </c>
      <c r="H48" s="38">
        <v>12.69</v>
      </c>
      <c r="I48" s="38">
        <v>13.22</v>
      </c>
      <c r="J48" s="38">
        <v>9.42</v>
      </c>
      <c r="K48" s="38">
        <v>6.34</v>
      </c>
      <c r="L48" s="38">
        <v>9.84</v>
      </c>
      <c r="M48" s="38">
        <v>14.31</v>
      </c>
      <c r="N48" s="38">
        <v>13.21</v>
      </c>
      <c r="O48" s="38">
        <v>9.32</v>
      </c>
      <c r="P48" s="38">
        <v>9.43</v>
      </c>
      <c r="Q48" s="38">
        <v>11.92</v>
      </c>
      <c r="R48" s="38">
        <v>16.5</v>
      </c>
      <c r="S48" s="38">
        <v>10.64</v>
      </c>
      <c r="T48" s="38">
        <v>13</v>
      </c>
      <c r="U48" s="38">
        <v>8.0500000000000007</v>
      </c>
      <c r="V48" s="38">
        <v>7.41</v>
      </c>
    </row>
    <row r="49" spans="1:22" s="33" customFormat="1" ht="14.25" customHeight="1">
      <c r="A49" s="44" t="s">
        <v>32</v>
      </c>
      <c r="B49" s="38">
        <v>7.51</v>
      </c>
      <c r="C49" s="38">
        <v>7.05</v>
      </c>
      <c r="D49" s="38">
        <v>7.31</v>
      </c>
      <c r="E49" s="38">
        <v>7.58</v>
      </c>
      <c r="F49" s="38">
        <v>9.11</v>
      </c>
      <c r="G49" s="38">
        <v>8.83</v>
      </c>
      <c r="H49" s="38">
        <v>9.19</v>
      </c>
      <c r="I49" s="38">
        <v>9.5299999999999994</v>
      </c>
      <c r="J49" s="38">
        <v>10.25</v>
      </c>
      <c r="K49" s="38">
        <v>10.39</v>
      </c>
      <c r="L49" s="38">
        <v>10.08</v>
      </c>
      <c r="M49" s="38">
        <v>9.93</v>
      </c>
      <c r="N49" s="38">
        <v>8.6300000000000008</v>
      </c>
      <c r="O49" s="38">
        <v>8.26</v>
      </c>
      <c r="P49" s="38">
        <v>8.91</v>
      </c>
      <c r="Q49" s="38">
        <v>7.9</v>
      </c>
      <c r="R49" s="38">
        <v>8.3000000000000007</v>
      </c>
      <c r="S49" s="38">
        <v>7.82</v>
      </c>
      <c r="T49" s="38">
        <v>8.01</v>
      </c>
      <c r="U49" s="38">
        <v>8.07</v>
      </c>
      <c r="V49" s="38">
        <v>8.77</v>
      </c>
    </row>
    <row r="50" spans="1:22" s="33" customFormat="1" ht="14.25" customHeight="1">
      <c r="A50" s="44" t="s">
        <v>33</v>
      </c>
      <c r="B50" s="38">
        <v>8.01</v>
      </c>
      <c r="C50" s="38">
        <v>8.74</v>
      </c>
      <c r="D50" s="38">
        <v>9.02</v>
      </c>
      <c r="E50" s="38">
        <v>8.34</v>
      </c>
      <c r="F50" s="38">
        <v>9.9</v>
      </c>
      <c r="G50" s="38">
        <v>10.36</v>
      </c>
      <c r="H50" s="38">
        <v>11.82</v>
      </c>
      <c r="I50" s="38">
        <v>15.66</v>
      </c>
      <c r="J50" s="38">
        <v>13.78</v>
      </c>
      <c r="K50" s="38">
        <v>14.13</v>
      </c>
      <c r="L50" s="38">
        <v>13.27</v>
      </c>
      <c r="M50" s="38">
        <v>13.68</v>
      </c>
      <c r="N50" s="38">
        <v>10.8</v>
      </c>
      <c r="O50" s="38">
        <v>11.27</v>
      </c>
      <c r="P50" s="38">
        <v>11</v>
      </c>
      <c r="Q50" s="38">
        <v>11.91</v>
      </c>
      <c r="R50" s="38">
        <v>9.94</v>
      </c>
      <c r="S50" s="38">
        <v>10.119999999999999</v>
      </c>
      <c r="T50" s="38">
        <v>10.92</v>
      </c>
      <c r="U50" s="38">
        <v>10.54</v>
      </c>
      <c r="V50" s="38">
        <v>11.12</v>
      </c>
    </row>
    <row r="51" spans="1:22" s="33" customFormat="1" ht="14.25" customHeight="1">
      <c r="A51" s="44" t="s">
        <v>34</v>
      </c>
      <c r="B51" s="38">
        <v>7.81</v>
      </c>
      <c r="C51" s="38">
        <v>7.61</v>
      </c>
      <c r="D51" s="38">
        <v>8.01</v>
      </c>
      <c r="E51" s="38">
        <v>7.85</v>
      </c>
      <c r="F51" s="38">
        <v>9.6199999999999992</v>
      </c>
      <c r="G51" s="38">
        <v>10.17</v>
      </c>
      <c r="H51" s="38">
        <v>9.07</v>
      </c>
      <c r="I51" s="38">
        <v>10.130000000000001</v>
      </c>
      <c r="J51" s="38">
        <v>10.5</v>
      </c>
      <c r="K51" s="38">
        <v>10.41</v>
      </c>
      <c r="L51" s="38">
        <v>10.92</v>
      </c>
      <c r="M51" s="38">
        <v>10.210000000000001</v>
      </c>
      <c r="N51" s="38">
        <v>10.16</v>
      </c>
      <c r="O51" s="38">
        <v>9.19</v>
      </c>
      <c r="P51" s="38">
        <v>9.4499999999999993</v>
      </c>
      <c r="Q51" s="38">
        <v>9.9600000000000009</v>
      </c>
      <c r="R51" s="38">
        <v>9.4600000000000009</v>
      </c>
      <c r="S51" s="38">
        <v>9.85</v>
      </c>
      <c r="T51" s="38">
        <v>10.39</v>
      </c>
      <c r="U51" s="38">
        <v>10.47</v>
      </c>
      <c r="V51" s="38">
        <v>10.42</v>
      </c>
    </row>
    <row r="52" spans="1:22" s="33" customFormat="1" ht="14.25" customHeight="1">
      <c r="A52" s="44" t="s">
        <v>35</v>
      </c>
      <c r="B52" s="38">
        <v>5.73</v>
      </c>
      <c r="C52" s="38">
        <v>5.51</v>
      </c>
      <c r="D52" s="38">
        <v>5.2</v>
      </c>
      <c r="E52" s="38">
        <v>6.39</v>
      </c>
      <c r="F52" s="38">
        <v>6.96</v>
      </c>
      <c r="G52" s="38">
        <v>8.67</v>
      </c>
      <c r="H52" s="38">
        <v>9.16</v>
      </c>
      <c r="I52" s="38">
        <v>8.14</v>
      </c>
      <c r="J52" s="38">
        <v>9.15</v>
      </c>
      <c r="K52" s="38">
        <v>9.16</v>
      </c>
      <c r="L52" s="38">
        <v>10.24</v>
      </c>
      <c r="M52" s="38">
        <v>9.33</v>
      </c>
      <c r="N52" s="38">
        <v>8.6300000000000008</v>
      </c>
      <c r="O52" s="38">
        <v>8.1</v>
      </c>
      <c r="P52" s="38">
        <v>8.5</v>
      </c>
      <c r="Q52" s="38">
        <v>7.59</v>
      </c>
      <c r="R52" s="38">
        <v>6.68</v>
      </c>
      <c r="S52" s="38">
        <v>7.71</v>
      </c>
      <c r="T52" s="38">
        <v>8.25</v>
      </c>
      <c r="U52" s="38">
        <v>7.92</v>
      </c>
      <c r="V52" s="38">
        <v>7.53</v>
      </c>
    </row>
    <row r="53" spans="1:22" s="33" customFormat="1" ht="14.25" customHeight="1">
      <c r="A53" s="44" t="s">
        <v>36</v>
      </c>
      <c r="B53" s="38">
        <v>13.06</v>
      </c>
      <c r="C53" s="38">
        <v>13.14</v>
      </c>
      <c r="D53" s="38">
        <v>14.18</v>
      </c>
      <c r="E53" s="38">
        <v>12.51</v>
      </c>
      <c r="F53" s="38">
        <v>15.91</v>
      </c>
      <c r="G53" s="38">
        <v>16.66</v>
      </c>
      <c r="H53" s="38">
        <v>19.66</v>
      </c>
      <c r="I53" s="38">
        <v>21.8</v>
      </c>
      <c r="J53" s="38">
        <v>18.66</v>
      </c>
      <c r="K53" s="38">
        <v>17.850000000000001</v>
      </c>
      <c r="L53" s="38">
        <v>17.850000000000001</v>
      </c>
      <c r="M53" s="38">
        <v>17.72</v>
      </c>
      <c r="N53" s="38">
        <v>16.48</v>
      </c>
      <c r="O53" s="38">
        <v>17.329999999999998</v>
      </c>
      <c r="P53" s="38">
        <v>17.329999999999998</v>
      </c>
      <c r="Q53" s="38">
        <v>16.420000000000002</v>
      </c>
      <c r="R53" s="38">
        <v>17.239999999999998</v>
      </c>
      <c r="S53" s="38">
        <v>18.48</v>
      </c>
      <c r="T53" s="38">
        <v>18.45</v>
      </c>
      <c r="U53" s="38">
        <v>18.12</v>
      </c>
      <c r="V53" s="38">
        <v>19.54</v>
      </c>
    </row>
    <row r="54" spans="1:22" s="33" customFormat="1" ht="14.25" customHeight="1">
      <c r="A54" s="44" t="s">
        <v>37</v>
      </c>
      <c r="B54" s="38">
        <v>11.13</v>
      </c>
      <c r="C54" s="38">
        <v>11.91</v>
      </c>
      <c r="D54" s="38">
        <v>11.97</v>
      </c>
      <c r="E54" s="38">
        <v>11.84</v>
      </c>
      <c r="F54" s="38">
        <v>11.96</v>
      </c>
      <c r="G54" s="38">
        <v>15.42</v>
      </c>
      <c r="H54" s="38">
        <v>18.079999999999998</v>
      </c>
      <c r="I54" s="38">
        <v>15.29</v>
      </c>
      <c r="J54" s="38">
        <v>17.3</v>
      </c>
      <c r="K54" s="38">
        <v>17.760000000000002</v>
      </c>
      <c r="L54" s="38">
        <v>14.91</v>
      </c>
      <c r="M54" s="38">
        <v>14.06</v>
      </c>
      <c r="N54" s="38">
        <v>14.13</v>
      </c>
      <c r="O54" s="38">
        <v>14.43</v>
      </c>
      <c r="P54" s="38">
        <v>14.79</v>
      </c>
      <c r="Q54" s="38">
        <v>15.06</v>
      </c>
      <c r="R54" s="38">
        <v>14.05</v>
      </c>
      <c r="S54" s="38">
        <v>14.65</v>
      </c>
      <c r="T54" s="38">
        <v>15.26</v>
      </c>
      <c r="U54" s="38">
        <v>16.690000000000001</v>
      </c>
      <c r="V54" s="38">
        <v>17.079999999999998</v>
      </c>
    </row>
    <row r="55" spans="1:22" s="33" customFormat="1" ht="14.25" customHeight="1">
      <c r="A55" s="44" t="s">
        <v>38</v>
      </c>
      <c r="B55" s="38">
        <v>10.45</v>
      </c>
      <c r="C55" s="38">
        <v>11.1</v>
      </c>
      <c r="D55" s="38">
        <v>11.27</v>
      </c>
      <c r="E55" s="38">
        <v>11.76</v>
      </c>
      <c r="F55" s="38">
        <v>12.18</v>
      </c>
      <c r="G55" s="38">
        <v>14.46</v>
      </c>
      <c r="H55" s="38">
        <v>17.170000000000002</v>
      </c>
      <c r="I55" s="38">
        <v>16.63</v>
      </c>
      <c r="J55" s="38">
        <v>15.47</v>
      </c>
      <c r="K55" s="38">
        <v>14.72</v>
      </c>
      <c r="L55" s="38">
        <v>12.43</v>
      </c>
      <c r="M55" s="38">
        <v>12.69</v>
      </c>
      <c r="N55" s="38">
        <v>12.58</v>
      </c>
      <c r="O55" s="38">
        <v>11.99</v>
      </c>
      <c r="P55" s="38">
        <v>11.33</v>
      </c>
      <c r="Q55" s="38">
        <v>12.55</v>
      </c>
      <c r="R55" s="38">
        <v>12.36</v>
      </c>
      <c r="S55" s="38">
        <v>11.94</v>
      </c>
      <c r="T55" s="38">
        <v>12.9</v>
      </c>
      <c r="U55" s="38">
        <v>12.75</v>
      </c>
      <c r="V55" s="38">
        <v>13.27</v>
      </c>
    </row>
    <row r="56" spans="1:22" s="33" customFormat="1" ht="14.25" customHeight="1">
      <c r="A56" s="44" t="s">
        <v>39</v>
      </c>
      <c r="B56" s="38">
        <v>12.67</v>
      </c>
      <c r="C56" s="38">
        <v>12.13</v>
      </c>
      <c r="D56" s="38">
        <v>13.39</v>
      </c>
      <c r="E56" s="38">
        <v>14.6</v>
      </c>
      <c r="F56" s="38">
        <v>13.61</v>
      </c>
      <c r="G56" s="38">
        <v>21.93</v>
      </c>
      <c r="H56" s="38">
        <v>15.82</v>
      </c>
      <c r="I56" s="38">
        <v>18</v>
      </c>
      <c r="J56" s="38">
        <v>19.989999999999998</v>
      </c>
      <c r="K56" s="38">
        <v>21.17</v>
      </c>
      <c r="L56" s="38">
        <v>17.309999999999999</v>
      </c>
      <c r="M56" s="38">
        <v>16.54</v>
      </c>
      <c r="N56" s="38">
        <v>15.29</v>
      </c>
      <c r="O56" s="38">
        <v>15.79</v>
      </c>
      <c r="P56" s="38">
        <v>16.09</v>
      </c>
      <c r="Q56" s="38">
        <v>15.9</v>
      </c>
      <c r="R56" s="38">
        <v>15.48</v>
      </c>
      <c r="S56" s="38">
        <v>15.24</v>
      </c>
      <c r="T56" s="38">
        <v>17.260000000000002</v>
      </c>
      <c r="U56" s="38">
        <v>15.34</v>
      </c>
      <c r="V56" s="38">
        <v>17.63</v>
      </c>
    </row>
    <row r="57" spans="1:22" s="33" customFormat="1" ht="14.25" customHeight="1">
      <c r="A57" s="44" t="s">
        <v>40</v>
      </c>
      <c r="B57" s="38">
        <v>17.329999999999998</v>
      </c>
      <c r="C57" s="38">
        <v>17.18</v>
      </c>
      <c r="D57" s="38">
        <v>15.37</v>
      </c>
      <c r="E57" s="38">
        <v>15.07</v>
      </c>
      <c r="F57" s="38">
        <v>16.559999999999999</v>
      </c>
      <c r="G57" s="38">
        <v>20.059999999999999</v>
      </c>
      <c r="H57" s="38">
        <v>23.24</v>
      </c>
      <c r="I57" s="38">
        <v>23.6</v>
      </c>
      <c r="J57" s="38">
        <v>23.43</v>
      </c>
      <c r="K57" s="38">
        <v>18.77</v>
      </c>
      <c r="L57" s="38">
        <v>19.73</v>
      </c>
      <c r="M57" s="38">
        <v>19.600000000000001</v>
      </c>
      <c r="N57" s="38">
        <v>18.489999999999998</v>
      </c>
      <c r="O57" s="38">
        <v>18.72</v>
      </c>
      <c r="P57" s="38">
        <v>18.38</v>
      </c>
      <c r="Q57" s="38">
        <v>18.38</v>
      </c>
      <c r="R57" s="38">
        <v>18.04</v>
      </c>
      <c r="S57" s="38">
        <v>18.97</v>
      </c>
      <c r="T57" s="38">
        <v>19.68</v>
      </c>
      <c r="U57" s="38">
        <v>20.350000000000001</v>
      </c>
      <c r="V57" s="38">
        <v>21.64</v>
      </c>
    </row>
    <row r="58" spans="1:22" s="33" customFormat="1" ht="14.25" customHeight="1">
      <c r="A58" s="44" t="s">
        <v>41</v>
      </c>
      <c r="B58" s="38">
        <v>10</v>
      </c>
      <c r="C58" s="38">
        <v>11.67</v>
      </c>
      <c r="D58" s="38">
        <v>12.18</v>
      </c>
      <c r="E58" s="38">
        <v>12.85</v>
      </c>
      <c r="F58" s="38">
        <v>13.11</v>
      </c>
      <c r="G58" s="38">
        <v>17.920000000000002</v>
      </c>
      <c r="H58" s="38">
        <v>16.600000000000001</v>
      </c>
      <c r="I58" s="38">
        <v>17.28</v>
      </c>
      <c r="J58" s="38">
        <v>17.59</v>
      </c>
      <c r="K58" s="38">
        <v>17.48</v>
      </c>
      <c r="L58" s="38">
        <v>15.51</v>
      </c>
      <c r="M58" s="38">
        <v>17.22</v>
      </c>
      <c r="N58" s="38">
        <v>16.18</v>
      </c>
      <c r="O58" s="38">
        <v>13.41</v>
      </c>
      <c r="P58" s="38">
        <v>14.37</v>
      </c>
      <c r="Q58" s="38">
        <v>11.35</v>
      </c>
      <c r="R58" s="38">
        <v>12.51</v>
      </c>
      <c r="S58" s="38">
        <v>14.97</v>
      </c>
      <c r="T58" s="38">
        <v>13.42</v>
      </c>
      <c r="U58" s="38">
        <v>12.54</v>
      </c>
      <c r="V58" s="38">
        <v>15.71</v>
      </c>
    </row>
    <row r="59" spans="1:22" s="40" customFormat="1" ht="14.25" customHeight="1">
      <c r="A59" s="41" t="s">
        <v>56</v>
      </c>
      <c r="B59" s="39">
        <v>2.2200000000000002</v>
      </c>
      <c r="C59" s="39">
        <v>4.24</v>
      </c>
      <c r="D59" s="39">
        <v>4.8</v>
      </c>
      <c r="E59" s="39">
        <v>6.39</v>
      </c>
      <c r="F59" s="39">
        <v>7.57</v>
      </c>
      <c r="G59" s="39">
        <v>8.9</v>
      </c>
      <c r="H59" s="39">
        <v>10.77</v>
      </c>
      <c r="I59" s="39">
        <v>11.83</v>
      </c>
      <c r="J59" s="39">
        <v>12.97</v>
      </c>
      <c r="K59" s="39">
        <v>12.79</v>
      </c>
      <c r="L59" s="39">
        <v>12.73</v>
      </c>
      <c r="M59" s="39">
        <v>13.58</v>
      </c>
      <c r="N59" s="39">
        <v>14.19</v>
      </c>
      <c r="O59" s="39">
        <v>14.75</v>
      </c>
      <c r="P59" s="39">
        <v>15.36</v>
      </c>
      <c r="Q59" s="39">
        <v>15.79</v>
      </c>
      <c r="R59" s="39">
        <v>16.03</v>
      </c>
      <c r="S59" s="39">
        <v>16.71</v>
      </c>
      <c r="T59" s="39">
        <v>17.03</v>
      </c>
      <c r="U59" s="39">
        <v>17.46</v>
      </c>
      <c r="V59" s="39">
        <v>17.28</v>
      </c>
    </row>
    <row r="60" spans="1:22" s="33" customFormat="1" ht="14.25" customHeight="1">
      <c r="A60" s="44" t="s">
        <v>16</v>
      </c>
      <c r="B60" s="38">
        <v>2.36</v>
      </c>
      <c r="C60" s="38">
        <v>4.99</v>
      </c>
      <c r="D60" s="38">
        <v>4.43</v>
      </c>
      <c r="E60" s="38">
        <v>7.12</v>
      </c>
      <c r="F60" s="38">
        <v>8.1300000000000008</v>
      </c>
      <c r="G60" s="38">
        <v>9.0500000000000007</v>
      </c>
      <c r="H60" s="38">
        <v>9.2799999999999994</v>
      </c>
      <c r="I60" s="38">
        <v>9.61</v>
      </c>
      <c r="J60" s="38">
        <v>10.87</v>
      </c>
      <c r="K60" s="38">
        <v>9.74</v>
      </c>
      <c r="L60" s="38">
        <v>10.130000000000001</v>
      </c>
      <c r="M60" s="38">
        <v>11</v>
      </c>
      <c r="N60" s="38">
        <v>11.35</v>
      </c>
      <c r="O60" s="38">
        <v>12.39</v>
      </c>
      <c r="P60" s="38">
        <v>12.73</v>
      </c>
      <c r="Q60" s="38">
        <v>13.16</v>
      </c>
      <c r="R60" s="38">
        <v>13.53</v>
      </c>
      <c r="S60" s="38">
        <v>12.69</v>
      </c>
      <c r="T60" s="38">
        <v>13.1</v>
      </c>
      <c r="U60" s="38">
        <v>14.5</v>
      </c>
      <c r="V60" s="38">
        <v>13.7</v>
      </c>
    </row>
    <row r="61" spans="1:22" s="33" customFormat="1" ht="14.25" customHeight="1">
      <c r="A61" s="44" t="s">
        <v>17</v>
      </c>
      <c r="B61" s="38">
        <v>1.38</v>
      </c>
      <c r="C61" s="38">
        <v>4.22</v>
      </c>
      <c r="D61" s="38">
        <v>4.83</v>
      </c>
      <c r="E61" s="38">
        <v>5.52</v>
      </c>
      <c r="F61" s="38">
        <v>6.24</v>
      </c>
      <c r="G61" s="38">
        <v>8.41</v>
      </c>
      <c r="H61" s="38">
        <v>10.52</v>
      </c>
      <c r="I61" s="38">
        <v>12.75</v>
      </c>
      <c r="J61" s="38">
        <v>13.5</v>
      </c>
      <c r="K61" s="38">
        <v>12.52</v>
      </c>
      <c r="L61" s="38">
        <v>11.69</v>
      </c>
      <c r="M61" s="38">
        <v>12.99</v>
      </c>
      <c r="N61" s="38">
        <v>13.38</v>
      </c>
      <c r="O61" s="38">
        <v>13.39</v>
      </c>
      <c r="P61" s="38">
        <v>13.46</v>
      </c>
      <c r="Q61" s="38">
        <v>14.57</v>
      </c>
      <c r="R61" s="38">
        <v>13.93</v>
      </c>
      <c r="S61" s="38">
        <v>14.77</v>
      </c>
      <c r="T61" s="38">
        <v>14.39</v>
      </c>
      <c r="U61" s="38">
        <v>16.010000000000002</v>
      </c>
      <c r="V61" s="38">
        <v>14.99</v>
      </c>
    </row>
    <row r="62" spans="1:22" s="33" customFormat="1" ht="14.25" customHeight="1">
      <c r="A62" s="44" t="s">
        <v>18</v>
      </c>
      <c r="B62" s="38">
        <v>2.73</v>
      </c>
      <c r="C62" s="38">
        <v>3.6</v>
      </c>
      <c r="D62" s="38">
        <v>5.05</v>
      </c>
      <c r="E62" s="38">
        <v>6.26</v>
      </c>
      <c r="F62" s="38">
        <v>6.52</v>
      </c>
      <c r="G62" s="38">
        <v>6.92</v>
      </c>
      <c r="H62" s="38">
        <v>8.94</v>
      </c>
      <c r="I62" s="38">
        <v>8.83</v>
      </c>
      <c r="J62" s="38">
        <v>9.85</v>
      </c>
      <c r="K62" s="38">
        <v>8.89</v>
      </c>
      <c r="L62" s="38">
        <v>10.43</v>
      </c>
      <c r="M62" s="38">
        <v>12.32</v>
      </c>
      <c r="N62" s="38">
        <v>13.3</v>
      </c>
      <c r="O62" s="38">
        <v>13.41</v>
      </c>
      <c r="P62" s="38">
        <v>13.88</v>
      </c>
      <c r="Q62" s="38">
        <v>15.1</v>
      </c>
      <c r="R62" s="38">
        <v>15.13</v>
      </c>
      <c r="S62" s="38">
        <v>15.89</v>
      </c>
      <c r="T62" s="38">
        <v>14.93</v>
      </c>
      <c r="U62" s="38">
        <v>14.95</v>
      </c>
      <c r="V62" s="38">
        <v>15.37</v>
      </c>
    </row>
    <row r="63" spans="1:22" s="33" customFormat="1" ht="14.25" customHeight="1">
      <c r="A63" s="44" t="s">
        <v>19</v>
      </c>
      <c r="B63" s="38">
        <v>1.92</v>
      </c>
      <c r="C63" s="38">
        <v>3.56</v>
      </c>
      <c r="D63" s="38">
        <v>5.42</v>
      </c>
      <c r="E63" s="38">
        <v>5.44</v>
      </c>
      <c r="F63" s="38">
        <v>5.36</v>
      </c>
      <c r="G63" s="38">
        <v>7.57</v>
      </c>
      <c r="H63" s="38">
        <v>11.06</v>
      </c>
      <c r="I63" s="38">
        <v>11.09</v>
      </c>
      <c r="J63" s="38">
        <v>11.65</v>
      </c>
      <c r="K63" s="38">
        <v>9.65</v>
      </c>
      <c r="L63" s="38">
        <v>10.85</v>
      </c>
      <c r="M63" s="38">
        <v>15.87</v>
      </c>
      <c r="N63" s="38">
        <v>15.03</v>
      </c>
      <c r="O63" s="38">
        <v>14.74</v>
      </c>
      <c r="P63" s="38">
        <v>11.87</v>
      </c>
      <c r="Q63" s="38">
        <v>15.14</v>
      </c>
      <c r="R63" s="38">
        <v>17.149999999999999</v>
      </c>
      <c r="S63" s="38">
        <v>16.05</v>
      </c>
      <c r="T63" s="38">
        <v>18.27</v>
      </c>
      <c r="U63" s="38">
        <v>17.22</v>
      </c>
      <c r="V63" s="38">
        <v>22.36</v>
      </c>
    </row>
    <row r="64" spans="1:22" s="33" customFormat="1" ht="14.25" customHeight="1">
      <c r="A64" s="44" t="s">
        <v>20</v>
      </c>
      <c r="B64" s="38">
        <v>1.74</v>
      </c>
      <c r="C64" s="38">
        <v>2.99</v>
      </c>
      <c r="D64" s="38">
        <v>3.04</v>
      </c>
      <c r="E64" s="38">
        <v>5.69</v>
      </c>
      <c r="F64" s="38">
        <v>6.06</v>
      </c>
      <c r="G64" s="38">
        <v>6.97</v>
      </c>
      <c r="H64" s="38">
        <v>7.81</v>
      </c>
      <c r="I64" s="38">
        <v>8.2100000000000009</v>
      </c>
      <c r="J64" s="38">
        <v>8.93</v>
      </c>
      <c r="K64" s="38">
        <v>10.119999999999999</v>
      </c>
      <c r="L64" s="38">
        <v>11.32</v>
      </c>
      <c r="M64" s="38">
        <v>12.02</v>
      </c>
      <c r="N64" s="38">
        <v>12.36</v>
      </c>
      <c r="O64" s="38">
        <v>12.9</v>
      </c>
      <c r="P64" s="38">
        <v>12.81</v>
      </c>
      <c r="Q64" s="38">
        <v>13.23</v>
      </c>
      <c r="R64" s="38">
        <v>15.18</v>
      </c>
      <c r="S64" s="38">
        <v>17.16</v>
      </c>
      <c r="T64" s="38">
        <v>15.96</v>
      </c>
      <c r="U64" s="38">
        <v>17.02</v>
      </c>
      <c r="V64" s="38">
        <v>15.49</v>
      </c>
    </row>
    <row r="65" spans="1:22" s="33" customFormat="1" ht="14.25" customHeight="1">
      <c r="A65" s="44" t="s">
        <v>21</v>
      </c>
      <c r="B65" s="38">
        <v>3.56</v>
      </c>
      <c r="C65" s="38">
        <v>4.1399999999999997</v>
      </c>
      <c r="D65" s="38">
        <v>2.5499999999999998</v>
      </c>
      <c r="E65" s="38">
        <v>6.57</v>
      </c>
      <c r="F65" s="38">
        <v>6.1</v>
      </c>
      <c r="G65" s="38">
        <v>7.27</v>
      </c>
      <c r="H65" s="38">
        <v>9.48</v>
      </c>
      <c r="I65" s="38">
        <v>6.98</v>
      </c>
      <c r="J65" s="38">
        <v>10.1</v>
      </c>
      <c r="K65" s="38">
        <v>12.12</v>
      </c>
      <c r="L65" s="38">
        <v>8.0399999999999991</v>
      </c>
      <c r="M65" s="38">
        <v>10.61</v>
      </c>
      <c r="N65" s="38">
        <v>15.79</v>
      </c>
      <c r="O65" s="38">
        <v>13.71</v>
      </c>
      <c r="P65" s="38">
        <v>16.170000000000002</v>
      </c>
      <c r="Q65" s="38">
        <v>20.059999999999999</v>
      </c>
      <c r="R65" s="38">
        <v>12.38</v>
      </c>
      <c r="S65" s="38">
        <v>16.84</v>
      </c>
      <c r="T65" s="38">
        <v>17.93</v>
      </c>
      <c r="U65" s="38">
        <v>15.88</v>
      </c>
      <c r="V65" s="38">
        <v>15.49</v>
      </c>
    </row>
    <row r="66" spans="1:22" s="33" customFormat="1" ht="14.25" customHeight="1">
      <c r="A66" s="44" t="s">
        <v>22</v>
      </c>
      <c r="B66" s="38">
        <v>3.63</v>
      </c>
      <c r="C66" s="38">
        <v>3.89</v>
      </c>
      <c r="D66" s="38">
        <v>4.2</v>
      </c>
      <c r="E66" s="38">
        <v>5.9</v>
      </c>
      <c r="F66" s="38">
        <v>5.71</v>
      </c>
      <c r="G66" s="38">
        <v>8.4700000000000006</v>
      </c>
      <c r="H66" s="38">
        <v>8.24</v>
      </c>
      <c r="I66" s="38">
        <v>8.7899999999999991</v>
      </c>
      <c r="J66" s="38">
        <v>11.33</v>
      </c>
      <c r="K66" s="38">
        <v>11.22</v>
      </c>
      <c r="L66" s="38">
        <v>10.77</v>
      </c>
      <c r="M66" s="38">
        <v>13.36</v>
      </c>
      <c r="N66" s="38">
        <v>15.08</v>
      </c>
      <c r="O66" s="38">
        <v>13.53</v>
      </c>
      <c r="P66" s="38">
        <v>14.12</v>
      </c>
      <c r="Q66" s="38">
        <v>16.98</v>
      </c>
      <c r="R66" s="38">
        <v>15.74</v>
      </c>
      <c r="S66" s="38">
        <v>17.010000000000002</v>
      </c>
      <c r="T66" s="38">
        <v>18.09</v>
      </c>
      <c r="U66" s="38">
        <v>17.75</v>
      </c>
      <c r="V66" s="38">
        <v>22.55</v>
      </c>
    </row>
    <row r="67" spans="1:22" s="33" customFormat="1" ht="14.25" customHeight="1">
      <c r="A67" s="44" t="s">
        <v>23</v>
      </c>
      <c r="B67" s="38">
        <v>2.71</v>
      </c>
      <c r="C67" s="38">
        <v>4.01</v>
      </c>
      <c r="D67" s="38">
        <v>2.99</v>
      </c>
      <c r="E67" s="38">
        <v>5.23</v>
      </c>
      <c r="F67" s="38">
        <v>5.84</v>
      </c>
      <c r="G67" s="38">
        <v>5.65</v>
      </c>
      <c r="H67" s="38">
        <v>8.36</v>
      </c>
      <c r="I67" s="38">
        <v>10.49</v>
      </c>
      <c r="J67" s="38">
        <v>10.98</v>
      </c>
      <c r="K67" s="38">
        <v>13.75</v>
      </c>
      <c r="L67" s="38">
        <v>11.93</v>
      </c>
      <c r="M67" s="38">
        <v>12.82</v>
      </c>
      <c r="N67" s="38">
        <v>11.64</v>
      </c>
      <c r="O67" s="38">
        <v>15.45</v>
      </c>
      <c r="P67" s="38">
        <v>12.42</v>
      </c>
      <c r="Q67" s="38">
        <v>16.64</v>
      </c>
      <c r="R67" s="38">
        <v>15.88</v>
      </c>
      <c r="S67" s="38">
        <v>18.97</v>
      </c>
      <c r="T67" s="38">
        <v>12.49</v>
      </c>
      <c r="U67" s="38">
        <v>16</v>
      </c>
      <c r="V67" s="38">
        <v>15.31</v>
      </c>
    </row>
    <row r="68" spans="1:22" s="33" customFormat="1" ht="14.25" customHeight="1">
      <c r="A68" s="44" t="s">
        <v>24</v>
      </c>
      <c r="B68" s="38">
        <v>2.97</v>
      </c>
      <c r="C68" s="38">
        <v>3.52</v>
      </c>
      <c r="D68" s="38">
        <v>3.15</v>
      </c>
      <c r="E68" s="38">
        <v>6.4</v>
      </c>
      <c r="F68" s="38">
        <v>6.92</v>
      </c>
      <c r="G68" s="38">
        <v>9.8699999999999992</v>
      </c>
      <c r="H68" s="38">
        <v>9.0399999999999991</v>
      </c>
      <c r="I68" s="38">
        <v>12.58</v>
      </c>
      <c r="J68" s="38">
        <v>12.71</v>
      </c>
      <c r="K68" s="38">
        <v>11.76</v>
      </c>
      <c r="L68" s="38">
        <v>11.82</v>
      </c>
      <c r="M68" s="38">
        <v>14.11</v>
      </c>
      <c r="N68" s="38">
        <v>16.11</v>
      </c>
      <c r="O68" s="38">
        <v>14.98</v>
      </c>
      <c r="P68" s="38">
        <v>16.3</v>
      </c>
      <c r="Q68" s="38">
        <v>15.06</v>
      </c>
      <c r="R68" s="38">
        <v>14.28</v>
      </c>
      <c r="S68" s="38">
        <v>16.079999999999998</v>
      </c>
      <c r="T68" s="38">
        <v>17.350000000000001</v>
      </c>
      <c r="U68" s="38">
        <v>19.13</v>
      </c>
      <c r="V68" s="38">
        <v>18.350000000000001</v>
      </c>
    </row>
    <row r="69" spans="1:22" s="33" customFormat="1" ht="14.25" customHeight="1">
      <c r="A69" s="44" t="s">
        <v>25</v>
      </c>
      <c r="B69" s="38">
        <v>2.4300000000000002</v>
      </c>
      <c r="C69" s="38">
        <v>4.4800000000000004</v>
      </c>
      <c r="D69" s="38">
        <v>4.07</v>
      </c>
      <c r="E69" s="38">
        <v>6.43</v>
      </c>
      <c r="F69" s="38">
        <v>5.62</v>
      </c>
      <c r="G69" s="38">
        <v>9.44</v>
      </c>
      <c r="H69" s="38">
        <v>11.64</v>
      </c>
      <c r="I69" s="38">
        <v>12.58</v>
      </c>
      <c r="J69" s="38">
        <v>12.46</v>
      </c>
      <c r="K69" s="38">
        <v>13.48</v>
      </c>
      <c r="L69" s="38">
        <v>11.94</v>
      </c>
      <c r="M69" s="38">
        <v>12.8</v>
      </c>
      <c r="N69" s="38">
        <v>13.67</v>
      </c>
      <c r="O69" s="38">
        <v>15.22</v>
      </c>
      <c r="P69" s="38">
        <v>14.91</v>
      </c>
      <c r="Q69" s="38">
        <v>16.28</v>
      </c>
      <c r="R69" s="38">
        <v>16.079999999999998</v>
      </c>
      <c r="S69" s="38">
        <v>17.760000000000002</v>
      </c>
      <c r="T69" s="38">
        <v>17.97</v>
      </c>
      <c r="U69" s="38">
        <v>17.39</v>
      </c>
      <c r="V69" s="38">
        <v>17.489999999999998</v>
      </c>
    </row>
    <row r="70" spans="1:22" s="33" customFormat="1" ht="14.25" customHeight="1">
      <c r="A70" s="44" t="s">
        <v>26</v>
      </c>
      <c r="B70" s="38">
        <v>2.33</v>
      </c>
      <c r="C70" s="38">
        <v>2.5499999999999998</v>
      </c>
      <c r="D70" s="38">
        <v>6.05</v>
      </c>
      <c r="E70" s="38">
        <v>4.92</v>
      </c>
      <c r="F70" s="38">
        <v>7.59</v>
      </c>
      <c r="G70" s="38">
        <v>8.93</v>
      </c>
      <c r="H70" s="38">
        <v>9.6</v>
      </c>
      <c r="I70" s="38">
        <v>12.24</v>
      </c>
      <c r="J70" s="38">
        <v>11.35</v>
      </c>
      <c r="K70" s="38">
        <v>10.39</v>
      </c>
      <c r="L70" s="38">
        <v>10.59</v>
      </c>
      <c r="M70" s="38">
        <v>11.33</v>
      </c>
      <c r="N70" s="38">
        <v>11.64</v>
      </c>
      <c r="O70" s="38">
        <v>12.82</v>
      </c>
      <c r="P70" s="38">
        <v>14.37</v>
      </c>
      <c r="Q70" s="38">
        <v>13.78</v>
      </c>
      <c r="R70" s="38">
        <v>14.96</v>
      </c>
      <c r="S70" s="38">
        <v>14.53</v>
      </c>
      <c r="T70" s="38">
        <v>15.7</v>
      </c>
      <c r="U70" s="38">
        <v>15.25</v>
      </c>
      <c r="V70" s="38">
        <v>12.89</v>
      </c>
    </row>
    <row r="71" spans="1:22" s="33" customFormat="1" ht="14.25" customHeight="1">
      <c r="A71" s="44" t="s">
        <v>27</v>
      </c>
      <c r="B71" s="38">
        <v>1.29</v>
      </c>
      <c r="C71" s="38">
        <v>2.42</v>
      </c>
      <c r="D71" s="38">
        <v>3.08</v>
      </c>
      <c r="E71" s="38">
        <v>3.78</v>
      </c>
      <c r="F71" s="38">
        <v>5.17</v>
      </c>
      <c r="G71" s="38">
        <v>7.47</v>
      </c>
      <c r="H71" s="38">
        <v>8.49</v>
      </c>
      <c r="I71" s="38">
        <v>11.02</v>
      </c>
      <c r="J71" s="38">
        <v>10.58</v>
      </c>
      <c r="K71" s="38">
        <v>9.08</v>
      </c>
      <c r="L71" s="38">
        <v>10.27</v>
      </c>
      <c r="M71" s="38">
        <v>9.77</v>
      </c>
      <c r="N71" s="38">
        <v>9.1</v>
      </c>
      <c r="O71" s="38">
        <v>9.83</v>
      </c>
      <c r="P71" s="38">
        <v>11.28</v>
      </c>
      <c r="Q71" s="38">
        <v>11.34</v>
      </c>
      <c r="R71" s="38">
        <v>9.0399999999999991</v>
      </c>
      <c r="S71" s="38">
        <v>11.98</v>
      </c>
      <c r="T71" s="38">
        <v>12.71</v>
      </c>
      <c r="U71" s="38">
        <v>11.74</v>
      </c>
      <c r="V71" s="38">
        <v>11.57</v>
      </c>
    </row>
    <row r="72" spans="1:22" s="33" customFormat="1" ht="14.25" customHeight="1">
      <c r="A72" s="44" t="s">
        <v>28</v>
      </c>
      <c r="B72" s="38">
        <v>2.1</v>
      </c>
      <c r="C72" s="38">
        <v>4.4000000000000004</v>
      </c>
      <c r="D72" s="38">
        <v>4.71</v>
      </c>
      <c r="E72" s="38">
        <v>5.75</v>
      </c>
      <c r="F72" s="38">
        <v>9.06</v>
      </c>
      <c r="G72" s="38">
        <v>9.48</v>
      </c>
      <c r="H72" s="38">
        <v>10.48</v>
      </c>
      <c r="I72" s="38">
        <v>12.67</v>
      </c>
      <c r="J72" s="38">
        <v>15.78</v>
      </c>
      <c r="K72" s="38">
        <v>12.68</v>
      </c>
      <c r="L72" s="38">
        <v>12.99</v>
      </c>
      <c r="M72" s="38">
        <v>16.61</v>
      </c>
      <c r="N72" s="38">
        <v>13.56</v>
      </c>
      <c r="O72" s="38">
        <v>14.8</v>
      </c>
      <c r="P72" s="38">
        <v>16.690000000000001</v>
      </c>
      <c r="Q72" s="38">
        <v>17.82</v>
      </c>
      <c r="R72" s="38">
        <v>16.34</v>
      </c>
      <c r="S72" s="38">
        <v>17.440000000000001</v>
      </c>
      <c r="T72" s="38">
        <v>17.690000000000001</v>
      </c>
      <c r="U72" s="38">
        <v>19.54</v>
      </c>
      <c r="V72" s="38">
        <v>19.420000000000002</v>
      </c>
    </row>
    <row r="73" spans="1:22" s="33" customFormat="1" ht="14.25" customHeight="1">
      <c r="A73" s="44" t="s">
        <v>29</v>
      </c>
      <c r="B73" s="38">
        <v>3.18</v>
      </c>
      <c r="C73" s="38">
        <v>5.27</v>
      </c>
      <c r="D73" s="38">
        <v>3.94</v>
      </c>
      <c r="E73" s="38">
        <v>6.42</v>
      </c>
      <c r="F73" s="38">
        <v>7.65</v>
      </c>
      <c r="G73" s="38">
        <v>7.74</v>
      </c>
      <c r="H73" s="38">
        <v>11</v>
      </c>
      <c r="I73" s="38">
        <v>11.08</v>
      </c>
      <c r="J73" s="38">
        <v>12.44</v>
      </c>
      <c r="K73" s="38">
        <v>12.35</v>
      </c>
      <c r="L73" s="38">
        <v>12.31</v>
      </c>
      <c r="M73" s="38">
        <v>15.51</v>
      </c>
      <c r="N73" s="38">
        <v>13.82</v>
      </c>
      <c r="O73" s="38">
        <v>20.65</v>
      </c>
      <c r="P73" s="38">
        <v>17.54</v>
      </c>
      <c r="Q73" s="38">
        <v>16.260000000000002</v>
      </c>
      <c r="R73" s="38">
        <v>17.21</v>
      </c>
      <c r="S73" s="38">
        <v>17.91</v>
      </c>
      <c r="T73" s="38">
        <v>17.14</v>
      </c>
      <c r="U73" s="38">
        <v>20.84</v>
      </c>
      <c r="V73" s="38">
        <v>16.32</v>
      </c>
    </row>
    <row r="74" spans="1:22" s="33" customFormat="1" ht="14.25" customHeight="1">
      <c r="A74" s="44" t="s">
        <v>30</v>
      </c>
      <c r="B74" s="38">
        <v>5.67</v>
      </c>
      <c r="C74" s="38">
        <v>4.0999999999999996</v>
      </c>
      <c r="D74" s="38">
        <v>4.0599999999999996</v>
      </c>
      <c r="E74" s="38">
        <v>8.83</v>
      </c>
      <c r="F74" s="38">
        <v>8.99</v>
      </c>
      <c r="G74" s="38">
        <v>6.81</v>
      </c>
      <c r="H74" s="38">
        <v>12.47</v>
      </c>
      <c r="I74" s="38">
        <v>10.33</v>
      </c>
      <c r="J74" s="38">
        <v>14.76</v>
      </c>
      <c r="K74" s="38">
        <v>15.57</v>
      </c>
      <c r="L74" s="38">
        <v>18.47</v>
      </c>
      <c r="M74" s="38">
        <v>16.16</v>
      </c>
      <c r="N74" s="38">
        <v>16.91</v>
      </c>
      <c r="O74" s="38">
        <v>17.07</v>
      </c>
      <c r="P74" s="38">
        <v>21.22</v>
      </c>
      <c r="Q74" s="38">
        <v>16.16</v>
      </c>
      <c r="R74" s="38">
        <v>20.420000000000002</v>
      </c>
      <c r="S74" s="38">
        <v>18.55</v>
      </c>
      <c r="T74" s="38">
        <v>18.899999999999999</v>
      </c>
      <c r="U74" s="38">
        <v>20.329999999999998</v>
      </c>
      <c r="V74" s="38">
        <v>18.87</v>
      </c>
    </row>
    <row r="75" spans="1:22" s="33" customFormat="1" ht="14.25" customHeight="1">
      <c r="A75" s="44" t="s">
        <v>31</v>
      </c>
      <c r="B75" s="38">
        <v>2.12</v>
      </c>
      <c r="C75" s="38">
        <v>3.76</v>
      </c>
      <c r="D75" s="38">
        <v>6.32</v>
      </c>
      <c r="E75" s="38">
        <v>7.97</v>
      </c>
      <c r="F75" s="38">
        <v>4.3</v>
      </c>
      <c r="G75" s="38">
        <v>5.38</v>
      </c>
      <c r="H75" s="38">
        <v>8.5500000000000007</v>
      </c>
      <c r="I75" s="38">
        <v>4.1100000000000003</v>
      </c>
      <c r="J75" s="38">
        <v>9.3800000000000008</v>
      </c>
      <c r="K75" s="38">
        <v>11.44</v>
      </c>
      <c r="L75" s="38">
        <v>16.93</v>
      </c>
      <c r="M75" s="38">
        <v>12.38</v>
      </c>
      <c r="N75" s="38">
        <v>7.19</v>
      </c>
      <c r="O75" s="38">
        <v>12.69</v>
      </c>
      <c r="P75" s="38">
        <v>15.81</v>
      </c>
      <c r="Q75" s="38">
        <v>21.93</v>
      </c>
      <c r="R75" s="38">
        <v>14.75</v>
      </c>
      <c r="S75" s="38">
        <v>14.49</v>
      </c>
      <c r="T75" s="38">
        <v>15.64</v>
      </c>
      <c r="U75" s="38">
        <v>17.600000000000001</v>
      </c>
      <c r="V75" s="38">
        <v>23.22</v>
      </c>
    </row>
    <row r="76" spans="1:22" s="33" customFormat="1" ht="14.25" customHeight="1">
      <c r="A76" s="44" t="s">
        <v>32</v>
      </c>
      <c r="B76" s="38">
        <v>3.08</v>
      </c>
      <c r="C76" s="38">
        <v>4.32</v>
      </c>
      <c r="D76" s="38">
        <v>3.74</v>
      </c>
      <c r="E76" s="38">
        <v>6.07</v>
      </c>
      <c r="F76" s="38">
        <v>6.25</v>
      </c>
      <c r="G76" s="38">
        <v>6.74</v>
      </c>
      <c r="H76" s="38">
        <v>9.23</v>
      </c>
      <c r="I76" s="38">
        <v>10.78</v>
      </c>
      <c r="J76" s="38">
        <v>12.06</v>
      </c>
      <c r="K76" s="38">
        <v>13.7</v>
      </c>
      <c r="L76" s="38">
        <v>12.88</v>
      </c>
      <c r="M76" s="38">
        <v>12.14</v>
      </c>
      <c r="N76" s="38">
        <v>13.78</v>
      </c>
      <c r="O76" s="38">
        <v>14.04</v>
      </c>
      <c r="P76" s="38">
        <v>14.59</v>
      </c>
      <c r="Q76" s="38">
        <v>15.41</v>
      </c>
      <c r="R76" s="38">
        <v>14.79</v>
      </c>
      <c r="S76" s="38">
        <v>15.9</v>
      </c>
      <c r="T76" s="38">
        <v>15.38</v>
      </c>
      <c r="U76" s="38">
        <v>16.010000000000002</v>
      </c>
      <c r="V76" s="38">
        <v>17.02</v>
      </c>
    </row>
    <row r="77" spans="1:22" s="33" customFormat="1" ht="14.25" customHeight="1">
      <c r="A77" s="44" t="s">
        <v>33</v>
      </c>
      <c r="B77" s="38">
        <v>3.27</v>
      </c>
      <c r="C77" s="38">
        <v>4</v>
      </c>
      <c r="D77" s="38">
        <v>3.81</v>
      </c>
      <c r="E77" s="38">
        <v>6.44</v>
      </c>
      <c r="F77" s="38">
        <v>6.05</v>
      </c>
      <c r="G77" s="38">
        <v>7.15</v>
      </c>
      <c r="H77" s="38">
        <v>10.45</v>
      </c>
      <c r="I77" s="38">
        <v>13.57</v>
      </c>
      <c r="J77" s="38">
        <v>16.34</v>
      </c>
      <c r="K77" s="38">
        <v>13.87</v>
      </c>
      <c r="L77" s="38">
        <v>14.04</v>
      </c>
      <c r="M77" s="38">
        <v>14.63</v>
      </c>
      <c r="N77" s="38">
        <v>16.16</v>
      </c>
      <c r="O77" s="38">
        <v>16.850000000000001</v>
      </c>
      <c r="P77" s="38">
        <v>15.91</v>
      </c>
      <c r="Q77" s="38">
        <v>16.559999999999999</v>
      </c>
      <c r="R77" s="38">
        <v>18.73</v>
      </c>
      <c r="S77" s="38">
        <v>19.57</v>
      </c>
      <c r="T77" s="38">
        <v>17.690000000000001</v>
      </c>
      <c r="U77" s="38">
        <v>18.68</v>
      </c>
      <c r="V77" s="38">
        <v>17.809999999999999</v>
      </c>
    </row>
    <row r="78" spans="1:22" s="33" customFormat="1" ht="14.25" customHeight="1">
      <c r="A78" s="44" t="s">
        <v>34</v>
      </c>
      <c r="B78" s="38">
        <v>3.1</v>
      </c>
      <c r="C78" s="38">
        <v>4.4000000000000004</v>
      </c>
      <c r="D78" s="38">
        <v>4.87</v>
      </c>
      <c r="E78" s="38">
        <v>7.08</v>
      </c>
      <c r="F78" s="38">
        <v>9.01</v>
      </c>
      <c r="G78" s="38">
        <v>8.1300000000000008</v>
      </c>
      <c r="H78" s="38">
        <v>9.23</v>
      </c>
      <c r="I78" s="38">
        <v>10.37</v>
      </c>
      <c r="J78" s="38">
        <v>12.21</v>
      </c>
      <c r="K78" s="38">
        <v>10.61</v>
      </c>
      <c r="L78" s="38">
        <v>11.59</v>
      </c>
      <c r="M78" s="38">
        <v>12.99</v>
      </c>
      <c r="N78" s="38">
        <v>12.36</v>
      </c>
      <c r="O78" s="38">
        <v>12.97</v>
      </c>
      <c r="P78" s="38">
        <v>13.19</v>
      </c>
      <c r="Q78" s="38">
        <v>14.06</v>
      </c>
      <c r="R78" s="38">
        <v>14.11</v>
      </c>
      <c r="S78" s="38">
        <v>13.85</v>
      </c>
      <c r="T78" s="38">
        <v>15.44</v>
      </c>
      <c r="U78" s="38">
        <v>15.36</v>
      </c>
      <c r="V78" s="38">
        <v>15.55</v>
      </c>
    </row>
    <row r="79" spans="1:22" s="33" customFormat="1" ht="14.25" customHeight="1">
      <c r="A79" s="44" t="s">
        <v>35</v>
      </c>
      <c r="B79" s="38">
        <v>3.56</v>
      </c>
      <c r="C79" s="38">
        <v>4.57</v>
      </c>
      <c r="D79" s="38">
        <v>4.58</v>
      </c>
      <c r="E79" s="38">
        <v>5.31</v>
      </c>
      <c r="F79" s="38">
        <v>5.36</v>
      </c>
      <c r="G79" s="38">
        <v>6.58</v>
      </c>
      <c r="H79" s="38">
        <v>11.34</v>
      </c>
      <c r="I79" s="38">
        <v>11.97</v>
      </c>
      <c r="J79" s="38">
        <v>14</v>
      </c>
      <c r="K79" s="38">
        <v>13.07</v>
      </c>
      <c r="L79" s="38">
        <v>13.62</v>
      </c>
      <c r="M79" s="38">
        <v>13.18</v>
      </c>
      <c r="N79" s="38">
        <v>15.28</v>
      </c>
      <c r="O79" s="38">
        <v>15.84</v>
      </c>
      <c r="P79" s="38">
        <v>15.93</v>
      </c>
      <c r="Q79" s="38">
        <v>15.54</v>
      </c>
      <c r="R79" s="38">
        <v>16.489999999999998</v>
      </c>
      <c r="S79" s="38">
        <v>16.940000000000001</v>
      </c>
      <c r="T79" s="38">
        <v>16.16</v>
      </c>
      <c r="U79" s="38">
        <v>17.23</v>
      </c>
      <c r="V79" s="38">
        <v>16.47</v>
      </c>
    </row>
    <row r="80" spans="1:22" s="33" customFormat="1" ht="14.25" customHeight="1">
      <c r="A80" s="44" t="s">
        <v>36</v>
      </c>
      <c r="B80" s="38">
        <v>2.2999999999999998</v>
      </c>
      <c r="C80" s="38">
        <v>4.3</v>
      </c>
      <c r="D80" s="38">
        <v>6.81</v>
      </c>
      <c r="E80" s="38">
        <v>6.56</v>
      </c>
      <c r="F80" s="38">
        <v>7.16</v>
      </c>
      <c r="G80" s="38">
        <v>8.6199999999999992</v>
      </c>
      <c r="H80" s="38">
        <v>10.68</v>
      </c>
      <c r="I80" s="38">
        <v>9.76</v>
      </c>
      <c r="J80" s="38">
        <v>9.48</v>
      </c>
      <c r="K80" s="38">
        <v>11.79</v>
      </c>
      <c r="L80" s="38">
        <v>12.43</v>
      </c>
      <c r="M80" s="38">
        <v>11.93</v>
      </c>
      <c r="N80" s="38">
        <v>11.07</v>
      </c>
      <c r="O80" s="38">
        <v>12.07</v>
      </c>
      <c r="P80" s="38">
        <v>13.22</v>
      </c>
      <c r="Q80" s="38">
        <v>12.35</v>
      </c>
      <c r="R80" s="38">
        <v>14.08</v>
      </c>
      <c r="S80" s="38">
        <v>14.02</v>
      </c>
      <c r="T80" s="38">
        <v>16.12</v>
      </c>
      <c r="U80" s="38">
        <v>16.96</v>
      </c>
      <c r="V80" s="38">
        <v>16.41</v>
      </c>
    </row>
    <row r="81" spans="1:22" s="33" customFormat="1" ht="14.25" customHeight="1">
      <c r="A81" s="44" t="s">
        <v>37</v>
      </c>
      <c r="B81" s="38">
        <v>0.66</v>
      </c>
      <c r="C81" s="38">
        <v>2.44</v>
      </c>
      <c r="D81" s="38">
        <v>4.21</v>
      </c>
      <c r="E81" s="38">
        <v>4.42</v>
      </c>
      <c r="F81" s="38">
        <v>6.19</v>
      </c>
      <c r="G81" s="38">
        <v>7.82</v>
      </c>
      <c r="H81" s="38">
        <v>9.8800000000000008</v>
      </c>
      <c r="I81" s="38">
        <v>10.77</v>
      </c>
      <c r="J81" s="38">
        <v>12.73</v>
      </c>
      <c r="K81" s="38">
        <v>12.77</v>
      </c>
      <c r="L81" s="38">
        <v>11.62</v>
      </c>
      <c r="M81" s="38">
        <v>11.86</v>
      </c>
      <c r="N81" s="38">
        <v>13.03</v>
      </c>
      <c r="O81" s="38">
        <v>12.78</v>
      </c>
      <c r="P81" s="38">
        <v>13.4</v>
      </c>
      <c r="Q81" s="38">
        <v>13.81</v>
      </c>
      <c r="R81" s="38">
        <v>14.06</v>
      </c>
      <c r="S81" s="38">
        <v>15.64</v>
      </c>
      <c r="T81" s="38">
        <v>14.78</v>
      </c>
      <c r="U81" s="38">
        <v>15.02</v>
      </c>
      <c r="V81" s="38">
        <v>15.01</v>
      </c>
    </row>
    <row r="82" spans="1:22" s="33" customFormat="1" ht="14.25" customHeight="1">
      <c r="A82" s="44" t="s">
        <v>38</v>
      </c>
      <c r="B82" s="38">
        <v>0.52</v>
      </c>
      <c r="C82" s="38">
        <v>3.3</v>
      </c>
      <c r="D82" s="38">
        <v>4.45</v>
      </c>
      <c r="E82" s="38">
        <v>5.05</v>
      </c>
      <c r="F82" s="38">
        <v>7.6</v>
      </c>
      <c r="G82" s="38">
        <v>8.93</v>
      </c>
      <c r="H82" s="38">
        <v>9.27</v>
      </c>
      <c r="I82" s="38">
        <v>10.72</v>
      </c>
      <c r="J82" s="38">
        <v>11.79</v>
      </c>
      <c r="K82" s="38">
        <v>14.09</v>
      </c>
      <c r="L82" s="38">
        <v>12.92</v>
      </c>
      <c r="M82" s="38">
        <v>13.64</v>
      </c>
      <c r="N82" s="38">
        <v>15.91</v>
      </c>
      <c r="O82" s="38">
        <v>15.56</v>
      </c>
      <c r="P82" s="38">
        <v>16.72</v>
      </c>
      <c r="Q82" s="38">
        <v>14.46</v>
      </c>
      <c r="R82" s="38">
        <v>17.68</v>
      </c>
      <c r="S82" s="38">
        <v>17.7</v>
      </c>
      <c r="T82" s="38">
        <v>19.39</v>
      </c>
      <c r="U82" s="38">
        <v>19.03</v>
      </c>
      <c r="V82" s="38">
        <v>18.309999999999999</v>
      </c>
    </row>
    <row r="83" spans="1:22" s="33" customFormat="1" ht="14.25" customHeight="1">
      <c r="A83" s="44" t="s">
        <v>39</v>
      </c>
      <c r="B83" s="38">
        <v>0.61</v>
      </c>
      <c r="C83" s="38">
        <v>3.67</v>
      </c>
      <c r="D83" s="38">
        <v>3.52</v>
      </c>
      <c r="E83" s="38">
        <v>5.48</v>
      </c>
      <c r="F83" s="38">
        <v>6.86</v>
      </c>
      <c r="G83" s="38">
        <v>11.58</v>
      </c>
      <c r="H83" s="38">
        <v>12.84</v>
      </c>
      <c r="I83" s="38">
        <v>13.62</v>
      </c>
      <c r="J83" s="38">
        <v>14.82</v>
      </c>
      <c r="K83" s="38">
        <v>15.42</v>
      </c>
      <c r="L83" s="38">
        <v>15.25</v>
      </c>
      <c r="M83" s="38">
        <v>15.09</v>
      </c>
      <c r="N83" s="38">
        <v>14.98</v>
      </c>
      <c r="O83" s="38">
        <v>15.87</v>
      </c>
      <c r="P83" s="38">
        <v>17.010000000000002</v>
      </c>
      <c r="Q83" s="38">
        <v>15.51</v>
      </c>
      <c r="R83" s="38">
        <v>16.03</v>
      </c>
      <c r="S83" s="38">
        <v>19.8</v>
      </c>
      <c r="T83" s="38">
        <v>20.32</v>
      </c>
      <c r="U83" s="38">
        <v>19.59</v>
      </c>
      <c r="V83" s="38">
        <v>19.079999999999998</v>
      </c>
    </row>
    <row r="84" spans="1:22" s="33" customFormat="1" ht="14.25" customHeight="1">
      <c r="A84" s="44" t="s">
        <v>40</v>
      </c>
      <c r="B84" s="38">
        <v>1.98</v>
      </c>
      <c r="C84" s="38">
        <v>3.24</v>
      </c>
      <c r="D84" s="38">
        <v>2.2000000000000002</v>
      </c>
      <c r="E84" s="38">
        <v>3.52</v>
      </c>
      <c r="F84" s="38">
        <v>3.6</v>
      </c>
      <c r="G84" s="38">
        <v>4.4800000000000004</v>
      </c>
      <c r="H84" s="38">
        <v>6.33</v>
      </c>
      <c r="I84" s="38">
        <v>7.43</v>
      </c>
      <c r="J84" s="38">
        <v>7.56</v>
      </c>
      <c r="K84" s="38">
        <v>7.51</v>
      </c>
      <c r="L84" s="38">
        <v>7.77</v>
      </c>
      <c r="M84" s="38">
        <v>7.94</v>
      </c>
      <c r="N84" s="38">
        <v>9.39</v>
      </c>
      <c r="O84" s="38">
        <v>9.1999999999999993</v>
      </c>
      <c r="P84" s="38">
        <v>9.81</v>
      </c>
      <c r="Q84" s="38">
        <v>11.26</v>
      </c>
      <c r="R84" s="38">
        <v>11.46</v>
      </c>
      <c r="S84" s="38">
        <v>12.58</v>
      </c>
      <c r="T84" s="38">
        <v>14.05</v>
      </c>
      <c r="U84" s="38">
        <v>11.88</v>
      </c>
      <c r="V84" s="38">
        <v>13.24</v>
      </c>
    </row>
    <row r="85" spans="1:22" s="33" customFormat="1" ht="14.25" customHeight="1">
      <c r="A85" s="45" t="s">
        <v>41</v>
      </c>
      <c r="B85" s="43">
        <v>2.77</v>
      </c>
      <c r="C85" s="43">
        <v>4.34</v>
      </c>
      <c r="D85" s="43">
        <v>4.66</v>
      </c>
      <c r="E85" s="43">
        <v>5.22</v>
      </c>
      <c r="F85" s="43">
        <v>9.5399999999999991</v>
      </c>
      <c r="G85" s="43">
        <v>10.43</v>
      </c>
      <c r="H85" s="43">
        <v>14.3</v>
      </c>
      <c r="I85" s="43">
        <v>15.15</v>
      </c>
      <c r="J85" s="43">
        <v>14.5</v>
      </c>
      <c r="K85" s="43">
        <v>21.69</v>
      </c>
      <c r="L85" s="43">
        <v>17.489999999999998</v>
      </c>
      <c r="M85" s="43">
        <v>20.04</v>
      </c>
      <c r="N85" s="43">
        <v>19.45</v>
      </c>
      <c r="O85" s="43">
        <v>19.13</v>
      </c>
      <c r="P85" s="43">
        <v>21.76</v>
      </c>
      <c r="Q85" s="43">
        <v>19.940000000000001</v>
      </c>
      <c r="R85" s="43">
        <v>22.21</v>
      </c>
      <c r="S85" s="43">
        <v>19.54</v>
      </c>
      <c r="T85" s="43">
        <v>24.27</v>
      </c>
      <c r="U85" s="43">
        <v>20.09</v>
      </c>
      <c r="V85" s="43">
        <v>23.47</v>
      </c>
    </row>
    <row r="86" spans="1:22" s="1" customFormat="1" ht="13.5" customHeight="1">
      <c r="A86" s="18" t="s">
        <v>15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4"/>
      <c r="O86" s="14"/>
      <c r="P86" s="14"/>
    </row>
    <row r="87" spans="1:22" s="4" customFormat="1" ht="12" customHeight="1">
      <c r="A87" s="82" t="s">
        <v>48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3"/>
      <c r="O87" s="3"/>
      <c r="P87" s="3"/>
    </row>
    <row r="88" spans="1:22" s="1" customFormat="1" ht="12.65" customHeight="1">
      <c r="A88" s="55" t="s">
        <v>49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22" s="1" customFormat="1" ht="24" customHeight="1">
      <c r="A89" s="82" t="s">
        <v>50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75"/>
    </row>
    <row r="90" spans="1:22" s="1" customFormat="1" ht="14.25" customHeight="1">
      <c r="A90" s="84" t="s">
        <v>55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22" s="1" customFormat="1" ht="13.5" customHeight="1">
      <c r="A91" s="81" t="str">
        <f>Index!A10</f>
        <v>© OFS 2021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2"/>
      <c r="O91" s="2"/>
      <c r="P91" s="2"/>
    </row>
    <row r="92" spans="1:22" s="1" customFormat="1" ht="25.5" customHeight="1">
      <c r="A92" s="15" t="str">
        <f>Index!A11</f>
        <v>Contact: Office fédéral de la statistique (OFS), Indicateurs de la formation, EducIndicators@bfs.admin.ch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2"/>
      <c r="O92" s="2"/>
      <c r="P92" s="2"/>
    </row>
  </sheetData>
  <mergeCells count="6">
    <mergeCell ref="A2:R2"/>
    <mergeCell ref="A3:Q3"/>
    <mergeCell ref="A87:M87"/>
    <mergeCell ref="A90:P90"/>
    <mergeCell ref="A91:M91"/>
    <mergeCell ref="A89:U89"/>
  </mergeCells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90" fitToHeight="3" orientation="portrait" r:id="rId1"/>
  <headerFooter>
    <oddFooter>&amp;L&amp;"Arial Narrow,Standard"&amp;8Page &amp;P de &amp;N</oddFooter>
  </headerFooter>
  <rowBreaks count="2" manualBreakCount="2">
    <brk id="31" max="21" man="1"/>
    <brk id="5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T3</vt:lpstr>
      <vt:lpstr>TD1</vt:lpstr>
      <vt:lpstr>'TD1'!Impression_des_titres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Marchand Alexandre BFS</dc:creator>
  <cp:lastModifiedBy>Caballero Liardet Wayra BFS</cp:lastModifiedBy>
  <cp:lastPrinted>2021-06-21T07:49:30Z</cp:lastPrinted>
  <dcterms:created xsi:type="dcterms:W3CDTF">2013-08-15T09:07:49Z</dcterms:created>
  <dcterms:modified xsi:type="dcterms:W3CDTF">2021-06-22T17:17:01Z</dcterms:modified>
</cp:coreProperties>
</file>