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9185" windowHeight="6405" activeTab="0"/>
  </bookViews>
  <sheets>
    <sheet name="Übersicht" sheetId="1" r:id="rId1"/>
    <sheet name="A1" sheetId="2" r:id="rId2"/>
    <sheet name="B1" sheetId="3" r:id="rId3"/>
    <sheet name="B2" sheetId="4" r:id="rId4"/>
    <sheet name="B3" sheetId="5" r:id="rId5"/>
    <sheet name="B4" sheetId="6" r:id="rId6"/>
    <sheet name="C" sheetId="7" r:id="rId7"/>
    <sheet name="D" sheetId="8" r:id="rId8"/>
    <sheet name="E1" sheetId="9" r:id="rId9"/>
    <sheet name="E2" sheetId="10" r:id="rId10"/>
    <sheet name="E3" sheetId="11" r:id="rId11"/>
    <sheet name="Abk" sheetId="12" r:id="rId12"/>
  </sheets>
  <definedNames>
    <definedName name="_GoBack" localSheetId="1">'A1'!$B$44</definedName>
    <definedName name="_xlnm.Print_Area" localSheetId="11">'Abk'!$A$1:$C$45</definedName>
    <definedName name="_xlnm.Print_Area" localSheetId="2">'B1'!$A$1:$N$72</definedName>
    <definedName name="_xlnm.Print_Area" localSheetId="4">'B3'!$A$1:$N$31</definedName>
    <definedName name="_xlnm.Print_Area" localSheetId="5">'B4'!$A$1:$AJ$30</definedName>
    <definedName name="_xlnm.Print_Area" localSheetId="7">'D'!$A$1:$S$25</definedName>
    <definedName name="_xlnm.Print_Area" localSheetId="8">'E1'!$A$1:$Q$43</definedName>
    <definedName name="_xlnm.Print_Area" localSheetId="0">'Übersicht'!$A$1:$F$44</definedName>
    <definedName name="_xlnm.Print_Titles" localSheetId="1">'A1'!$1:$1</definedName>
  </definedNames>
  <calcPr fullCalcOnLoad="1"/>
</workbook>
</file>

<file path=xl/sharedStrings.xml><?xml version="1.0" encoding="utf-8"?>
<sst xmlns="http://schemas.openxmlformats.org/spreadsheetml/2006/main" count="694" uniqueCount="263">
  <si>
    <t>Mandate nach Geschlecht</t>
  </si>
  <si>
    <t>FDP</t>
  </si>
  <si>
    <t>CVP</t>
  </si>
  <si>
    <t>SVP</t>
  </si>
  <si>
    <t>Total</t>
  </si>
  <si>
    <t>F</t>
  </si>
  <si>
    <t>M</t>
  </si>
  <si>
    <t>SP</t>
  </si>
  <si>
    <t>LP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</si>
  <si>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</si>
  <si>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</si>
  <si>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</si>
  <si>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</si>
  <si>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</si>
  <si>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</si>
  <si>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</si>
  <si>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</si>
  <si>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</si>
  <si>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</si>
  <si>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</si>
  <si>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Übrige</t>
  </si>
  <si>
    <t>Wahlbeteiligung</t>
  </si>
  <si>
    <t>Das Zeichen «*» bedeutet, dass die Partei im entsprechenden Jahr nicht zu den Wahlen angetreten ist.</t>
  </si>
  <si>
    <t>Anmerkungen:</t>
  </si>
  <si>
    <t>1971:</t>
  </si>
  <si>
    <t>1987:</t>
  </si>
  <si>
    <t>1991:</t>
  </si>
  <si>
    <t>1995:</t>
  </si>
  <si>
    <t>1999:</t>
  </si>
  <si>
    <t>2003:</t>
  </si>
  <si>
    <t>2007: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</si>
  <si>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</si>
  <si>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</si>
  <si>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</si>
  <si>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</si>
  <si>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</si>
  <si>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</si>
  <si>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</si>
  <si>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</si>
  <si>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</si>
  <si>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</si>
  <si>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</si>
  <si>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</si>
  <si>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</si>
  <si>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</si>
  <si>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</si>
  <si>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</si>
  <si>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</si>
  <si>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</si>
  <si>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</si>
  <si>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</si>
  <si>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</si>
  <si>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</si>
  <si>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</si>
  <si>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</si>
  <si>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</si>
  <si>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</si>
  <si>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</si>
  <si>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</si>
  <si>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</si>
  <si>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</si>
  <si>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</si>
  <si>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</si>
  <si>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</si>
  <si>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</si>
  <si>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</si>
  <si>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</si>
  <si>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</si>
  <si>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</si>
  <si>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</si>
  <si>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</si>
  <si>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</si>
  <si>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</si>
  <si>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</si>
  <si>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</si>
  <si>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</si>
  <si>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</si>
  <si>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</si>
  <si>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</si>
  <si>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</si>
  <si>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</si>
  <si>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</si>
  <si>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</si>
  <si>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</si>
  <si>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</si>
  <si>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</si>
  <si>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</si>
  <si>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</si>
  <si>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</si>
  <si>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</si>
  <si>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</si>
  <si>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</si>
  <si>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</si>
  <si>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</si>
  <si>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</si>
  <si>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</si>
  <si>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</si>
  <si>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</si>
  <si>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</si>
  <si>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</si>
  <si>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</si>
  <si>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</si>
  <si>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</si>
  <si>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</si>
  <si>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</si>
  <si>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</si>
  <si>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</si>
  <si>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</si>
  <si>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</si>
  <si>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</si>
  <si>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</si>
  <si>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</si>
  <si>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</si>
  <si>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</si>
  <si>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</si>
  <si>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</si>
  <si>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</si>
  <si>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</si>
  <si>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</si>
  <si>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</si>
  <si>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</si>
  <si>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</si>
  <si>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</si>
  <si>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Bundesamt für Statistik; Institut für Politikwissenschaft, Universität Bern: Statistik der kantonalen Wahlen</t>
  </si>
  <si>
    <t>Parteien, die hauptsächlich vor 1971 existierten:</t>
  </si>
  <si>
    <t>Freiburg</t>
  </si>
  <si>
    <t>--&gt; Autres</t>
  </si>
  <si>
    <t>Generelle Bemerkungen:</t>
  </si>
  <si>
    <t>Im Kanton Freiburg nannte sich die SVP/UDC bis 1983 «Parti fribourgeois des paysans, artisans et indépendants».</t>
  </si>
  <si>
    <t>Im Kanton Freiburg nennt sich die PdA/PST «Parti ouvrier et populaire» (POP).</t>
  </si>
  <si>
    <t>PCS:</t>
  </si>
  <si>
    <t>Liste indépendante chrétienne-sociale</t>
  </si>
  <si>
    <t>AVF:</t>
  </si>
  <si>
    <t>Alliance verte «Ecologie et Solidarité»</t>
  </si>
  <si>
    <t>PDC:</t>
  </si>
  <si>
    <t>Parti démocrate-chrétien: 34,1%</t>
  </si>
  <si>
    <t>Jeunes démocrates-chrétiens: 2,7%</t>
  </si>
  <si>
    <t>PS:</t>
  </si>
  <si>
    <t>Parti socialiste fribourgeois «Femmes»: 6,6%</t>
  </si>
  <si>
    <t>Parti socialiste fribourgeois «Hommes»: 12,0%</t>
  </si>
  <si>
    <t>Parti démocrate-chrétien / Christlichdemokratische Volkspartei: 33,8%</t>
  </si>
  <si>
    <t>Jeunes démocrates-chrétiens / Junge CVP: 2,2%</t>
  </si>
  <si>
    <t>Parti socialiste fribourgeois: «Femmes»: 6,6%</t>
  </si>
  <si>
    <t>Parti socialiste fribourgeois: «Hommes»: 10,7%</t>
  </si>
  <si>
    <t>UDC:</t>
  </si>
  <si>
    <t>Union Démocratique du Centre / Schweizerische Volkspartei: 5,7%</t>
  </si>
  <si>
    <t>Union Démocratique du Centre: «Ouverture» / Schweizerische Volkspartei: «Öffnung»: 2,7%</t>
  </si>
  <si>
    <t>PES:</t>
  </si>
  <si>
    <t>Les VertEs et solidaritéS</t>
  </si>
  <si>
    <t>Parti démocrate-chrétien Femmes PDC / Christlichdemokratische Volkspartei CVP-Frauen: 3,1%</t>
  </si>
  <si>
    <t>Parti démocrate-chrétien / Christlichdemokratische Volkspartei: 30,6%</t>
  </si>
  <si>
    <t>Parti socialiste fribourgeois / Sozialdemokratische Partei des Kantons Freiburg: 17,3%</t>
  </si>
  <si>
    <t>Jeunesse socialiste / JungsozialistInnen: 2,9%</t>
  </si>
  <si>
    <t>Parti socialiste fribourgeois / Sozialdemokratische Partei des Kantons Freiburg: 18,9%</t>
  </si>
  <si>
    <t>Jeunes socialistes JS / JungsozialistInnen JUSO: 2,6%</t>
  </si>
  <si>
    <t>Les Verts fribourgeois / Grüne Freiburg</t>
  </si>
  <si>
    <t>Parti socialiste fribourgeois  / Sozialdemokratische Partei des Kantons Freiburg: 21,6%</t>
  </si>
  <si>
    <t>Jeunesse socialiste fribourgeoise  / JungsozialistInnen Freiburg: 1,1%</t>
  </si>
  <si>
    <t>Les Verts  / Grüne: 4,4%</t>
  </si>
  <si>
    <t>Jeunes VertEs  / Junge Grüne: 1,9%</t>
  </si>
  <si>
    <t>Liste conservatrice-populaire Sarine et Broye 2 mandats: 23,8%</t>
  </si>
  <si>
    <t>Liste conservatrice-populaire Singine et Lac 1 mandat: 17,9%</t>
  </si>
  <si>
    <t>Liste conservatrice-populaire Gruyère, Glâne et Veveyse 1 mandat: 12,1%</t>
  </si>
  <si>
    <t>Anmerkungen 1919 bis 1967 (ab 1971 vgl. Blatt B1):</t>
  </si>
  <si>
    <t xml:space="preserve">Liste commune PEV/PES/PCS 0,75%, Mouvement Ouverture / Freie Liste 3,44%, Indépendante-Solidarité-Ouverture 1,08%, Mouvement pour le socialisme / Bewegung für den Sozialismus 0,19%, </t>
  </si>
  <si>
    <t>Avenir pour tous 0,10%</t>
  </si>
  <si>
    <t>Anmerkungen zur Kategorie "Übrige" inkl. die dort aufgeführten Mischlisten:</t>
  </si>
  <si>
    <t>Sensler Jugend-Jeunesse singinoise 0,79%, Lebendige Demokratie-Démocratie vivante 0,06%, Evolution et avenir 0,01%</t>
  </si>
  <si>
    <t>Liste indépendante - Solidarité 1,40%, Liste libre singinoise - Freie Liste Sensebezirk 0,56%, Zunkunftspartei - Avenir pour tous 0,24%</t>
  </si>
  <si>
    <t>Liste commune PSC/PSD/Unabhängige 0,33%, Indépendant - Solidarité - Ouverture 1,43%, Freie Liste 0,86%</t>
  </si>
  <si>
    <t>Anmerkungen zu den Übrigen:</t>
  </si>
  <si>
    <t>Sensler Jugend-Jeunesse singinoise</t>
  </si>
  <si>
    <t>Liste libre singinoise 1 Mandat; Liste indépendante-Solidarité 2 Mandate</t>
  </si>
  <si>
    <t>Freie Liste 1 Mandat; Indépendant-Solidarité-Ouverture 1 Mandat</t>
  </si>
  <si>
    <t>Indépendant-Solidarité-Ouverture (ISO) 1 Mandat; Mouvement Ouverture / Freie Liste 2 Mandate</t>
  </si>
  <si>
    <t>Gemeinsame Listen von FDP, BGB und SP in einigen Wahlkreisen; die Sitze wurden den entsprechenden Parteien zugeordnet.</t>
  </si>
  <si>
    <t>Liste des bergers, agriculteures et ouvriers; nur 2 Stimmen, 0.000%</t>
  </si>
  <si>
    <t>Reformierte Volkspartei</t>
  </si>
  <si>
    <t>Verteidigung der Landwirtschaft und Arbeit</t>
  </si>
  <si>
    <t>Unabhängig radikale Partei</t>
  </si>
  <si>
    <t>Angaben zu den Übrigen vgl. Blatt E2</t>
  </si>
  <si>
    <t>2011:</t>
  </si>
  <si>
    <t>PLR:</t>
  </si>
  <si>
    <t>Parti libéral-radical fribourgeois (PLR) / Freisinnig-demokratische Partei (FDP): 11.7%</t>
  </si>
  <si>
    <t>Jeunes libéraux-radicaux / Jungfreisinnige: 1.1%</t>
  </si>
  <si>
    <t>Parti socialiste fribourgeois (PS) / Sozialdemokratische Partei des Kantons Freiburg (SP): 25.7%</t>
  </si>
  <si>
    <t>Jeunesse socialiste fribourgeoise / JungsozialistInnen Freiburg: 0.9%</t>
  </si>
  <si>
    <t>PEV:</t>
  </si>
  <si>
    <t>Centre gauche - Parti évangélique (PEV) / Mitte links - Evangelische Volkspartei (EVP): 0.7%</t>
  </si>
  <si>
    <t>Centre gauche - Jeunes PCS / Mitte links - Junge CSP: 0.6%</t>
  </si>
  <si>
    <t>Les Verts / Grüne: 3.9%</t>
  </si>
  <si>
    <t>Les Verts - nouvelle génération / Grüne - die neue Generation: 1.1%</t>
  </si>
  <si>
    <t>Autres:</t>
  </si>
  <si>
    <t>Parti Pirate Fribourg (PPFR) / Piratenpartei Freiburg (PPFR): 0.6%</t>
  </si>
  <si>
    <t>MCI - Mouvement Citoyen Indépendant / UBB - Unabhängige Bürger Bewegung: 0.2%</t>
  </si>
  <si>
    <t>les-sans-partis.ch / parteifrei.ch: 0.4%</t>
  </si>
  <si>
    <t>Politique Intégrale / Integrale Politik: 0.3%</t>
  </si>
  <si>
    <t>Nationalratswahlen ab 1971</t>
  </si>
  <si>
    <t>Partei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</si>
  <si>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</si>
  <si>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</si>
  <si>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</si>
  <si>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</si>
  <si>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</si>
  <si>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</si>
  <si>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</si>
  <si>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</si>
  <si>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</si>
  <si>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</si>
  <si>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</si>
  <si>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</si>
  <si>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</si>
  <si>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</si>
  <si>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</si>
  <si>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</si>
  <si>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</si>
  <si>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</si>
  <si>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</si>
  <si>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</si>
  <si>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</si>
  <si>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Parteien: Verzeichnis der Abkürzungen</t>
  </si>
  <si>
    <t/>
  </si>
  <si>
    <t>Politique Intégrale, Integrale Politik 0.27 %, Liste commune 0.32 %, Liste Indépendante-Solidarité 0.85 %</t>
  </si>
  <si>
    <t>Sektion Politik, Kultur, Medien, 058 463 61 58, poku@bfs.admin.ch</t>
  </si>
  <si>
    <t>1919–2015</t>
  </si>
  <si>
    <t>1971–2015</t>
  </si>
  <si>
    <t>ab 1971</t>
  </si>
  <si>
    <t>vgl. Blatt "B1"</t>
  </si>
  <si>
    <t>2015:</t>
  </si>
  <si>
    <t>FDP:</t>
  </si>
  <si>
    <t>PLR.Les Libéraux-Radicaux Fribourg (PLR)/FDP.Die Liberalen Freiburg (FDP): 13.3%</t>
  </si>
  <si>
    <t>Jeunes libéraux-radicaux fribourgeois/Jungfreisinnige Freiburg: 0.9%</t>
  </si>
  <si>
    <t>CVP:</t>
  </si>
  <si>
    <t>Parti démocrate-chrétien fribourgeois (PDC)/Christlichdemokratische Volkspartei des Kantons Freiburg (CVP): 19.9%</t>
  </si>
  <si>
    <t>Jeunes PDC Grand Fribourg/Junge CVP Grossfreiburg: 0.6%</t>
  </si>
  <si>
    <t>Jeunes PDC Sud fribourgeois/Junge CVP Südfreiburg: 0.8%</t>
  </si>
  <si>
    <t>Junge CVP Deutschfreiburg/Jeunes PDC Fribourg alémanique: 0.7%</t>
  </si>
  <si>
    <t>Jeunes PDC Sarine-Campagne/Junge CVP Saane-Land: 0.7%</t>
  </si>
  <si>
    <t>SP:</t>
  </si>
  <si>
    <t>Parti socialiste fribourgeois (PS)/Sozialdemokratische Partei des Kantons Freiburg (SP): 22.6%</t>
  </si>
  <si>
    <t>Jeunesse socialiste fribourgeoise/JungsozialistInnen Freiburg: 1.6%</t>
  </si>
  <si>
    <t>SVP:</t>
  </si>
  <si>
    <t>Union Démocratique du Centre (UDC)/Schweizerische Volkspartei (SVP): 24.6%</t>
  </si>
  <si>
    <t>Jeunes UDC Fribourg/Junge SVP Freiburg: 1.3%</t>
  </si>
  <si>
    <t>GP:</t>
  </si>
  <si>
    <t>Les Verts/Grüne: 4.1%</t>
  </si>
  <si>
    <t>Jeunes Verts/Junge Grüne: 1.2%</t>
  </si>
  <si>
    <t>GLP:</t>
  </si>
  <si>
    <t>Parti vert'libéral (pvl)/Grünliberale Partei (glp): 2.6%</t>
  </si>
  <si>
    <t>Entrepreneurs et jeunes vert'libéraux/Grünliberale Unternehmer und grünliberale Junge: 0.6%</t>
  </si>
  <si>
    <t>BDP:</t>
  </si>
  <si>
    <t>Jeunes - Parti Bourgeois-Démocratique/Junge - Bürgerlich-Demokratische Partei: 0.3%</t>
  </si>
  <si>
    <t>PBD Fribourg (Parti Bourgeois Démocratique du Canton de Fribourg)/BDP Freiburg (Bürgerlich-Demokratische Partei des Kantons Freiburg): 1%</t>
  </si>
  <si>
    <t>Geändert am: 28.11.2016</t>
  </si>
  <si>
    <t>Gemeinsame Listen Grüne und Unabhängige (0,82%), Grüne und GLP (1,31%); La Broye c'est vous (1,23%), Künstler Partei (0,25%), Unabhängige (0,14%), Freie Wähler Sense (1,33%), Parteilose Sense (0,73%)</t>
  </si>
  <si>
    <t>Geändert am: 26.10.2016</t>
  </si>
  <si>
    <t>Liste Indépendant-Solidarité 1 Mandat</t>
  </si>
  <si>
    <t>La Broye c'est vous 1 Mandat und Freie Wähler Sense 1 Mandat</t>
  </si>
  <si>
    <t>Kanton Freiburg</t>
  </si>
  <si>
    <t>1981–2016</t>
  </si>
  <si>
    <t>1951–2016</t>
  </si>
  <si>
    <t>1916–2016</t>
  </si>
  <si>
    <t>1971–2016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</si>
</sst>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 &quot;@"/>
    <numFmt numFmtId="171" formatCode="0.0&quot;     &quot;"/>
    <numFmt numFmtId="172" formatCode="0.0&quot;      &quot;"/>
    <numFmt numFmtId="173" formatCode="0.0"/>
    <numFmt numFmtId="174" formatCode="0.000000"/>
    <numFmt numFmtId="175" formatCode="0.0&quot;    &quot;"/>
    <numFmt numFmtId="176" formatCode="0&quot;      &quot;"/>
    <numFmt numFmtId="177" formatCode="0.0&quot;       &quot;"/>
    <numFmt numFmtId="178" formatCode="@&quot;  &quot;"/>
    <numFmt numFmtId="179" formatCode="#,##0.0"/>
    <numFmt numFmtId="180" formatCode="0.0&quot; &quot;"/>
    <numFmt numFmtId="181" formatCode="0&quot; &quot;"/>
    <numFmt numFmtId="182" formatCode="0.00000"/>
    <numFmt numFmtId="183" formatCode="0&quot;  &quot;"/>
    <numFmt numFmtId="184" formatCode="0.0&quot;  &quot;"/>
    <numFmt numFmtId="185" formatCode="#,###,##0.0__;\-#,###,##0.0__;\-__;@__\ "/>
    <numFmt numFmtId="186" formatCode="_ * #,##0_ ;_ * \-#,##0_ ;_ * &quot;-&quot;??_ ;_ @_ "/>
    <numFmt numFmtId="187" formatCode="_ * #,##0.0_ ;_ * \-#,##0.0_ ;_ * &quot;-&quot;??_ ;_ @_ "/>
    <numFmt numFmtId="188" formatCode="0&quot;     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#,###,##0__;\-#,###,##0__;\-__;@__\ "/>
    <numFmt numFmtId="198" formatCode="0.0000&quot;      &quot;"/>
    <numFmt numFmtId="199" formatCode="#,###,##0____;\-#,###,##0____;0____;@____"/>
    <numFmt numFmtId="200" formatCode="#,###,##0__;\-#,###,##0__;0__;@__"/>
    <numFmt numFmtId="201" formatCode="&quot;Vrai&quot;;&quot;Vrai&quot;;&quot;Faux&quot;"/>
    <numFmt numFmtId="202" formatCode="&quot;Actif&quot;;&quot;Actif&quot;;&quot;Inactif&quot;"/>
  </numFmts>
  <fonts count="67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9"/>
      <name val="Syntax"/>
      <family val="2"/>
    </font>
    <font>
      <sz val="8"/>
      <name val="Syntax"/>
      <family val="2"/>
    </font>
    <font>
      <sz val="8"/>
      <color indexed="10"/>
      <name val="Syntax"/>
      <family val="2"/>
    </font>
    <font>
      <sz val="10"/>
      <name val="Syntax"/>
      <family val="2"/>
    </font>
    <font>
      <sz val="22"/>
      <color indexed="23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 Narrow"/>
      <family val="2"/>
    </font>
    <font>
      <u val="single"/>
      <sz val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9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17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72" fontId="7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3" fontId="7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71" fontId="7" fillId="33" borderId="0" xfId="0" applyNumberFormat="1" applyFont="1" applyFill="1" applyBorder="1" applyAlignment="1">
      <alignment/>
    </xf>
    <xf numFmtId="171" fontId="7" fillId="33" borderId="0" xfId="0" applyNumberFormat="1" applyFont="1" applyFill="1" applyBorder="1" applyAlignment="1">
      <alignment horizontal="left"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172" fontId="8" fillId="33" borderId="0" xfId="0" applyNumberFormat="1" applyFont="1" applyFill="1" applyBorder="1" applyAlignment="1" quotePrefix="1">
      <alignment horizontal="center"/>
    </xf>
    <xf numFmtId="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left"/>
    </xf>
    <xf numFmtId="176" fontId="7" fillId="33" borderId="0" xfId="0" applyNumberFormat="1" applyFont="1" applyFill="1" applyBorder="1" applyAlignment="1">
      <alignment/>
    </xf>
    <xf numFmtId="177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7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7" fillId="33" borderId="0" xfId="48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1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86" fontId="7" fillId="33" borderId="0" xfId="0" applyNumberFormat="1" applyFont="1" applyFill="1" applyAlignment="1">
      <alignment/>
    </xf>
    <xf numFmtId="183" fontId="7" fillId="33" borderId="0" xfId="0" applyNumberFormat="1" applyFont="1" applyFill="1" applyBorder="1" applyAlignment="1">
      <alignment/>
    </xf>
    <xf numFmtId="176" fontId="7" fillId="34" borderId="10" xfId="0" applyNumberFormat="1" applyFont="1" applyFill="1" applyBorder="1" applyAlignment="1">
      <alignment/>
    </xf>
    <xf numFmtId="186" fontId="7" fillId="33" borderId="0" xfId="47" applyNumberFormat="1" applyFont="1" applyFill="1" applyBorder="1" applyAlignment="1">
      <alignment horizontal="left"/>
    </xf>
    <xf numFmtId="188" fontId="7" fillId="33" borderId="0" xfId="0" applyNumberFormat="1" applyFont="1" applyFill="1" applyBorder="1" applyAlignment="1">
      <alignment/>
    </xf>
    <xf numFmtId="0" fontId="17" fillId="0" borderId="0" xfId="48" applyAlignment="1" applyProtection="1">
      <alignment/>
      <protection/>
    </xf>
    <xf numFmtId="0" fontId="17" fillId="0" borderId="0" xfId="48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7" fillId="0" borderId="0" xfId="48" applyNumberForma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vertical="center"/>
    </xf>
    <xf numFmtId="183" fontId="7" fillId="34" borderId="10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horizontal="right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7" fillId="34" borderId="1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20" fillId="33" borderId="0" xfId="0" applyFont="1" applyFill="1" applyAlignment="1">
      <alignment/>
    </xf>
    <xf numFmtId="170" fontId="7" fillId="33" borderId="14" xfId="0" applyNumberFormat="1" applyFont="1" applyFill="1" applyBorder="1" applyAlignment="1">
      <alignment horizontal="left"/>
    </xf>
    <xf numFmtId="172" fontId="7" fillId="33" borderId="0" xfId="0" applyNumberFormat="1" applyFont="1" applyFill="1" applyBorder="1" applyAlignment="1" quotePrefix="1">
      <alignment horizontal="right"/>
    </xf>
    <xf numFmtId="0" fontId="7" fillId="33" borderId="0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9" fillId="33" borderId="0" xfId="0" applyNumberFormat="1" applyFont="1" applyFill="1" applyBorder="1" applyAlignment="1">
      <alignment vertical="center"/>
    </xf>
    <xf numFmtId="0" fontId="22" fillId="33" borderId="0" xfId="0" applyFont="1" applyFill="1" applyAlignment="1">
      <alignment/>
    </xf>
    <xf numFmtId="178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33" borderId="0" xfId="0" applyNumberFormat="1" applyFont="1" applyFill="1" applyBorder="1" applyAlignment="1">
      <alignment/>
    </xf>
    <xf numFmtId="0" fontId="22" fillId="33" borderId="0" xfId="0" applyNumberFormat="1" applyFont="1" applyFill="1" applyAlignment="1">
      <alignment/>
    </xf>
    <xf numFmtId="178" fontId="22" fillId="33" borderId="0" xfId="0" applyNumberFormat="1" applyFont="1" applyFill="1" applyAlignment="1">
      <alignment horizontal="right"/>
    </xf>
    <xf numFmtId="0" fontId="21" fillId="33" borderId="0" xfId="0" applyNumberFormat="1" applyFont="1" applyFill="1" applyBorder="1" applyAlignment="1">
      <alignment/>
    </xf>
    <xf numFmtId="0" fontId="21" fillId="33" borderId="0" xfId="0" applyNumberFormat="1" applyFont="1" applyFill="1" applyAlignment="1">
      <alignment/>
    </xf>
    <xf numFmtId="178" fontId="21" fillId="33" borderId="0" xfId="0" applyNumberFormat="1" applyFont="1" applyFill="1" applyAlignment="1">
      <alignment horizontal="right"/>
    </xf>
    <xf numFmtId="0" fontId="21" fillId="33" borderId="0" xfId="0" applyNumberFormat="1" applyFont="1" applyFill="1" applyAlignment="1" quotePrefix="1">
      <alignment/>
    </xf>
    <xf numFmtId="0" fontId="23" fillId="33" borderId="0" xfId="0" applyNumberFormat="1" applyFont="1" applyFill="1" applyBorder="1" applyAlignment="1">
      <alignment/>
    </xf>
    <xf numFmtId="0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185" fontId="7" fillId="33" borderId="0" xfId="0" applyNumberFormat="1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 quotePrefix="1">
      <alignment/>
    </xf>
    <xf numFmtId="0" fontId="7" fillId="0" borderId="10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left" vertical="center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5" fillId="35" borderId="0" xfId="0" applyFont="1" applyFill="1" applyAlignment="1">
      <alignment horizontal="justify"/>
    </xf>
    <xf numFmtId="0" fontId="66" fillId="35" borderId="0" xfId="0" applyFont="1" applyFill="1" applyAlignment="1">
      <alignment/>
    </xf>
    <xf numFmtId="0" fontId="24" fillId="0" borderId="0" xfId="0" applyFont="1" applyAlignment="1">
      <alignment/>
    </xf>
    <xf numFmtId="0" fontId="7" fillId="0" borderId="10" xfId="0" applyFont="1" applyFill="1" applyBorder="1" applyAlignment="1">
      <alignment/>
    </xf>
    <xf numFmtId="183" fontId="7" fillId="0" borderId="10" xfId="0" applyNumberFormat="1" applyFont="1" applyFill="1" applyBorder="1" applyAlignment="1">
      <alignment horizontal="right" vertical="center"/>
    </xf>
    <xf numFmtId="173" fontId="7" fillId="35" borderId="0" xfId="53" applyNumberFormat="1" applyFont="1" applyFill="1" applyBorder="1" applyAlignment="1">
      <alignment horizontal="right"/>
      <protection/>
    </xf>
    <xf numFmtId="199" fontId="7" fillId="33" borderId="0" xfId="54" applyNumberFormat="1" applyFont="1" applyFill="1" applyBorder="1" applyAlignment="1">
      <alignment horizontal="right"/>
      <protection/>
    </xf>
    <xf numFmtId="200" fontId="7" fillId="35" borderId="0" xfId="57" applyNumberFormat="1" applyFont="1" applyFill="1" applyBorder="1" applyAlignment="1">
      <alignment horizontal="right"/>
      <protection/>
    </xf>
    <xf numFmtId="200" fontId="7" fillId="33" borderId="0" xfId="58" applyNumberFormat="1" applyFont="1" applyFill="1" applyBorder="1" applyAlignment="1">
      <alignment horizontal="right"/>
      <protection/>
    </xf>
    <xf numFmtId="0" fontId="7" fillId="33" borderId="0" xfId="54" applyFont="1" applyFill="1" applyBorder="1" applyAlignment="1">
      <alignment/>
      <protection/>
    </xf>
    <xf numFmtId="0" fontId="7" fillId="35" borderId="0" xfId="56" applyFont="1" applyFill="1" applyBorder="1" applyAlignment="1">
      <alignment/>
      <protection/>
    </xf>
    <xf numFmtId="0" fontId="20" fillId="35" borderId="0" xfId="0" applyFont="1" applyFill="1" applyAlignment="1">
      <alignment/>
    </xf>
    <xf numFmtId="171" fontId="7" fillId="35" borderId="0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 horizontal="left" vertical="center"/>
    </xf>
    <xf numFmtId="0" fontId="7" fillId="35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center"/>
    </xf>
    <xf numFmtId="171" fontId="7" fillId="0" borderId="10" xfId="0" applyNumberFormat="1" applyFont="1" applyFill="1" applyBorder="1" applyAlignment="1">
      <alignment horizontal="left" vertical="center"/>
    </xf>
    <xf numFmtId="0" fontId="26" fillId="36" borderId="18" xfId="0" applyNumberFormat="1" applyFont="1" applyFill="1" applyBorder="1" applyAlignment="1">
      <alignment horizontal="center" vertical="center"/>
    </xf>
    <xf numFmtId="176" fontId="26" fillId="36" borderId="0" xfId="0" applyNumberFormat="1" applyFont="1" applyFill="1" applyBorder="1" applyAlignment="1">
      <alignment/>
    </xf>
    <xf numFmtId="172" fontId="26" fillId="37" borderId="19" xfId="0" applyNumberFormat="1" applyFont="1" applyFill="1" applyBorder="1" applyAlignment="1">
      <alignment vertical="center"/>
    </xf>
    <xf numFmtId="199" fontId="7" fillId="35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49" fontId="7" fillId="36" borderId="0" xfId="0" applyNumberFormat="1" applyFont="1" applyFill="1" applyBorder="1" applyAlignment="1">
      <alignment/>
    </xf>
    <xf numFmtId="0" fontId="7" fillId="36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21" fillId="36" borderId="0" xfId="0" applyFont="1" applyFill="1" applyAlignment="1">
      <alignment/>
    </xf>
    <xf numFmtId="0" fontId="7" fillId="36" borderId="0" xfId="0" applyNumberFormat="1" applyFont="1" applyFill="1" applyBorder="1" applyAlignment="1">
      <alignment/>
    </xf>
    <xf numFmtId="0" fontId="7" fillId="36" borderId="0" xfId="0" applyFont="1" applyFill="1" applyAlignment="1">
      <alignment horizontal="left"/>
    </xf>
    <xf numFmtId="0" fontId="3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2" fillId="0" borderId="0" xfId="53" applyNumberFormat="1" applyFont="1" applyFill="1" applyBorder="1" applyAlignment="1">
      <alignment horizontal="right"/>
      <protection/>
    </xf>
    <xf numFmtId="0" fontId="5" fillId="0" borderId="0" xfId="53" applyFont="1" applyFill="1">
      <alignment/>
      <protection/>
    </xf>
    <xf numFmtId="0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 applyAlignment="1">
      <alignment vertical="center"/>
      <protection/>
    </xf>
    <xf numFmtId="0" fontId="1" fillId="0" borderId="0" xfId="53" applyNumberFormat="1" applyFont="1" applyFill="1" applyBorder="1" applyAlignment="1">
      <alignment/>
      <protection/>
    </xf>
    <xf numFmtId="170" fontId="3" fillId="0" borderId="0" xfId="53" applyNumberFormat="1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0" fontId="5" fillId="0" borderId="0" xfId="53" applyNumberFormat="1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7" fillId="0" borderId="14" xfId="53" applyNumberFormat="1" applyFont="1" applyFill="1" applyBorder="1" applyAlignment="1">
      <alignment horizontal="center" vertical="center"/>
      <protection/>
    </xf>
    <xf numFmtId="0" fontId="7" fillId="33" borderId="13" xfId="53" applyNumberFormat="1" applyFont="1" applyFill="1" applyBorder="1" applyAlignment="1">
      <alignment horizontal="center" vertical="center"/>
      <protection/>
    </xf>
    <xf numFmtId="0" fontId="7" fillId="33" borderId="11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0" fontId="0" fillId="0" borderId="15" xfId="53" applyFont="1" applyFill="1" applyBorder="1">
      <alignment/>
      <protection/>
    </xf>
    <xf numFmtId="0" fontId="7" fillId="0" borderId="15" xfId="53" applyFont="1" applyFill="1" applyBorder="1">
      <alignment/>
      <protection/>
    </xf>
    <xf numFmtId="0" fontId="7" fillId="33" borderId="12" xfId="53" applyNumberFormat="1" applyFont="1" applyFill="1" applyBorder="1" applyAlignment="1">
      <alignment horizontal="center" vertical="center"/>
      <protection/>
    </xf>
    <xf numFmtId="0" fontId="0" fillId="0" borderId="0" xfId="53" applyFont="1" applyFill="1">
      <alignment/>
      <protection/>
    </xf>
    <xf numFmtId="0" fontId="7" fillId="0" borderId="0" xfId="53" applyFont="1" applyFill="1">
      <alignment/>
      <protection/>
    </xf>
    <xf numFmtId="171" fontId="7" fillId="0" borderId="14" xfId="53" applyNumberFormat="1" applyFont="1" applyFill="1" applyBorder="1">
      <alignment/>
      <protection/>
    </xf>
    <xf numFmtId="181" fontId="7" fillId="0" borderId="0" xfId="53" applyNumberFormat="1" applyFont="1" applyFill="1" applyBorder="1" applyAlignment="1">
      <alignment/>
      <protection/>
    </xf>
    <xf numFmtId="171" fontId="7" fillId="0" borderId="0" xfId="53" applyNumberFormat="1" applyFont="1" applyFill="1" applyBorder="1">
      <alignment/>
      <protection/>
    </xf>
    <xf numFmtId="0" fontId="7" fillId="34" borderId="10" xfId="53" applyFont="1" applyFill="1" applyBorder="1" applyAlignment="1">
      <alignment vertical="center"/>
      <protection/>
    </xf>
    <xf numFmtId="0" fontId="7" fillId="34" borderId="10" xfId="53" applyNumberFormat="1" applyFont="1" applyFill="1" applyBorder="1" applyAlignment="1">
      <alignment vertical="center"/>
      <protection/>
    </xf>
    <xf numFmtId="181" fontId="7" fillId="34" borderId="10" xfId="53" applyNumberFormat="1" applyFont="1" applyFill="1" applyBorder="1" applyAlignment="1">
      <alignment vertical="center"/>
      <protection/>
    </xf>
    <xf numFmtId="0" fontId="7" fillId="33" borderId="0" xfId="53" applyFont="1" applyFill="1" applyBorder="1" applyAlignment="1">
      <alignment/>
      <protection/>
    </xf>
    <xf numFmtId="0" fontId="7" fillId="33" borderId="0" xfId="53" applyNumberFormat="1" applyFont="1" applyFill="1" applyBorder="1" applyAlignment="1">
      <alignment horizontal="left"/>
      <protection/>
    </xf>
    <xf numFmtId="0" fontId="7" fillId="33" borderId="0" xfId="53" applyFont="1" applyFill="1" applyBorder="1">
      <alignment/>
      <protection/>
    </xf>
    <xf numFmtId="0" fontId="7" fillId="33" borderId="0" xfId="53" applyFont="1" applyFill="1" applyBorder="1" applyAlignment="1">
      <alignment horizontal="left"/>
      <protection/>
    </xf>
    <xf numFmtId="197" fontId="7" fillId="33" borderId="0" xfId="53" applyNumberFormat="1" applyFont="1" applyFill="1" applyBorder="1">
      <alignment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5" fillId="33" borderId="0" xfId="53" applyFont="1" applyFill="1">
      <alignment/>
      <protection/>
    </xf>
    <xf numFmtId="0" fontId="4" fillId="33" borderId="0" xfId="53" applyNumberFormat="1" applyFont="1" applyFill="1" applyBorder="1">
      <alignment/>
      <protection/>
    </xf>
    <xf numFmtId="0" fontId="4" fillId="33" borderId="0" xfId="53" applyFont="1" applyFill="1">
      <alignment/>
      <protection/>
    </xf>
    <xf numFmtId="0" fontId="5" fillId="33" borderId="0" xfId="53" applyFont="1" applyFill="1" applyAlignment="1">
      <alignment vertical="center"/>
      <protection/>
    </xf>
    <xf numFmtId="0" fontId="1" fillId="33" borderId="0" xfId="53" applyNumberFormat="1" applyFont="1" applyFill="1" applyBorder="1" applyAlignment="1">
      <alignment/>
      <protection/>
    </xf>
    <xf numFmtId="170" fontId="3" fillId="33" borderId="0" xfId="53" applyNumberFormat="1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NumberFormat="1" applyFont="1" applyFill="1" applyBorder="1">
      <alignment/>
      <protection/>
    </xf>
    <xf numFmtId="0" fontId="7" fillId="33" borderId="10" xfId="53" applyNumberFormat="1" applyFont="1" applyFill="1" applyBorder="1" applyAlignment="1">
      <alignment horizontal="left" vertical="center"/>
      <protection/>
    </xf>
    <xf numFmtId="0" fontId="7" fillId="33" borderId="0" xfId="53" applyFont="1" applyFill="1" applyAlignment="1">
      <alignment vertical="center"/>
      <protection/>
    </xf>
    <xf numFmtId="0" fontId="7" fillId="33" borderId="0" xfId="53" applyNumberFormat="1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left"/>
      <protection/>
    </xf>
    <xf numFmtId="172" fontId="7" fillId="33" borderId="0" xfId="53" applyNumberFormat="1" applyFont="1" applyFill="1" applyBorder="1" applyAlignment="1">
      <alignment/>
      <protection/>
    </xf>
    <xf numFmtId="172" fontId="7" fillId="33" borderId="0" xfId="53" applyNumberFormat="1" applyFont="1" applyFill="1" applyBorder="1">
      <alignment/>
      <protection/>
    </xf>
    <xf numFmtId="188" fontId="7" fillId="33" borderId="0" xfId="53" applyNumberFormat="1" applyFont="1" applyFill="1" applyBorder="1">
      <alignment/>
      <protection/>
    </xf>
    <xf numFmtId="180" fontId="7" fillId="33" borderId="0" xfId="53" applyNumberFormat="1" applyFont="1" applyFill="1" applyBorder="1">
      <alignment/>
      <protection/>
    </xf>
    <xf numFmtId="0" fontId="28" fillId="0" borderId="0" xfId="53" applyFont="1">
      <alignment/>
      <protection/>
    </xf>
    <xf numFmtId="170" fontId="7" fillId="33" borderId="10" xfId="53" applyNumberFormat="1" applyFont="1" applyFill="1" applyBorder="1" applyAlignment="1">
      <alignment horizontal="left"/>
      <protection/>
    </xf>
    <xf numFmtId="170" fontId="7" fillId="33" borderId="10" xfId="53" applyNumberFormat="1" applyFont="1" applyFill="1" applyBorder="1" applyAlignment="1">
      <alignment horizontal="left" vertical="center"/>
      <protection/>
    </xf>
    <xf numFmtId="181" fontId="7" fillId="33" borderId="10" xfId="53" applyNumberFormat="1" applyFont="1" applyFill="1" applyBorder="1" applyAlignment="1">
      <alignment vertical="center"/>
      <protection/>
    </xf>
    <xf numFmtId="180" fontId="7" fillId="34" borderId="10" xfId="53" applyNumberFormat="1" applyFont="1" applyFill="1" applyBorder="1" applyAlignment="1">
      <alignment vertical="center"/>
      <protection/>
    </xf>
    <xf numFmtId="0" fontId="7" fillId="33" borderId="0" xfId="53" applyNumberFormat="1" applyFont="1" applyFill="1">
      <alignment/>
      <protection/>
    </xf>
    <xf numFmtId="0" fontId="5" fillId="33" borderId="0" xfId="53" applyNumberFormat="1" applyFont="1" applyFill="1">
      <alignment/>
      <protection/>
    </xf>
    <xf numFmtId="0" fontId="7" fillId="33" borderId="0" xfId="53" applyFont="1" applyFill="1">
      <alignment/>
      <protection/>
    </xf>
    <xf numFmtId="0" fontId="9" fillId="33" borderId="0" xfId="53" applyNumberFormat="1" applyFont="1" applyFill="1" applyBorder="1">
      <alignment/>
      <protection/>
    </xf>
    <xf numFmtId="0" fontId="10" fillId="33" borderId="0" xfId="53" applyFont="1" applyFill="1" applyBorder="1">
      <alignment/>
      <protection/>
    </xf>
    <xf numFmtId="0" fontId="7" fillId="0" borderId="0" xfId="53" applyNumberFormat="1" applyFont="1" applyFill="1" applyBorder="1">
      <alignment/>
      <protection/>
    </xf>
    <xf numFmtId="0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>
      <alignment horizontal="left" vertical="center"/>
      <protection/>
    </xf>
    <xf numFmtId="0" fontId="7" fillId="0" borderId="12" xfId="53" applyNumberFormat="1" applyFont="1" applyFill="1" applyBorder="1" applyAlignment="1">
      <alignment horizontal="center" vertical="center"/>
      <protection/>
    </xf>
    <xf numFmtId="0" fontId="7" fillId="0" borderId="13" xfId="53" applyNumberFormat="1" applyFont="1" applyFill="1" applyBorder="1" applyAlignment="1">
      <alignment horizontal="center" vertical="center"/>
      <protection/>
    </xf>
    <xf numFmtId="178" fontId="7" fillId="0" borderId="0" xfId="53" applyNumberFormat="1" applyFont="1" applyFill="1" applyAlignment="1">
      <alignment horizontal="right"/>
      <protection/>
    </xf>
    <xf numFmtId="174" fontId="3" fillId="0" borderId="0" xfId="53" applyNumberFormat="1" applyFont="1" applyFill="1">
      <alignment/>
      <protection/>
    </xf>
    <xf numFmtId="0" fontId="7" fillId="0" borderId="0" xfId="53" applyNumberFormat="1" applyFont="1" applyFill="1">
      <alignment/>
      <protection/>
    </xf>
    <xf numFmtId="181" fontId="7" fillId="0" borderId="0" xfId="53" applyNumberFormat="1" applyFont="1" applyFill="1" applyAlignment="1">
      <alignment horizontal="right"/>
      <protection/>
    </xf>
    <xf numFmtId="46" fontId="7" fillId="0" borderId="0" xfId="53" applyNumberFormat="1" applyFont="1" applyFill="1" quotePrefix="1">
      <alignment/>
      <protection/>
    </xf>
    <xf numFmtId="170" fontId="7" fillId="0" borderId="0" xfId="53" applyNumberFormat="1" applyFont="1" applyFill="1" applyBorder="1" applyAlignment="1">
      <alignment horizontal="left"/>
      <protection/>
    </xf>
    <xf numFmtId="181" fontId="7" fillId="34" borderId="10" xfId="53" applyNumberFormat="1" applyFont="1" applyFill="1" applyBorder="1" applyAlignment="1">
      <alignment horizontal="right" vertical="center"/>
      <protection/>
    </xf>
    <xf numFmtId="177" fontId="7" fillId="0" borderId="0" xfId="53" applyNumberFormat="1" applyFont="1" applyFill="1" applyBorder="1">
      <alignment/>
      <protection/>
    </xf>
    <xf numFmtId="0" fontId="9" fillId="0" borderId="0" xfId="53" applyNumberFormat="1" applyFont="1" applyFill="1" applyBorder="1">
      <alignment/>
      <protection/>
    </xf>
    <xf numFmtId="0" fontId="10" fillId="0" borderId="0" xfId="53" applyFont="1" applyFill="1" applyBorder="1">
      <alignment/>
      <protection/>
    </xf>
    <xf numFmtId="0" fontId="5" fillId="0" borderId="0" xfId="53" applyNumberFormat="1" applyFont="1" applyFill="1">
      <alignment/>
      <protection/>
    </xf>
    <xf numFmtId="173" fontId="7" fillId="0" borderId="0" xfId="53" applyNumberFormat="1" applyFont="1" applyFill="1">
      <alignment/>
      <protection/>
    </xf>
    <xf numFmtId="0" fontId="7" fillId="0" borderId="11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>
      <alignment/>
      <protection/>
    </xf>
    <xf numFmtId="181" fontId="7" fillId="0" borderId="0" xfId="53" applyNumberFormat="1" applyFont="1" applyFill="1" applyBorder="1" applyAlignment="1">
      <alignment horizontal="right"/>
      <protection/>
    </xf>
    <xf numFmtId="173" fontId="7" fillId="0" borderId="0" xfId="53" applyNumberFormat="1" applyFont="1" applyFill="1" applyAlignment="1">
      <alignment horizontal="right"/>
      <protection/>
    </xf>
    <xf numFmtId="0" fontId="7" fillId="33" borderId="0" xfId="58" applyNumberFormat="1" applyFont="1" applyFill="1" applyBorder="1" applyAlignment="1">
      <alignment horizontal="right"/>
      <protection/>
    </xf>
    <xf numFmtId="0" fontId="7" fillId="33" borderId="0" xfId="57" applyNumberFormat="1" applyFont="1" applyFill="1" applyBorder="1" applyAlignment="1">
      <alignment horizontal="right"/>
      <protection/>
    </xf>
    <xf numFmtId="0" fontId="7" fillId="33" borderId="0" xfId="55" applyFont="1" applyFill="1" applyBorder="1" applyAlignment="1">
      <alignment horizontal="right"/>
      <protection/>
    </xf>
    <xf numFmtId="173" fontId="7" fillId="34" borderId="10" xfId="53" applyNumberFormat="1" applyFont="1" applyFill="1" applyBorder="1" applyAlignment="1">
      <alignment vertical="center"/>
      <protection/>
    </xf>
    <xf numFmtId="0" fontId="28" fillId="0" borderId="0" xfId="53" applyFont="1">
      <alignment/>
      <protection/>
    </xf>
    <xf numFmtId="0" fontId="47" fillId="33" borderId="0" xfId="48" applyNumberFormat="1" applyFont="1" applyFill="1" applyBorder="1" applyAlignment="1" applyProtection="1">
      <alignment horizontal="right"/>
      <protection/>
    </xf>
    <xf numFmtId="0" fontId="47" fillId="0" borderId="0" xfId="48" applyNumberFormat="1" applyFont="1" applyFill="1" applyBorder="1" applyAlignment="1" applyProtection="1">
      <alignment horizontal="right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6" xfId="54"/>
    <cellStyle name="Standard 6 3 2" xfId="55"/>
    <cellStyle name="Standard 7 2" xfId="56"/>
    <cellStyle name="Standard_2003 (2) 2" xfId="57"/>
    <cellStyle name="Standard_T17.2.4.1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35.83203125" style="67" customWidth="1"/>
    <col min="2" max="2" width="3.5" style="67" customWidth="1"/>
    <col min="3" max="3" width="17" style="67" customWidth="1"/>
    <col min="4" max="4" width="21.5" style="67" customWidth="1"/>
    <col min="5" max="5" width="12.16015625" style="67" customWidth="1"/>
    <col min="6" max="6" width="63.83203125" style="67" customWidth="1"/>
    <col min="7" max="16384" width="12" style="67" customWidth="1"/>
  </cols>
  <sheetData>
    <row r="1" spans="1:6" s="44" customFormat="1" ht="12">
      <c r="A1" s="44" t="s">
        <v>36</v>
      </c>
      <c r="F1" s="66"/>
    </row>
    <row r="2" spans="1:6" s="44" customFormat="1" ht="12">
      <c r="A2" s="44" t="s">
        <v>35</v>
      </c>
      <c r="F2" s="66"/>
    </row>
    <row r="3" s="44" customFormat="1" ht="12">
      <c r="F3" s="66"/>
    </row>
    <row r="4" spans="1:6" s="69" customFormat="1" ht="18">
      <c r="A4" s="68" t="s">
        <v>47</v>
      </c>
      <c r="B4" s="68"/>
      <c r="F4" s="70"/>
    </row>
    <row r="5" spans="1:6" s="69" customFormat="1" ht="18">
      <c r="A5" s="71" t="s">
        <v>37</v>
      </c>
      <c r="B5" s="71"/>
      <c r="C5" s="71" t="s">
        <v>125</v>
      </c>
      <c r="D5" s="71"/>
      <c r="F5" s="70"/>
    </row>
    <row r="6" spans="1:6" s="69" customFormat="1" ht="18">
      <c r="A6" s="71"/>
      <c r="B6" s="71"/>
      <c r="C6" s="71"/>
      <c r="D6" s="71"/>
      <c r="F6" s="70"/>
    </row>
    <row r="7" spans="1:6" s="69" customFormat="1" ht="18">
      <c r="A7" s="104"/>
      <c r="B7" s="104"/>
      <c r="C7" s="104"/>
      <c r="D7" s="104"/>
      <c r="E7" s="104"/>
      <c r="F7" s="104"/>
    </row>
    <row r="8" spans="1:6" s="69" customFormat="1" ht="18">
      <c r="A8" s="105"/>
      <c r="B8" s="105"/>
      <c r="C8" s="105"/>
      <c r="D8" s="105"/>
      <c r="E8" s="105"/>
      <c r="F8" s="105"/>
    </row>
    <row r="9" spans="1:6" ht="11.25">
      <c r="A9" s="72"/>
      <c r="B9" s="72"/>
      <c r="C9" s="72"/>
      <c r="D9" s="72"/>
      <c r="E9" s="72"/>
      <c r="F9" s="72"/>
    </row>
    <row r="10" spans="1:6" s="75" customFormat="1" ht="17.25" customHeight="1">
      <c r="A10" s="73" t="s">
        <v>39</v>
      </c>
      <c r="B10" s="74" t="s">
        <v>60</v>
      </c>
      <c r="C10" s="74"/>
      <c r="D10" s="74"/>
      <c r="E10" s="73" t="s">
        <v>40</v>
      </c>
      <c r="F10" s="73" t="s">
        <v>41</v>
      </c>
    </row>
    <row r="11" spans="1:6" s="77" customFormat="1" ht="4.5" customHeight="1">
      <c r="A11" s="76"/>
      <c r="B11" s="76"/>
      <c r="C11" s="76"/>
      <c r="D11" s="76"/>
      <c r="E11" s="76"/>
      <c r="F11" s="76"/>
    </row>
    <row r="12" spans="1:7" s="63" customFormat="1" ht="12.75">
      <c r="A12" s="60" t="s">
        <v>62</v>
      </c>
      <c r="B12" s="60" t="s">
        <v>67</v>
      </c>
      <c r="C12" s="102" t="s">
        <v>38</v>
      </c>
      <c r="D12" s="60" t="s">
        <v>49</v>
      </c>
      <c r="E12" s="60" t="s">
        <v>224</v>
      </c>
      <c r="F12" s="60"/>
      <c r="G12" s="60"/>
    </row>
    <row r="13" spans="1:6" s="63" customFormat="1" ht="12.75">
      <c r="A13" s="60"/>
      <c r="B13" s="60"/>
      <c r="C13" s="60"/>
      <c r="D13" s="60" t="s">
        <v>50</v>
      </c>
      <c r="E13" s="60" t="s">
        <v>224</v>
      </c>
      <c r="F13" s="60"/>
    </row>
    <row r="14" spans="1:6" s="63" customFormat="1" ht="6" customHeight="1">
      <c r="A14" s="64"/>
      <c r="B14" s="64"/>
      <c r="C14" s="64"/>
      <c r="D14" s="64"/>
      <c r="E14" s="64"/>
      <c r="F14" s="64"/>
    </row>
    <row r="15" spans="1:7" s="63" customFormat="1" ht="12.75">
      <c r="A15" s="60" t="s">
        <v>197</v>
      </c>
      <c r="B15" s="60" t="s">
        <v>68</v>
      </c>
      <c r="C15" s="102" t="s">
        <v>92</v>
      </c>
      <c r="D15" s="60"/>
      <c r="E15" s="60" t="s">
        <v>225</v>
      </c>
      <c r="F15" s="60" t="s">
        <v>51</v>
      </c>
      <c r="G15" s="60"/>
    </row>
    <row r="16" spans="1:7" s="63" customFormat="1" ht="12.75">
      <c r="A16" s="60"/>
      <c r="B16" s="60" t="s">
        <v>69</v>
      </c>
      <c r="C16" s="102" t="s">
        <v>0</v>
      </c>
      <c r="D16" s="60"/>
      <c r="E16" s="60" t="s">
        <v>225</v>
      </c>
      <c r="F16" s="60"/>
      <c r="G16" s="60"/>
    </row>
    <row r="17" spans="1:7" s="63" customFormat="1" ht="12.75">
      <c r="A17" s="60"/>
      <c r="B17" s="60" t="s">
        <v>82</v>
      </c>
      <c r="C17" s="102" t="s">
        <v>80</v>
      </c>
      <c r="D17" s="60"/>
      <c r="E17" s="60" t="s">
        <v>225</v>
      </c>
      <c r="F17" s="60"/>
      <c r="G17" s="60"/>
    </row>
    <row r="18" spans="1:7" s="63" customFormat="1" ht="12.75">
      <c r="A18" s="60"/>
      <c r="B18" s="60" t="s">
        <v>83</v>
      </c>
      <c r="C18" s="102" t="s">
        <v>81</v>
      </c>
      <c r="D18" s="60"/>
      <c r="E18" s="60" t="s">
        <v>225</v>
      </c>
      <c r="F18" s="81"/>
      <c r="G18" s="60"/>
    </row>
    <row r="19" spans="1:6" s="63" customFormat="1" ht="6" customHeight="1">
      <c r="A19" s="64"/>
      <c r="B19" s="64"/>
      <c r="C19" s="64"/>
      <c r="D19" s="64"/>
      <c r="E19" s="64"/>
      <c r="F19" s="64"/>
    </row>
    <row r="20" spans="1:7" s="63" customFormat="1" ht="12.75">
      <c r="A20" s="60" t="s">
        <v>63</v>
      </c>
      <c r="B20" s="60" t="s">
        <v>70</v>
      </c>
      <c r="C20" s="103" t="s">
        <v>0</v>
      </c>
      <c r="D20" s="60"/>
      <c r="E20" s="60" t="s">
        <v>225</v>
      </c>
      <c r="F20" s="81"/>
      <c r="G20" s="60"/>
    </row>
    <row r="21" spans="1:6" s="63" customFormat="1" ht="6" customHeight="1">
      <c r="A21" s="64"/>
      <c r="B21" s="64"/>
      <c r="C21" s="64"/>
      <c r="D21" s="64"/>
      <c r="E21" s="64"/>
      <c r="F21" s="64"/>
    </row>
    <row r="22" spans="1:7" s="63" customFormat="1" ht="12.75">
      <c r="A22" s="60" t="s">
        <v>42</v>
      </c>
      <c r="B22" s="60" t="s">
        <v>72</v>
      </c>
      <c r="C22" s="103" t="s">
        <v>0</v>
      </c>
      <c r="D22" s="60"/>
      <c r="E22" s="60" t="s">
        <v>259</v>
      </c>
      <c r="F22" s="81"/>
      <c r="G22" s="60"/>
    </row>
    <row r="23" spans="1:6" s="63" customFormat="1" ht="6" customHeight="1">
      <c r="A23" s="64"/>
      <c r="B23" s="64"/>
      <c r="C23" s="64"/>
      <c r="D23" s="64"/>
      <c r="E23" s="64"/>
      <c r="F23" s="64"/>
    </row>
    <row r="24" spans="1:7" s="63" customFormat="1" ht="12.75">
      <c r="A24" s="60" t="s">
        <v>43</v>
      </c>
      <c r="B24" s="60" t="s">
        <v>84</v>
      </c>
      <c r="C24" s="103" t="s">
        <v>92</v>
      </c>
      <c r="D24" s="60"/>
      <c r="E24" s="78" t="s">
        <v>260</v>
      </c>
      <c r="F24" s="60" t="s">
        <v>93</v>
      </c>
      <c r="G24" s="60"/>
    </row>
    <row r="25" spans="1:7" s="63" customFormat="1" ht="12.75">
      <c r="A25" s="60"/>
      <c r="B25" s="60" t="s">
        <v>85</v>
      </c>
      <c r="C25" s="103" t="s">
        <v>34</v>
      </c>
      <c r="D25" s="60"/>
      <c r="E25" s="78" t="s">
        <v>261</v>
      </c>
      <c r="F25" s="60"/>
      <c r="G25" s="60"/>
    </row>
    <row r="26" spans="1:7" s="63" customFormat="1" ht="12.75">
      <c r="A26" s="60"/>
      <c r="B26" s="60" t="s">
        <v>86</v>
      </c>
      <c r="C26" s="103" t="s">
        <v>0</v>
      </c>
      <c r="D26" s="60"/>
      <c r="E26" s="60" t="s">
        <v>262</v>
      </c>
      <c r="F26" s="60"/>
      <c r="G26" s="60"/>
    </row>
    <row r="27" spans="1:6" s="63" customFormat="1" ht="6" customHeight="1">
      <c r="A27" s="64"/>
      <c r="B27" s="64"/>
      <c r="C27" s="64"/>
      <c r="D27" s="64"/>
      <c r="E27" s="64"/>
      <c r="F27" s="64"/>
    </row>
    <row r="28" spans="1:6" s="63" customFormat="1" ht="12.75">
      <c r="A28" s="60" t="s">
        <v>44</v>
      </c>
      <c r="B28" s="60" t="s">
        <v>61</v>
      </c>
      <c r="C28" s="103" t="s">
        <v>45</v>
      </c>
      <c r="D28" s="60"/>
      <c r="E28" s="60"/>
      <c r="F28" s="60"/>
    </row>
    <row r="29" spans="1:6" s="63" customFormat="1" ht="6" customHeight="1">
      <c r="A29" s="79"/>
      <c r="B29" s="79"/>
      <c r="C29" s="79"/>
      <c r="D29" s="79"/>
      <c r="E29" s="79"/>
      <c r="F29" s="79"/>
    </row>
    <row r="30" ht="4.5" customHeight="1"/>
    <row r="31" ht="12.75">
      <c r="C31" s="80" t="s">
        <v>46</v>
      </c>
    </row>
    <row r="33" ht="12.75">
      <c r="A33" s="95" t="s">
        <v>75</v>
      </c>
    </row>
    <row r="34" spans="1:19" s="19" customFormat="1" ht="12.75">
      <c r="A34" s="19" t="s">
        <v>76</v>
      </c>
      <c r="E34" s="96"/>
      <c r="Q34" s="97"/>
      <c r="R34" s="97"/>
      <c r="S34" s="97"/>
    </row>
    <row r="35" spans="1:19" s="19" customFormat="1" ht="12.75">
      <c r="A35" s="19" t="s">
        <v>77</v>
      </c>
      <c r="E35" s="96"/>
      <c r="Q35" s="97"/>
      <c r="R35" s="97"/>
      <c r="S35" s="97"/>
    </row>
    <row r="36" ht="12.75" hidden="1">
      <c r="A36" s="19" t="s">
        <v>78</v>
      </c>
    </row>
    <row r="39" spans="1:33" s="50" customFormat="1" ht="21.75" customHeight="1">
      <c r="A39" s="60" t="s">
        <v>122</v>
      </c>
      <c r="B39" s="60"/>
      <c r="AG39" s="60"/>
    </row>
    <row r="40" spans="1:33" s="50" customFormat="1" ht="12" customHeight="1">
      <c r="A40" s="60" t="s">
        <v>32</v>
      </c>
      <c r="B40" s="60"/>
      <c r="AG40" s="60"/>
    </row>
    <row r="41" spans="1:33" s="50" customFormat="1" ht="12" customHeight="1">
      <c r="A41" s="137" t="s">
        <v>223</v>
      </c>
      <c r="B41" s="60"/>
      <c r="AG41" s="60"/>
    </row>
    <row r="42" spans="1:33" s="50" customFormat="1" ht="12" customHeight="1">
      <c r="A42" s="60" t="s">
        <v>33</v>
      </c>
      <c r="B42" s="60"/>
      <c r="AG42" s="60"/>
    </row>
    <row r="46" s="39" customFormat="1" ht="12" customHeight="1">
      <c r="A46" s="85"/>
    </row>
  </sheetData>
  <sheetProtection/>
  <hyperlinks>
    <hyperlink ref="C12" location="'A1'!A1" display="Zeitreihe ab 1919"/>
    <hyperlink ref="C15" location="'B1'!A1" display="Parteistärke"/>
    <hyperlink ref="C16" location="'B2'!A1" display="Mandate nach Geschlecht"/>
    <hyperlink ref="C17" location="'B3'!A1" display="Anzahl Wahllisten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  <hyperlink ref="C18" location="'B4'!A1" display="Anzahl Kandidierende nach Geschlecht"/>
  </hyperlinks>
  <printOptions/>
  <pageMargins left="0.787401575" right="0.787401575" top="0.7" bottom="0.48" header="0.4921259845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246"/>
  <sheetViews>
    <sheetView showGridLines="0" workbookViewId="0" topLeftCell="A1">
      <selection activeCell="A1" sqref="A1"/>
    </sheetView>
  </sheetViews>
  <sheetFormatPr defaultColWidth="12" defaultRowHeight="9.75" customHeight="1"/>
  <cols>
    <col min="1" max="1" width="1.3359375" style="211" customWidth="1"/>
    <col min="2" max="2" width="7.83203125" style="218" customWidth="1"/>
    <col min="3" max="3" width="8.5" style="211" customWidth="1"/>
    <col min="4" max="23" width="7.66015625" style="211" customWidth="1"/>
    <col min="24" max="16384" width="12" style="211" customWidth="1"/>
  </cols>
  <sheetData>
    <row r="1" spans="2:24" s="207" customFormat="1" ht="18">
      <c r="B1" s="208" t="s">
        <v>258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X1" s="296" t="s">
        <v>48</v>
      </c>
    </row>
    <row r="2" spans="2:15" ht="3.75" customHeight="1"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07"/>
    </row>
    <row r="3" spans="2:22" s="214" customFormat="1" ht="13.5" customHeight="1">
      <c r="B3" s="215" t="s">
        <v>58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  <c r="O3" s="217"/>
      <c r="P3" s="217"/>
      <c r="Q3" s="217"/>
      <c r="R3" s="217"/>
      <c r="S3" s="217"/>
      <c r="T3" s="217"/>
      <c r="U3" s="217"/>
      <c r="V3" s="217"/>
    </row>
    <row r="4" ht="3.75" customHeight="1"/>
    <row r="5" spans="1:23" s="224" customFormat="1" ht="18" customHeight="1">
      <c r="A5" s="270"/>
      <c r="B5" s="271" t="s">
        <v>198</v>
      </c>
      <c r="C5" s="272">
        <v>1916</v>
      </c>
      <c r="D5" s="272">
        <v>1921</v>
      </c>
      <c r="E5" s="272">
        <v>1926</v>
      </c>
      <c r="F5" s="272">
        <v>1931</v>
      </c>
      <c r="G5" s="272">
        <v>1936</v>
      </c>
      <c r="H5" s="272">
        <v>1941</v>
      </c>
      <c r="I5" s="272">
        <v>1946</v>
      </c>
      <c r="J5" s="272">
        <v>1951</v>
      </c>
      <c r="K5" s="272">
        <v>1956</v>
      </c>
      <c r="L5" s="272">
        <v>1961</v>
      </c>
      <c r="M5" s="272">
        <v>1966</v>
      </c>
      <c r="N5" s="272">
        <v>1971</v>
      </c>
      <c r="O5" s="272">
        <v>1976</v>
      </c>
      <c r="P5" s="272">
        <v>1981</v>
      </c>
      <c r="Q5" s="272">
        <v>1986</v>
      </c>
      <c r="R5" s="272">
        <v>1991</v>
      </c>
      <c r="S5" s="272">
        <v>1996</v>
      </c>
      <c r="T5" s="272">
        <v>2001</v>
      </c>
      <c r="U5" s="273">
        <v>2006</v>
      </c>
      <c r="V5" s="273">
        <v>2011</v>
      </c>
      <c r="W5" s="273">
        <v>2016</v>
      </c>
    </row>
    <row r="6" spans="2:24" s="229" customFormat="1" ht="6.75" customHeight="1">
      <c r="B6" s="218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O6" s="211"/>
      <c r="P6" s="211"/>
      <c r="Q6" s="211"/>
      <c r="R6" s="211"/>
      <c r="S6" s="211"/>
      <c r="T6" s="211"/>
      <c r="U6" s="211"/>
      <c r="V6" s="211"/>
      <c r="W6" s="211"/>
      <c r="X6" s="275"/>
    </row>
    <row r="7" spans="1:24" s="207" customFormat="1" ht="13.5">
      <c r="A7" s="276">
        <v>1</v>
      </c>
      <c r="B7" s="276" t="s">
        <v>1</v>
      </c>
      <c r="C7" s="277">
        <v>22</v>
      </c>
      <c r="D7" s="277">
        <v>25</v>
      </c>
      <c r="E7" s="277">
        <v>28</v>
      </c>
      <c r="F7" s="277">
        <v>26</v>
      </c>
      <c r="G7" s="277">
        <v>28</v>
      </c>
      <c r="H7" s="277">
        <v>28</v>
      </c>
      <c r="I7" s="277">
        <v>13</v>
      </c>
      <c r="J7" s="277">
        <v>36</v>
      </c>
      <c r="K7" s="277">
        <v>30</v>
      </c>
      <c r="L7" s="277">
        <v>33</v>
      </c>
      <c r="M7" s="277">
        <v>34</v>
      </c>
      <c r="N7" s="277">
        <v>30</v>
      </c>
      <c r="O7" s="277">
        <v>31</v>
      </c>
      <c r="P7" s="277">
        <v>29</v>
      </c>
      <c r="Q7" s="277">
        <v>27</v>
      </c>
      <c r="R7" s="277">
        <v>24</v>
      </c>
      <c r="S7" s="277">
        <v>25</v>
      </c>
      <c r="T7" s="277">
        <v>26</v>
      </c>
      <c r="U7" s="277">
        <v>19</v>
      </c>
      <c r="V7" s="180">
        <v>17</v>
      </c>
      <c r="W7" s="180">
        <v>21</v>
      </c>
      <c r="X7" s="275"/>
    </row>
    <row r="8" spans="1:24" s="207" customFormat="1" ht="13.5">
      <c r="A8" s="276">
        <v>2</v>
      </c>
      <c r="B8" s="276" t="s">
        <v>2</v>
      </c>
      <c r="C8" s="277">
        <v>93</v>
      </c>
      <c r="D8" s="277">
        <v>90</v>
      </c>
      <c r="E8" s="277">
        <v>87</v>
      </c>
      <c r="F8" s="277">
        <v>90</v>
      </c>
      <c r="G8" s="277">
        <v>87</v>
      </c>
      <c r="H8" s="277">
        <v>84</v>
      </c>
      <c r="I8" s="277">
        <v>79</v>
      </c>
      <c r="J8" s="277">
        <v>80</v>
      </c>
      <c r="K8" s="277">
        <v>77</v>
      </c>
      <c r="L8" s="277">
        <v>73</v>
      </c>
      <c r="M8" s="277">
        <v>56</v>
      </c>
      <c r="N8" s="277">
        <v>57</v>
      </c>
      <c r="O8" s="277">
        <v>57</v>
      </c>
      <c r="P8" s="277">
        <v>47</v>
      </c>
      <c r="Q8" s="277">
        <v>50</v>
      </c>
      <c r="R8" s="277">
        <v>46</v>
      </c>
      <c r="S8" s="277">
        <v>45</v>
      </c>
      <c r="T8" s="277">
        <v>45</v>
      </c>
      <c r="U8" s="277">
        <v>37</v>
      </c>
      <c r="V8" s="180">
        <v>31</v>
      </c>
      <c r="W8" s="180">
        <v>27</v>
      </c>
      <c r="X8" s="275"/>
    </row>
    <row r="9" spans="1:23" s="207" customFormat="1" ht="13.5">
      <c r="A9" s="276">
        <v>3</v>
      </c>
      <c r="B9" s="276" t="s">
        <v>7</v>
      </c>
      <c r="C9" s="277"/>
      <c r="D9" s="277"/>
      <c r="E9" s="277"/>
      <c r="F9" s="277"/>
      <c r="G9" s="277"/>
      <c r="H9" s="277"/>
      <c r="I9" s="277">
        <v>13</v>
      </c>
      <c r="J9" s="277">
        <v>6</v>
      </c>
      <c r="K9" s="277">
        <v>9</v>
      </c>
      <c r="L9" s="277">
        <v>12</v>
      </c>
      <c r="M9" s="277">
        <v>21</v>
      </c>
      <c r="N9" s="277">
        <v>29</v>
      </c>
      <c r="O9" s="277">
        <v>29</v>
      </c>
      <c r="P9" s="277">
        <v>33</v>
      </c>
      <c r="Q9" s="277">
        <v>32</v>
      </c>
      <c r="R9" s="277">
        <v>29</v>
      </c>
      <c r="S9" s="277">
        <v>32</v>
      </c>
      <c r="T9" s="277">
        <v>26</v>
      </c>
      <c r="U9" s="277">
        <v>25</v>
      </c>
      <c r="V9" s="180">
        <v>29</v>
      </c>
      <c r="W9" s="180">
        <v>28</v>
      </c>
    </row>
    <row r="10" spans="1:23" s="207" customFormat="1" ht="13.5">
      <c r="A10" s="276">
        <v>4</v>
      </c>
      <c r="B10" s="276" t="s">
        <v>3</v>
      </c>
      <c r="C10" s="277"/>
      <c r="D10" s="277">
        <v>3</v>
      </c>
      <c r="E10" s="277">
        <v>3</v>
      </c>
      <c r="F10" s="277">
        <v>2</v>
      </c>
      <c r="G10" s="277">
        <v>3</v>
      </c>
      <c r="H10" s="277">
        <v>3</v>
      </c>
      <c r="I10" s="277">
        <v>3</v>
      </c>
      <c r="J10" s="277">
        <v>9</v>
      </c>
      <c r="K10" s="277">
        <v>15</v>
      </c>
      <c r="L10" s="277">
        <v>12</v>
      </c>
      <c r="M10" s="277">
        <v>8</v>
      </c>
      <c r="N10" s="277">
        <v>9</v>
      </c>
      <c r="O10" s="277">
        <v>9</v>
      </c>
      <c r="P10" s="277">
        <v>9</v>
      </c>
      <c r="Q10" s="277">
        <v>10</v>
      </c>
      <c r="R10" s="277">
        <v>10</v>
      </c>
      <c r="S10" s="277">
        <v>8</v>
      </c>
      <c r="T10" s="277">
        <v>16</v>
      </c>
      <c r="U10" s="277">
        <v>18</v>
      </c>
      <c r="V10" s="180">
        <v>21</v>
      </c>
      <c r="W10" s="180">
        <v>21</v>
      </c>
    </row>
    <row r="11" spans="1:23" s="207" customFormat="1" ht="13.5">
      <c r="A11" s="276">
        <v>7</v>
      </c>
      <c r="B11" s="276" t="s">
        <v>11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>
        <v>1</v>
      </c>
      <c r="V11" s="277"/>
      <c r="W11" s="277"/>
    </row>
    <row r="12" spans="1:24" s="207" customFormat="1" ht="13.5">
      <c r="A12" s="276">
        <v>8</v>
      </c>
      <c r="B12" s="276" t="s">
        <v>12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>
        <v>8</v>
      </c>
      <c r="N12" s="277">
        <v>5</v>
      </c>
      <c r="O12" s="277">
        <v>4</v>
      </c>
      <c r="P12" s="277">
        <v>12</v>
      </c>
      <c r="Q12" s="277">
        <v>11</v>
      </c>
      <c r="R12" s="277">
        <v>9</v>
      </c>
      <c r="S12" s="277">
        <v>10</v>
      </c>
      <c r="T12" s="277">
        <v>10</v>
      </c>
      <c r="U12" s="277">
        <v>4</v>
      </c>
      <c r="V12" s="180">
        <v>4</v>
      </c>
      <c r="W12" s="180">
        <v>4</v>
      </c>
      <c r="X12" s="275"/>
    </row>
    <row r="13" spans="1:24" s="207" customFormat="1" ht="13.5">
      <c r="A13" s="276"/>
      <c r="B13" s="276" t="s">
        <v>13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180">
        <v>2</v>
      </c>
      <c r="W13" s="180">
        <v>1</v>
      </c>
      <c r="X13" s="275"/>
    </row>
    <row r="14" spans="1:24" s="207" customFormat="1" ht="13.5">
      <c r="A14" s="276"/>
      <c r="B14" s="276" t="s">
        <v>90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180">
        <v>2</v>
      </c>
      <c r="W14" s="180"/>
      <c r="X14" s="275"/>
    </row>
    <row r="15" spans="1:24" s="207" customFormat="1" ht="13.5">
      <c r="A15" s="276">
        <v>8.2</v>
      </c>
      <c r="B15" s="276" t="s">
        <v>99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>
        <v>7</v>
      </c>
      <c r="S15" s="277">
        <v>5</v>
      </c>
      <c r="T15" s="277">
        <v>4</v>
      </c>
      <c r="U15" s="277"/>
      <c r="V15" s="277"/>
      <c r="W15" s="277"/>
      <c r="X15" s="275"/>
    </row>
    <row r="16" spans="1:24" s="207" customFormat="1" ht="13.5">
      <c r="A16" s="276">
        <v>12</v>
      </c>
      <c r="B16" s="276" t="s">
        <v>16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>
        <v>4</v>
      </c>
      <c r="S16" s="277"/>
      <c r="T16" s="277"/>
      <c r="U16" s="277"/>
      <c r="V16" s="277"/>
      <c r="W16" s="277"/>
      <c r="X16" s="275"/>
    </row>
    <row r="17" spans="1:23" s="207" customFormat="1" ht="13.5">
      <c r="A17" s="276">
        <v>13</v>
      </c>
      <c r="B17" s="276" t="s">
        <v>17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>
        <v>2</v>
      </c>
      <c r="T17" s="277">
        <v>1</v>
      </c>
      <c r="U17" s="277">
        <v>3</v>
      </c>
      <c r="V17" s="180">
        <v>3</v>
      </c>
      <c r="W17" s="180">
        <v>6</v>
      </c>
    </row>
    <row r="18" spans="1:24" s="207" customFormat="1" ht="12" customHeight="1">
      <c r="A18" s="276">
        <v>35</v>
      </c>
      <c r="B18" s="278" t="s">
        <v>20</v>
      </c>
      <c r="C18" s="277"/>
      <c r="D18" s="277"/>
      <c r="E18" s="277"/>
      <c r="F18" s="277"/>
      <c r="G18" s="277"/>
      <c r="H18" s="277">
        <v>3</v>
      </c>
      <c r="I18" s="277">
        <v>19</v>
      </c>
      <c r="J18" s="277"/>
      <c r="K18" s="277"/>
      <c r="L18" s="277"/>
      <c r="M18" s="277">
        <v>3</v>
      </c>
      <c r="N18" s="277"/>
      <c r="O18" s="277"/>
      <c r="P18" s="277"/>
      <c r="Q18" s="277"/>
      <c r="R18" s="277">
        <v>1</v>
      </c>
      <c r="S18" s="277">
        <v>3</v>
      </c>
      <c r="T18" s="277">
        <v>2</v>
      </c>
      <c r="U18" s="277">
        <v>3</v>
      </c>
      <c r="V18" s="180">
        <v>1</v>
      </c>
      <c r="W18" s="180">
        <v>2</v>
      </c>
      <c r="X18" s="275"/>
    </row>
    <row r="19" spans="2:23" s="207" customFormat="1" ht="6.75" customHeight="1">
      <c r="B19" s="26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</row>
    <row r="20" spans="1:23" s="207" customFormat="1" ht="18" customHeight="1">
      <c r="A20" s="234"/>
      <c r="B20" s="234" t="s">
        <v>4</v>
      </c>
      <c r="C20" s="280">
        <f aca="true" t="shared" si="0" ref="C20:V20">SUM(C6:C19)</f>
        <v>115</v>
      </c>
      <c r="D20" s="280">
        <f t="shared" si="0"/>
        <v>118</v>
      </c>
      <c r="E20" s="280">
        <f t="shared" si="0"/>
        <v>118</v>
      </c>
      <c r="F20" s="280">
        <f t="shared" si="0"/>
        <v>118</v>
      </c>
      <c r="G20" s="280">
        <f t="shared" si="0"/>
        <v>118</v>
      </c>
      <c r="H20" s="280">
        <f t="shared" si="0"/>
        <v>118</v>
      </c>
      <c r="I20" s="280">
        <f t="shared" si="0"/>
        <v>127</v>
      </c>
      <c r="J20" s="280">
        <f t="shared" si="0"/>
        <v>131</v>
      </c>
      <c r="K20" s="280">
        <f t="shared" si="0"/>
        <v>131</v>
      </c>
      <c r="L20" s="280">
        <f t="shared" si="0"/>
        <v>130</v>
      </c>
      <c r="M20" s="280">
        <f t="shared" si="0"/>
        <v>130</v>
      </c>
      <c r="N20" s="280">
        <f t="shared" si="0"/>
        <v>130</v>
      </c>
      <c r="O20" s="280">
        <f t="shared" si="0"/>
        <v>130</v>
      </c>
      <c r="P20" s="280">
        <f t="shared" si="0"/>
        <v>130</v>
      </c>
      <c r="Q20" s="280">
        <f t="shared" si="0"/>
        <v>130</v>
      </c>
      <c r="R20" s="280">
        <f t="shared" si="0"/>
        <v>130</v>
      </c>
      <c r="S20" s="280">
        <f t="shared" si="0"/>
        <v>130</v>
      </c>
      <c r="T20" s="280">
        <f t="shared" si="0"/>
        <v>130</v>
      </c>
      <c r="U20" s="280">
        <f t="shared" si="0"/>
        <v>110</v>
      </c>
      <c r="V20" s="280">
        <f t="shared" si="0"/>
        <v>110</v>
      </c>
      <c r="W20" s="280">
        <f>SUM(W6:W19)</f>
        <v>110</v>
      </c>
    </row>
    <row r="21" spans="2:22" s="207" customFormat="1" ht="7.5" customHeight="1">
      <c r="B21" s="26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81"/>
      <c r="O21" s="281"/>
      <c r="P21" s="281"/>
      <c r="Q21" s="281"/>
      <c r="R21" s="281"/>
      <c r="S21" s="281"/>
      <c r="T21" s="281"/>
      <c r="U21" s="281"/>
      <c r="V21" s="281"/>
    </row>
    <row r="22" spans="2:12" s="229" customFormat="1" ht="18" customHeight="1">
      <c r="B22" s="282" t="s">
        <v>170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</row>
    <row r="23" spans="1:43" ht="12" customHeight="1">
      <c r="A23" s="229"/>
      <c r="B23" s="239">
        <v>1941</v>
      </c>
      <c r="C23" s="236"/>
      <c r="D23" s="236" t="s">
        <v>178</v>
      </c>
      <c r="AQ23" s="229"/>
    </row>
    <row r="24" spans="1:43" ht="12" customHeight="1">
      <c r="A24" s="229"/>
      <c r="B24" s="239">
        <v>1946</v>
      </c>
      <c r="C24" s="236"/>
      <c r="D24" s="236" t="s">
        <v>179</v>
      </c>
      <c r="AQ24" s="229"/>
    </row>
    <row r="25" spans="1:43" ht="12" customHeight="1">
      <c r="A25" s="229"/>
      <c r="B25" s="239">
        <v>1966</v>
      </c>
      <c r="C25" s="236"/>
      <c r="D25" s="236" t="s">
        <v>177</v>
      </c>
      <c r="AQ25" s="229"/>
    </row>
    <row r="26" spans="1:43" ht="12" customHeight="1">
      <c r="A26" s="229"/>
      <c r="B26" s="239">
        <v>1991</v>
      </c>
      <c r="C26" s="236"/>
      <c r="D26" s="236" t="s">
        <v>171</v>
      </c>
      <c r="AQ26" s="229"/>
    </row>
    <row r="27" spans="1:43" ht="12" customHeight="1">
      <c r="A27" s="229"/>
      <c r="B27" s="239">
        <v>1996</v>
      </c>
      <c r="C27" s="236"/>
      <c r="D27" s="236" t="s">
        <v>172</v>
      </c>
      <c r="AQ27" s="229"/>
    </row>
    <row r="28" spans="1:43" ht="12" customHeight="1">
      <c r="A28" s="229"/>
      <c r="B28" s="239">
        <v>2001</v>
      </c>
      <c r="C28" s="236"/>
      <c r="D28" s="236" t="s">
        <v>173</v>
      </c>
      <c r="AQ28" s="229"/>
    </row>
    <row r="29" spans="1:43" ht="12" customHeight="1">
      <c r="A29" s="229"/>
      <c r="B29" s="239">
        <v>2006</v>
      </c>
      <c r="C29" s="236"/>
      <c r="D29" s="236" t="s">
        <v>174</v>
      </c>
      <c r="AQ29" s="229"/>
    </row>
    <row r="30" spans="1:43" ht="12" customHeight="1">
      <c r="A30" s="229"/>
      <c r="B30" s="239">
        <v>2011</v>
      </c>
      <c r="C30" s="228"/>
      <c r="D30" s="183" t="s">
        <v>256</v>
      </c>
      <c r="AQ30" s="229"/>
    </row>
    <row r="31" spans="2:5" s="228" customFormat="1" ht="11.25" customHeight="1">
      <c r="B31" s="239">
        <v>2016</v>
      </c>
      <c r="D31" s="183" t="s">
        <v>257</v>
      </c>
      <c r="E31" s="239"/>
    </row>
    <row r="32" spans="1:51" ht="21.75" customHeight="1">
      <c r="A32" s="229"/>
      <c r="B32" s="236" t="s">
        <v>123</v>
      </c>
      <c r="AY32" s="229"/>
    </row>
    <row r="33" spans="1:51" ht="13.5">
      <c r="A33" s="229"/>
      <c r="B33" s="269" t="s">
        <v>255</v>
      </c>
      <c r="AY33" s="229"/>
    </row>
    <row r="34" spans="1:51" ht="12" customHeight="1">
      <c r="A34" s="229"/>
      <c r="B34" s="236" t="s">
        <v>32</v>
      </c>
      <c r="AY34" s="229"/>
    </row>
    <row r="35" spans="1:51" ht="12" customHeight="1">
      <c r="A35" s="229"/>
      <c r="B35" s="236" t="s">
        <v>223</v>
      </c>
      <c r="AY35" s="229"/>
    </row>
    <row r="36" spans="1:51" ht="12" customHeight="1">
      <c r="A36" s="229"/>
      <c r="B36" s="237" t="s">
        <v>33</v>
      </c>
      <c r="AY36" s="229"/>
    </row>
    <row r="37" spans="3:14" ht="9.75" customHeight="1">
      <c r="C37" s="276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29"/>
    </row>
    <row r="38" spans="2:14" s="229" customFormat="1" ht="9.75" customHeight="1">
      <c r="B38" s="269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</row>
    <row r="39" spans="2:14" s="229" customFormat="1" ht="9.75" customHeight="1">
      <c r="B39" s="269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</row>
    <row r="40" spans="2:14" s="229" customFormat="1" ht="9.75" customHeight="1">
      <c r="B40" s="269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</row>
    <row r="41" spans="2:14" s="229" customFormat="1" ht="9.75" customHeight="1">
      <c r="B41" s="269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</row>
    <row r="42" spans="2:14" s="229" customFormat="1" ht="9.75" customHeight="1">
      <c r="B42" s="269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</row>
    <row r="43" spans="2:14" s="229" customFormat="1" ht="9.75" customHeight="1">
      <c r="B43" s="269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</row>
    <row r="44" spans="2:14" s="229" customFormat="1" ht="9.75" customHeight="1">
      <c r="B44" s="269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</row>
    <row r="45" spans="2:14" s="229" customFormat="1" ht="9.75" customHeight="1">
      <c r="B45" s="269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</row>
    <row r="46" spans="2:14" s="229" customFormat="1" ht="9.75" customHeight="1">
      <c r="B46" s="269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</row>
    <row r="47" spans="2:14" s="229" customFormat="1" ht="9.75" customHeight="1">
      <c r="B47" s="269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</row>
    <row r="48" spans="2:14" s="229" customFormat="1" ht="9.75" customHeight="1">
      <c r="B48" s="269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</row>
    <row r="49" spans="2:14" s="229" customFormat="1" ht="9.75" customHeight="1">
      <c r="B49" s="269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</row>
    <row r="50" spans="2:14" s="229" customFormat="1" ht="9.75" customHeight="1">
      <c r="B50" s="269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</row>
    <row r="51" spans="2:14" s="229" customFormat="1" ht="9.75" customHeight="1">
      <c r="B51" s="269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</row>
    <row r="52" spans="2:14" s="229" customFormat="1" ht="9.75" customHeight="1">
      <c r="B52" s="269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</row>
    <row r="53" spans="2:14" s="229" customFormat="1" ht="9.75" customHeight="1">
      <c r="B53" s="269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</row>
    <row r="54" spans="2:14" s="229" customFormat="1" ht="9.75" customHeight="1">
      <c r="B54" s="269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</row>
    <row r="55" spans="2:14" s="229" customFormat="1" ht="9.75" customHeight="1">
      <c r="B55" s="269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</row>
    <row r="56" spans="2:14" s="229" customFormat="1" ht="9.75" customHeight="1">
      <c r="B56" s="269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</row>
    <row r="57" spans="2:13" s="229" customFormat="1" ht="9.75" customHeight="1">
      <c r="B57" s="269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</row>
    <row r="58" spans="2:13" s="229" customFormat="1" ht="9.75" customHeight="1">
      <c r="B58" s="269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</row>
    <row r="59" spans="2:13" s="229" customFormat="1" ht="9.75" customHeight="1">
      <c r="B59" s="269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</row>
    <row r="60" spans="2:13" s="229" customFormat="1" ht="9.75" customHeight="1">
      <c r="B60" s="269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</row>
    <row r="61" spans="2:13" s="229" customFormat="1" ht="9.75" customHeight="1">
      <c r="B61" s="269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</row>
    <row r="62" spans="2:13" s="229" customFormat="1" ht="9.75" customHeight="1">
      <c r="B62" s="269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</row>
    <row r="63" spans="2:13" s="229" customFormat="1" ht="9.75" customHeight="1">
      <c r="B63" s="269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</row>
    <row r="64" spans="2:13" s="229" customFormat="1" ht="9.75" customHeight="1">
      <c r="B64" s="269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</row>
    <row r="65" spans="3:13" ht="9.75" customHeight="1"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</row>
    <row r="66" spans="3:13" ht="9.75" customHeight="1"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</row>
    <row r="67" spans="3:13" ht="9.75" customHeight="1"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</row>
    <row r="68" spans="3:13" ht="9.75" customHeight="1"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3:13" ht="9.75" customHeight="1"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</row>
    <row r="70" spans="3:13" ht="9.75" customHeight="1"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</row>
    <row r="71" spans="3:13" ht="9.75" customHeight="1"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</row>
    <row r="72" spans="3:13" ht="9.75" customHeight="1"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</row>
    <row r="73" spans="3:13" ht="9.75" customHeight="1"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</row>
    <row r="74" spans="3:13" ht="9.75" customHeight="1"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</row>
    <row r="75" spans="3:13" ht="9.75" customHeight="1"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</row>
    <row r="76" spans="3:13" ht="9.75" customHeight="1"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</row>
    <row r="77" spans="3:13" ht="9.75" customHeight="1"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</row>
    <row r="78" spans="3:13" ht="9.75" customHeight="1"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</row>
    <row r="79" spans="3:13" ht="9.75" customHeight="1"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</row>
    <row r="80" spans="3:13" ht="9.75" customHeight="1"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</row>
    <row r="81" spans="3:13" ht="9.75" customHeight="1"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</row>
    <row r="82" spans="3:13" ht="9.75" customHeight="1"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</row>
    <row r="83" spans="3:13" ht="9.75" customHeight="1"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</row>
    <row r="84" spans="3:13" ht="9.75" customHeight="1"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</row>
    <row r="85" spans="3:13" ht="9.75" customHeight="1"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</row>
    <row r="86" spans="3:13" ht="9.75" customHeight="1"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</row>
    <row r="87" spans="3:13" ht="9.75" customHeight="1"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</row>
    <row r="88" spans="3:13" ht="9.75" customHeight="1"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</row>
    <row r="89" spans="3:13" ht="9.75" customHeight="1"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</row>
    <row r="90" spans="3:13" ht="9.75" customHeight="1"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</row>
    <row r="91" spans="3:13" ht="9.75" customHeight="1"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</row>
    <row r="92" spans="3:13" ht="9.75" customHeight="1"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</row>
    <row r="93" spans="3:13" ht="9.75" customHeight="1"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</row>
    <row r="94" spans="3:13" ht="9.75" customHeight="1"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</row>
    <row r="95" spans="3:13" ht="9.75" customHeight="1"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</row>
    <row r="96" spans="3:13" ht="9.75" customHeight="1"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</row>
    <row r="97" spans="3:13" ht="9.75" customHeight="1"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</row>
    <row r="98" spans="3:13" ht="9.75" customHeight="1"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</row>
    <row r="99" spans="3:13" ht="9.75" customHeight="1"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</row>
    <row r="100" spans="3:13" ht="9.75" customHeight="1"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</row>
    <row r="101" spans="3:13" ht="9.75" customHeight="1"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</row>
    <row r="102" spans="3:13" ht="9.75" customHeight="1"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</row>
    <row r="103" spans="3:13" ht="9.75" customHeight="1"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</row>
    <row r="104" spans="3:13" ht="9.75" customHeight="1"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</row>
    <row r="105" spans="3:13" ht="9.75" customHeight="1"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</row>
    <row r="106" spans="3:13" ht="9.75" customHeight="1"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</row>
    <row r="107" spans="3:13" ht="9.75" customHeight="1"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</row>
    <row r="108" spans="3:13" ht="9.75" customHeight="1"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</row>
    <row r="109" spans="3:13" ht="9.75" customHeight="1"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</row>
    <row r="110" spans="3:13" ht="9.75" customHeight="1"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</row>
    <row r="111" spans="3:13" ht="9.75" customHeight="1"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</row>
    <row r="112" spans="3:13" ht="9.75" customHeight="1"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</row>
    <row r="113" spans="3:13" ht="9.75" customHeight="1"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</row>
    <row r="114" spans="3:13" ht="9.75" customHeight="1"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</row>
    <row r="115" spans="3:13" ht="9.75" customHeight="1"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</row>
    <row r="116" spans="3:13" ht="9.75" customHeight="1"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</row>
    <row r="117" spans="3:13" ht="9.75" customHeight="1"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</row>
    <row r="118" spans="3:13" ht="9.75" customHeight="1"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</row>
    <row r="119" spans="3:13" ht="9.75" customHeight="1"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</row>
    <row r="120" spans="3:13" ht="9.75" customHeight="1"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</row>
    <row r="121" spans="3:13" ht="9.75" customHeight="1"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</row>
    <row r="122" spans="3:13" ht="9.75" customHeight="1"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</row>
    <row r="123" spans="3:13" ht="9.75" customHeight="1"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</row>
    <row r="124" spans="3:13" ht="9.75" customHeight="1"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</row>
    <row r="125" spans="3:13" ht="9.75" customHeight="1"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</row>
    <row r="126" spans="3:13" ht="9.75" customHeight="1"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</row>
    <row r="127" spans="3:13" ht="9.75" customHeight="1"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</row>
    <row r="128" spans="3:13" ht="9.75" customHeight="1"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</row>
    <row r="129" spans="3:13" ht="9.75" customHeight="1"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</row>
    <row r="130" spans="3:13" ht="9.75" customHeight="1"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</row>
    <row r="131" spans="3:13" ht="9.75" customHeight="1"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</row>
    <row r="132" spans="3:13" ht="9.75" customHeight="1"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</row>
    <row r="133" spans="3:13" ht="9.75" customHeight="1"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</row>
    <row r="134" spans="3:13" ht="9.75" customHeight="1"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</row>
    <row r="135" spans="3:13" ht="9.75" customHeight="1"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</row>
    <row r="136" spans="3:13" ht="9.75" customHeight="1"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</row>
    <row r="137" spans="3:13" ht="9.75" customHeight="1"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</row>
    <row r="138" spans="3:13" ht="9.75" customHeight="1"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</row>
    <row r="139" spans="3:13" ht="9.75" customHeight="1"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</row>
    <row r="140" spans="3:13" ht="9.75" customHeight="1"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</row>
    <row r="141" spans="3:13" ht="9.75" customHeight="1"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</row>
    <row r="142" spans="3:13" ht="9.75" customHeight="1"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</row>
    <row r="143" spans="3:13" ht="9.75" customHeight="1"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</row>
    <row r="144" spans="3:13" ht="9.75" customHeight="1"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</row>
    <row r="145" spans="3:13" ht="9.75" customHeight="1"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</row>
    <row r="146" spans="3:13" ht="9.75" customHeight="1"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</row>
    <row r="147" spans="3:13" ht="9.75" customHeight="1"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</row>
    <row r="148" spans="3:13" ht="9.75" customHeight="1"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</row>
    <row r="149" spans="3:13" ht="9.75" customHeight="1"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</row>
    <row r="150" spans="3:13" ht="9.75" customHeight="1"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</row>
    <row r="151" spans="3:13" ht="9.75" customHeight="1"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</row>
    <row r="152" spans="3:13" ht="9.75" customHeight="1"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</row>
    <row r="153" spans="3:13" ht="9.75" customHeight="1"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</row>
    <row r="154" spans="3:13" ht="9.75" customHeight="1"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</row>
    <row r="155" spans="3:13" ht="9.75" customHeight="1"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</row>
    <row r="156" spans="3:13" ht="9.75" customHeight="1"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</row>
    <row r="157" spans="3:13" ht="9.75" customHeight="1"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</row>
    <row r="158" spans="3:13" ht="9.75" customHeight="1"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</row>
    <row r="159" spans="3:13" ht="9.75" customHeight="1"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</row>
    <row r="160" spans="3:13" ht="9.75" customHeight="1"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</row>
    <row r="161" spans="3:13" ht="9.75" customHeight="1"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</row>
    <row r="162" spans="3:13" ht="9.75" customHeight="1"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</row>
    <row r="163" spans="3:13" ht="9.75" customHeight="1"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</row>
    <row r="164" spans="3:13" ht="9.75" customHeight="1"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</row>
    <row r="165" spans="3:13" ht="9.75" customHeight="1"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</row>
    <row r="166" spans="3:13" ht="9.75" customHeight="1"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</row>
    <row r="167" spans="3:13" ht="9.75" customHeight="1"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</row>
    <row r="168" spans="3:13" ht="9.75" customHeight="1"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</row>
    <row r="169" spans="3:13" ht="9.75" customHeight="1"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</row>
    <row r="170" spans="3:13" ht="9.75" customHeight="1"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</row>
    <row r="171" spans="3:13" ht="9.75" customHeight="1"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</row>
    <row r="172" spans="3:13" ht="9.75" customHeight="1"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</row>
    <row r="173" spans="3:13" ht="9.75" customHeight="1"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</row>
    <row r="174" spans="3:13" ht="9.75" customHeight="1"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</row>
    <row r="175" spans="3:13" ht="9.75" customHeight="1"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</row>
    <row r="176" spans="3:13" ht="9.75" customHeight="1"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</row>
    <row r="177" spans="3:13" ht="9.75" customHeight="1"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</row>
    <row r="178" spans="3:13" ht="9.75" customHeight="1"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</row>
    <row r="179" spans="3:13" ht="9.75" customHeight="1"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</row>
    <row r="180" spans="3:13" ht="9.75" customHeight="1"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</row>
    <row r="181" spans="3:13" ht="9.75" customHeight="1"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</row>
    <row r="182" spans="3:13" ht="9.75" customHeight="1"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</row>
    <row r="183" spans="3:13" ht="9.75" customHeight="1"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</row>
    <row r="184" spans="3:13" ht="9.75" customHeight="1"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</row>
    <row r="185" spans="3:13" ht="9.75" customHeight="1"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</row>
    <row r="186" spans="3:13" ht="9.75" customHeight="1"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</row>
    <row r="187" spans="3:13" ht="9.75" customHeight="1"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</row>
    <row r="188" spans="3:13" ht="9.75" customHeight="1"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</row>
    <row r="189" spans="3:13" ht="9.75" customHeight="1"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</row>
    <row r="190" spans="3:13" ht="9.75" customHeight="1"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</row>
    <row r="191" spans="3:13" ht="9.75" customHeight="1"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</row>
    <row r="192" spans="3:13" ht="9.75" customHeight="1"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</row>
    <row r="193" spans="3:13" ht="9.75" customHeight="1"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</row>
    <row r="194" spans="3:13" ht="9.75" customHeight="1"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</row>
    <row r="195" spans="3:13" ht="9.75" customHeight="1"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</row>
    <row r="196" spans="3:13" ht="9.75" customHeight="1"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</row>
    <row r="197" spans="3:13" ht="9.75" customHeight="1"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</row>
    <row r="198" spans="3:13" ht="9.75" customHeight="1"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</row>
    <row r="199" spans="3:13" ht="9.75" customHeight="1"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</row>
    <row r="200" spans="3:13" ht="9.75" customHeight="1"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</row>
    <row r="201" spans="3:13" ht="9.75" customHeight="1"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</row>
    <row r="202" spans="3:13" ht="9.75" customHeight="1"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</row>
    <row r="203" spans="3:13" ht="9.75" customHeight="1"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</row>
    <row r="204" spans="3:13" ht="9.75" customHeight="1"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</row>
    <row r="205" spans="3:13" ht="9.75" customHeight="1"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</row>
    <row r="206" spans="3:13" ht="9.75" customHeight="1"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</row>
    <row r="207" spans="3:13" ht="9.75" customHeight="1"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</row>
    <row r="208" spans="3:13" ht="9.75" customHeight="1"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</row>
    <row r="209" spans="3:13" ht="9.75" customHeight="1"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</row>
    <row r="210" spans="3:13" ht="9.75" customHeight="1"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</row>
    <row r="211" spans="3:13" ht="9.75" customHeight="1"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</row>
    <row r="212" spans="3:13" ht="9.75" customHeight="1"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</row>
    <row r="213" spans="3:13" ht="9.75" customHeight="1"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</row>
    <row r="214" spans="3:13" ht="9.75" customHeight="1"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</row>
    <row r="215" spans="3:13" ht="9.75" customHeight="1"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</row>
    <row r="216" spans="3:13" ht="9.75" customHeight="1"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</row>
    <row r="217" spans="3:13" ht="9.75" customHeight="1"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</row>
    <row r="218" spans="3:13" ht="9.75" customHeight="1"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</row>
    <row r="219" spans="3:13" ht="9.75" customHeight="1"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</row>
    <row r="220" spans="3:13" ht="9.75" customHeight="1"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</row>
    <row r="221" spans="3:13" ht="9.75" customHeight="1"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</row>
    <row r="222" spans="3:13" ht="9.75" customHeight="1"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</row>
    <row r="223" spans="3:13" ht="9.75" customHeight="1"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</row>
    <row r="224" spans="3:13" ht="9.75" customHeight="1"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</row>
    <row r="225" spans="3:13" ht="9.75" customHeight="1"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</row>
    <row r="226" spans="3:13" ht="9.75" customHeight="1"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</row>
    <row r="227" spans="3:13" ht="9.75" customHeight="1"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</row>
    <row r="228" spans="3:13" ht="9.75" customHeight="1"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</row>
    <row r="229" spans="3:13" ht="9.75" customHeight="1"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</row>
    <row r="230" spans="3:13" ht="9.75" customHeight="1"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</row>
    <row r="231" spans="3:13" ht="9.75" customHeight="1"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</row>
    <row r="232" spans="3:13" ht="9.75" customHeight="1"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</row>
    <row r="233" spans="3:13" ht="9.75" customHeight="1"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</row>
    <row r="234" spans="3:13" ht="9.75" customHeight="1"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</row>
    <row r="235" spans="3:13" ht="9.75" customHeight="1"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</row>
    <row r="236" spans="3:13" ht="9.75" customHeight="1"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</row>
    <row r="237" spans="3:13" ht="9.75" customHeight="1"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</row>
    <row r="238" spans="3:13" ht="9.75" customHeight="1"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</row>
    <row r="239" spans="3:13" ht="9.75" customHeight="1"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</row>
    <row r="240" spans="3:13" ht="9.75" customHeight="1"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</row>
    <row r="241" spans="3:13" ht="9.75" customHeight="1"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</row>
    <row r="242" spans="3:13" ht="9.75" customHeight="1"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</row>
    <row r="243" spans="3:13" ht="9.75" customHeight="1"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</row>
    <row r="244" spans="3:13" ht="9.75" customHeight="1"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</row>
    <row r="245" spans="3:13" ht="9.75" customHeight="1"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</row>
    <row r="246" spans="3:13" ht="9.75" customHeight="1"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</row>
  </sheetData>
  <sheetProtection/>
  <hyperlinks>
    <hyperlink ref="X1" location="Übersicht!A1" display="zurück zur Übersicht"/>
  </hyperlinks>
  <printOptions/>
  <pageMargins left="0.31" right="0.19" top="0.52" bottom="0.43" header="0.41" footer="0.17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71"/>
  <sheetViews>
    <sheetView showGridLines="0" workbookViewId="0" topLeftCell="A1">
      <selection activeCell="A1" sqref="A1"/>
    </sheetView>
  </sheetViews>
  <sheetFormatPr defaultColWidth="12" defaultRowHeight="9.75" customHeight="1"/>
  <cols>
    <col min="1" max="1" width="1.171875" style="211" customWidth="1"/>
    <col min="2" max="2" width="5.5" style="218" customWidth="1"/>
    <col min="3" max="32" width="5" style="211" customWidth="1"/>
    <col min="33" max="16384" width="12" style="211" customWidth="1"/>
  </cols>
  <sheetData>
    <row r="1" spans="2:33" s="207" customFormat="1" ht="18">
      <c r="B1" s="208" t="s">
        <v>258</v>
      </c>
      <c r="C1" s="209"/>
      <c r="D1" s="209"/>
      <c r="E1" s="209"/>
      <c r="F1" s="285"/>
      <c r="G1" s="209"/>
      <c r="H1" s="209"/>
      <c r="AG1" s="296" t="s">
        <v>48</v>
      </c>
    </row>
    <row r="2" spans="2:8" ht="3.75" customHeight="1">
      <c r="B2" s="212"/>
      <c r="C2" s="213"/>
      <c r="D2" s="213"/>
      <c r="E2" s="213"/>
      <c r="F2" s="213"/>
      <c r="G2" s="207"/>
      <c r="H2" s="207"/>
    </row>
    <row r="3" spans="2:27" s="214" customFormat="1" ht="13.5" customHeight="1">
      <c r="B3" s="215" t="s">
        <v>59</v>
      </c>
      <c r="C3" s="216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ht="3.75" customHeight="1"/>
    <row r="5" spans="1:32" s="224" customFormat="1" ht="18" customHeight="1">
      <c r="A5" s="220"/>
      <c r="B5" s="220"/>
      <c r="C5" s="273">
        <v>1971</v>
      </c>
      <c r="D5" s="270"/>
      <c r="E5" s="286"/>
      <c r="F5" s="270">
        <v>1976</v>
      </c>
      <c r="G5" s="270"/>
      <c r="H5" s="286"/>
      <c r="I5" s="270">
        <v>1981</v>
      </c>
      <c r="J5" s="270"/>
      <c r="K5" s="286"/>
      <c r="L5" s="270">
        <v>1986</v>
      </c>
      <c r="M5" s="270"/>
      <c r="N5" s="286"/>
      <c r="O5" s="270">
        <v>1991</v>
      </c>
      <c r="P5" s="270"/>
      <c r="Q5" s="286"/>
      <c r="R5" s="270">
        <v>1996</v>
      </c>
      <c r="S5" s="270"/>
      <c r="T5" s="286"/>
      <c r="U5" s="270">
        <v>2001</v>
      </c>
      <c r="V5" s="270"/>
      <c r="W5" s="286"/>
      <c r="X5" s="273">
        <v>2006</v>
      </c>
      <c r="Y5" s="270"/>
      <c r="Z5" s="270"/>
      <c r="AA5" s="273">
        <v>2011</v>
      </c>
      <c r="AB5" s="270"/>
      <c r="AC5" s="270"/>
      <c r="AD5" s="273">
        <v>2016</v>
      </c>
      <c r="AE5" s="270"/>
      <c r="AF5" s="270"/>
    </row>
    <row r="6" spans="1:32" s="229" customFormat="1" ht="18" customHeight="1">
      <c r="A6" s="226"/>
      <c r="B6" s="226" t="s">
        <v>198</v>
      </c>
      <c r="C6" s="272" t="s">
        <v>5</v>
      </c>
      <c r="D6" s="272" t="s">
        <v>6</v>
      </c>
      <c r="E6" s="272" t="s">
        <v>56</v>
      </c>
      <c r="F6" s="286" t="s">
        <v>5</v>
      </c>
      <c r="G6" s="272" t="s">
        <v>6</v>
      </c>
      <c r="H6" s="272" t="s">
        <v>56</v>
      </c>
      <c r="I6" s="286" t="s">
        <v>5</v>
      </c>
      <c r="J6" s="272" t="s">
        <v>6</v>
      </c>
      <c r="K6" s="272" t="s">
        <v>56</v>
      </c>
      <c r="L6" s="286" t="s">
        <v>5</v>
      </c>
      <c r="M6" s="272" t="s">
        <v>6</v>
      </c>
      <c r="N6" s="272" t="s">
        <v>56</v>
      </c>
      <c r="O6" s="286" t="s">
        <v>5</v>
      </c>
      <c r="P6" s="272" t="s">
        <v>6</v>
      </c>
      <c r="Q6" s="272" t="s">
        <v>56</v>
      </c>
      <c r="R6" s="286" t="s">
        <v>5</v>
      </c>
      <c r="S6" s="272" t="s">
        <v>6</v>
      </c>
      <c r="T6" s="272" t="s">
        <v>56</v>
      </c>
      <c r="U6" s="286" t="s">
        <v>5</v>
      </c>
      <c r="V6" s="272" t="s">
        <v>6</v>
      </c>
      <c r="W6" s="272" t="s">
        <v>56</v>
      </c>
      <c r="X6" s="272" t="s">
        <v>5</v>
      </c>
      <c r="Y6" s="272" t="s">
        <v>6</v>
      </c>
      <c r="Z6" s="273" t="s">
        <v>56</v>
      </c>
      <c r="AA6" s="272" t="s">
        <v>5</v>
      </c>
      <c r="AB6" s="272" t="s">
        <v>6</v>
      </c>
      <c r="AC6" s="273" t="s">
        <v>56</v>
      </c>
      <c r="AD6" s="272" t="s">
        <v>5</v>
      </c>
      <c r="AE6" s="272" t="s">
        <v>6</v>
      </c>
      <c r="AF6" s="273" t="s">
        <v>56</v>
      </c>
    </row>
    <row r="7" spans="3:32" s="229" customFormat="1" ht="6.75" customHeight="1"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</row>
    <row r="8" spans="1:32" s="287" customFormat="1" ht="13.5">
      <c r="A8" s="231">
        <v>1</v>
      </c>
      <c r="B8" s="232" t="s">
        <v>1</v>
      </c>
      <c r="C8" s="231">
        <v>2</v>
      </c>
      <c r="D8" s="231">
        <v>28</v>
      </c>
      <c r="E8" s="285">
        <f aca="true" t="shared" si="0" ref="E8:E19">IF(OR(ISNUMBER(C8),ISNUMBER(D8)),100/SUM(C8:D8)*C8,"")</f>
        <v>6.666666666666667</v>
      </c>
      <c r="F8" s="231">
        <v>3</v>
      </c>
      <c r="G8" s="231">
        <v>28</v>
      </c>
      <c r="H8" s="285">
        <f aca="true" t="shared" si="1" ref="H8:H19">IF(OR(ISNUMBER(F8),ISNUMBER(G8)),100/SUM(F8:G8)*F8,"")</f>
        <v>9.677419354838708</v>
      </c>
      <c r="I8" s="231">
        <v>1</v>
      </c>
      <c r="J8" s="231">
        <v>28</v>
      </c>
      <c r="K8" s="285">
        <f aca="true" t="shared" si="2" ref="K8:K19">IF(OR(ISNUMBER(I8),ISNUMBER(J8)),100/SUM(I8:J8)*I8,"")</f>
        <v>3.4482758620689653</v>
      </c>
      <c r="L8" s="231">
        <v>1</v>
      </c>
      <c r="M8" s="231">
        <v>26</v>
      </c>
      <c r="N8" s="285">
        <f aca="true" t="shared" si="3" ref="N8:N19">IF(OR(ISNUMBER(L8),ISNUMBER(M8)),100/SUM(L8:M8)*L8,"")</f>
        <v>3.7037037037037037</v>
      </c>
      <c r="O8" s="231">
        <v>3</v>
      </c>
      <c r="P8" s="231">
        <v>21</v>
      </c>
      <c r="Q8" s="285">
        <f aca="true" t="shared" si="4" ref="Q8:Q19">IF(OR(ISNUMBER(O8),ISNUMBER(P8)),100/SUM(O8:P8)*O8,"")</f>
        <v>12.5</v>
      </c>
      <c r="R8" s="231">
        <v>7</v>
      </c>
      <c r="S8" s="231">
        <v>18</v>
      </c>
      <c r="T8" s="285">
        <f aca="true" t="shared" si="5" ref="T8:T19">IF(OR(ISNUMBER(R8),ISNUMBER(S8)),100/SUM(R8:S8)*R8,"")</f>
        <v>28</v>
      </c>
      <c r="U8" s="231">
        <v>7</v>
      </c>
      <c r="V8" s="231">
        <v>19</v>
      </c>
      <c r="W8" s="285">
        <f aca="true" t="shared" si="6" ref="W8:W19">IF(OR(ISNUMBER(U8),ISNUMBER(V8)),100/SUM(U8:V8)*U8,"")</f>
        <v>26.923076923076923</v>
      </c>
      <c r="X8" s="231">
        <v>5</v>
      </c>
      <c r="Y8" s="231">
        <v>14</v>
      </c>
      <c r="Z8" s="285">
        <f aca="true" t="shared" si="7" ref="Z8:Z19">IF(OR(ISNUMBER(X8),ISNUMBER(Y8)),100/SUM(X8:Y8)*X8,"")</f>
        <v>26.315789473684212</v>
      </c>
      <c r="AA8" s="181">
        <v>4</v>
      </c>
      <c r="AB8" s="181">
        <v>13</v>
      </c>
      <c r="AC8" s="285">
        <f aca="true" t="shared" si="8" ref="AC8:AC19">IF(OR(ISNUMBER(AA8),ISNUMBER(AB8)),100/SUM(AA8:AB8)*AA8,"")</f>
        <v>23.529411764705884</v>
      </c>
      <c r="AD8" s="181">
        <v>8</v>
      </c>
      <c r="AE8" s="181">
        <v>13</v>
      </c>
      <c r="AF8" s="285">
        <f aca="true" t="shared" si="9" ref="AF8:AF19">IF(OR(ISNUMBER(AD8),ISNUMBER(AE8)),100/SUM(AD8:AE8)*AD8,"")</f>
        <v>38.095238095238095</v>
      </c>
    </row>
    <row r="9" spans="1:32" s="287" customFormat="1" ht="13.5">
      <c r="A9" s="231">
        <v>2</v>
      </c>
      <c r="B9" s="232" t="s">
        <v>2</v>
      </c>
      <c r="C9" s="231">
        <v>4</v>
      </c>
      <c r="D9" s="231">
        <v>53</v>
      </c>
      <c r="E9" s="285">
        <f t="shared" si="0"/>
        <v>7.017543859649122</v>
      </c>
      <c r="F9" s="231">
        <v>5</v>
      </c>
      <c r="G9" s="231">
        <v>52</v>
      </c>
      <c r="H9" s="285">
        <f t="shared" si="1"/>
        <v>8.771929824561402</v>
      </c>
      <c r="I9" s="231">
        <v>5</v>
      </c>
      <c r="J9" s="231">
        <v>42</v>
      </c>
      <c r="K9" s="285">
        <f t="shared" si="2"/>
        <v>10.638297872340425</v>
      </c>
      <c r="L9" s="231">
        <v>4</v>
      </c>
      <c r="M9" s="231">
        <v>46</v>
      </c>
      <c r="N9" s="285">
        <f t="shared" si="3"/>
        <v>8</v>
      </c>
      <c r="O9" s="231">
        <v>3</v>
      </c>
      <c r="P9" s="231">
        <v>43</v>
      </c>
      <c r="Q9" s="285">
        <f t="shared" si="4"/>
        <v>6.521739130434782</v>
      </c>
      <c r="R9" s="231">
        <v>4</v>
      </c>
      <c r="S9" s="231">
        <v>41</v>
      </c>
      <c r="T9" s="285">
        <f t="shared" si="5"/>
        <v>8.88888888888889</v>
      </c>
      <c r="U9" s="231">
        <v>7</v>
      </c>
      <c r="V9" s="231">
        <v>38</v>
      </c>
      <c r="W9" s="285">
        <f t="shared" si="6"/>
        <v>15.555555555555557</v>
      </c>
      <c r="X9" s="231">
        <v>6</v>
      </c>
      <c r="Y9" s="231">
        <v>31</v>
      </c>
      <c r="Z9" s="285">
        <f t="shared" si="7"/>
        <v>16.216216216216218</v>
      </c>
      <c r="AA9" s="181">
        <v>5</v>
      </c>
      <c r="AB9" s="181">
        <v>26</v>
      </c>
      <c r="AC9" s="285">
        <f t="shared" si="8"/>
        <v>16.129032258064516</v>
      </c>
      <c r="AD9" s="181">
        <v>6</v>
      </c>
      <c r="AE9" s="181">
        <v>21</v>
      </c>
      <c r="AF9" s="285">
        <f t="shared" si="9"/>
        <v>22.22222222222222</v>
      </c>
    </row>
    <row r="10" spans="1:32" s="287" customFormat="1" ht="13.5">
      <c r="A10" s="231">
        <v>3</v>
      </c>
      <c r="B10" s="232" t="s">
        <v>7</v>
      </c>
      <c r="C10" s="231">
        <v>2</v>
      </c>
      <c r="D10" s="231">
        <v>27</v>
      </c>
      <c r="E10" s="285">
        <f t="shared" si="0"/>
        <v>6.896551724137931</v>
      </c>
      <c r="F10" s="231">
        <v>4</v>
      </c>
      <c r="G10" s="231">
        <v>25</v>
      </c>
      <c r="H10" s="285">
        <f t="shared" si="1"/>
        <v>13.793103448275861</v>
      </c>
      <c r="I10" s="231">
        <v>5</v>
      </c>
      <c r="J10" s="231">
        <v>28</v>
      </c>
      <c r="K10" s="285">
        <f t="shared" si="2"/>
        <v>15.151515151515152</v>
      </c>
      <c r="L10" s="231">
        <v>6</v>
      </c>
      <c r="M10" s="231">
        <v>26</v>
      </c>
      <c r="N10" s="285">
        <f t="shared" si="3"/>
        <v>18.75</v>
      </c>
      <c r="O10" s="231">
        <v>10</v>
      </c>
      <c r="P10" s="231">
        <v>19</v>
      </c>
      <c r="Q10" s="285">
        <f t="shared" si="4"/>
        <v>34.48275862068965</v>
      </c>
      <c r="R10" s="231">
        <v>13</v>
      </c>
      <c r="S10" s="231">
        <v>19</v>
      </c>
      <c r="T10" s="285">
        <f t="shared" si="5"/>
        <v>40.625</v>
      </c>
      <c r="U10" s="231">
        <v>11</v>
      </c>
      <c r="V10" s="231">
        <v>15</v>
      </c>
      <c r="W10" s="285">
        <f t="shared" si="6"/>
        <v>42.30769230769231</v>
      </c>
      <c r="X10" s="231">
        <v>9</v>
      </c>
      <c r="Y10" s="231">
        <v>16</v>
      </c>
      <c r="Z10" s="285">
        <f t="shared" si="7"/>
        <v>36</v>
      </c>
      <c r="AA10" s="181">
        <v>11</v>
      </c>
      <c r="AB10" s="181">
        <v>18</v>
      </c>
      <c r="AC10" s="285">
        <f t="shared" si="8"/>
        <v>37.93103448275862</v>
      </c>
      <c r="AD10" s="181">
        <v>14</v>
      </c>
      <c r="AE10" s="181">
        <v>14</v>
      </c>
      <c r="AF10" s="285">
        <f t="shared" si="9"/>
        <v>50</v>
      </c>
    </row>
    <row r="11" spans="1:32" s="287" customFormat="1" ht="13.5">
      <c r="A11" s="231">
        <v>4</v>
      </c>
      <c r="B11" s="232" t="s">
        <v>3</v>
      </c>
      <c r="C11" s="231"/>
      <c r="D11" s="231">
        <v>9</v>
      </c>
      <c r="E11" s="285">
        <f t="shared" si="0"/>
        <v>0</v>
      </c>
      <c r="F11" s="231">
        <v>1</v>
      </c>
      <c r="G11" s="231">
        <v>8</v>
      </c>
      <c r="H11" s="285">
        <f t="shared" si="1"/>
        <v>11.11111111111111</v>
      </c>
      <c r="I11" s="231">
        <v>1</v>
      </c>
      <c r="J11" s="231">
        <v>8</v>
      </c>
      <c r="K11" s="285">
        <f t="shared" si="2"/>
        <v>11.11111111111111</v>
      </c>
      <c r="L11" s="231">
        <v>1</v>
      </c>
      <c r="M11" s="231">
        <v>9</v>
      </c>
      <c r="N11" s="285">
        <f t="shared" si="3"/>
        <v>10</v>
      </c>
      <c r="O11" s="231">
        <v>1</v>
      </c>
      <c r="P11" s="231">
        <v>9</v>
      </c>
      <c r="Q11" s="285">
        <f t="shared" si="4"/>
        <v>10</v>
      </c>
      <c r="R11" s="231">
        <v>1</v>
      </c>
      <c r="S11" s="231">
        <v>7</v>
      </c>
      <c r="T11" s="285">
        <f t="shared" si="5"/>
        <v>12.5</v>
      </c>
      <c r="U11" s="231">
        <v>1</v>
      </c>
      <c r="V11" s="231">
        <v>15</v>
      </c>
      <c r="W11" s="285">
        <f t="shared" si="6"/>
        <v>6.25</v>
      </c>
      <c r="X11" s="231">
        <v>2</v>
      </c>
      <c r="Y11" s="231">
        <v>16</v>
      </c>
      <c r="Z11" s="285">
        <f t="shared" si="7"/>
        <v>11.11111111111111</v>
      </c>
      <c r="AA11" s="181">
        <v>1</v>
      </c>
      <c r="AB11" s="181">
        <v>20</v>
      </c>
      <c r="AC11" s="285">
        <f t="shared" si="8"/>
        <v>4.761904761904762</v>
      </c>
      <c r="AD11" s="181">
        <v>1</v>
      </c>
      <c r="AE11" s="181">
        <v>20</v>
      </c>
      <c r="AF11" s="285">
        <f t="shared" si="9"/>
        <v>4.761904761904762</v>
      </c>
    </row>
    <row r="12" spans="1:32" s="287" customFormat="1" ht="13.5">
      <c r="A12" s="231">
        <v>7</v>
      </c>
      <c r="B12" s="232" t="s">
        <v>11</v>
      </c>
      <c r="C12" s="231"/>
      <c r="D12" s="231"/>
      <c r="E12" s="285">
        <f t="shared" si="0"/>
      </c>
      <c r="F12" s="231"/>
      <c r="G12" s="231"/>
      <c r="H12" s="285">
        <f t="shared" si="1"/>
      </c>
      <c r="I12" s="231"/>
      <c r="J12" s="231"/>
      <c r="K12" s="285">
        <f t="shared" si="2"/>
      </c>
      <c r="L12" s="231"/>
      <c r="M12" s="231"/>
      <c r="N12" s="285">
        <f t="shared" si="3"/>
      </c>
      <c r="O12" s="231"/>
      <c r="P12" s="231"/>
      <c r="Q12" s="285">
        <f t="shared" si="4"/>
      </c>
      <c r="R12" s="231"/>
      <c r="S12" s="231"/>
      <c r="T12" s="285">
        <f t="shared" si="5"/>
      </c>
      <c r="U12" s="231"/>
      <c r="V12" s="231"/>
      <c r="W12" s="285">
        <f t="shared" si="6"/>
      </c>
      <c r="X12" s="231"/>
      <c r="Y12" s="231">
        <v>1</v>
      </c>
      <c r="Z12" s="285">
        <f t="shared" si="7"/>
        <v>0</v>
      </c>
      <c r="AA12" s="231"/>
      <c r="AB12" s="231"/>
      <c r="AC12" s="285">
        <f t="shared" si="8"/>
      </c>
      <c r="AD12" s="231"/>
      <c r="AE12" s="231"/>
      <c r="AF12" s="285">
        <f t="shared" si="9"/>
      </c>
    </row>
    <row r="13" spans="1:32" s="287" customFormat="1" ht="13.5">
      <c r="A13" s="231">
        <v>8</v>
      </c>
      <c r="B13" s="232" t="s">
        <v>12</v>
      </c>
      <c r="C13" s="231">
        <v>1</v>
      </c>
      <c r="D13" s="231">
        <v>4</v>
      </c>
      <c r="E13" s="285">
        <f t="shared" si="0"/>
        <v>20</v>
      </c>
      <c r="F13" s="231">
        <v>1</v>
      </c>
      <c r="G13" s="231">
        <v>3</v>
      </c>
      <c r="H13" s="285">
        <f t="shared" si="1"/>
        <v>25</v>
      </c>
      <c r="I13" s="231">
        <v>1</v>
      </c>
      <c r="J13" s="231">
        <v>11</v>
      </c>
      <c r="K13" s="285">
        <f t="shared" si="2"/>
        <v>8.333333333333334</v>
      </c>
      <c r="L13" s="231">
        <v>2</v>
      </c>
      <c r="M13" s="231">
        <v>9</v>
      </c>
      <c r="N13" s="285">
        <f t="shared" si="3"/>
        <v>18.181818181818183</v>
      </c>
      <c r="O13" s="231">
        <v>2</v>
      </c>
      <c r="P13" s="231">
        <v>7</v>
      </c>
      <c r="Q13" s="285">
        <f t="shared" si="4"/>
        <v>22.22222222222222</v>
      </c>
      <c r="R13" s="231">
        <v>3</v>
      </c>
      <c r="S13" s="231">
        <v>7</v>
      </c>
      <c r="T13" s="285">
        <f t="shared" si="5"/>
        <v>30</v>
      </c>
      <c r="U13" s="231">
        <v>4</v>
      </c>
      <c r="V13" s="231">
        <v>6</v>
      </c>
      <c r="W13" s="285">
        <f t="shared" si="6"/>
        <v>40</v>
      </c>
      <c r="X13" s="231">
        <v>3</v>
      </c>
      <c r="Y13" s="231">
        <v>1</v>
      </c>
      <c r="Z13" s="285">
        <f t="shared" si="7"/>
        <v>75</v>
      </c>
      <c r="AA13" s="181"/>
      <c r="AB13" s="181">
        <v>4</v>
      </c>
      <c r="AC13" s="285">
        <f t="shared" si="8"/>
        <v>0</v>
      </c>
      <c r="AD13" s="181">
        <v>1</v>
      </c>
      <c r="AE13" s="181">
        <v>3</v>
      </c>
      <c r="AF13" s="285">
        <f t="shared" si="9"/>
        <v>25</v>
      </c>
    </row>
    <row r="14" spans="1:32" s="287" customFormat="1" ht="13.5">
      <c r="A14" s="231"/>
      <c r="B14" s="232" t="s">
        <v>13</v>
      </c>
      <c r="C14" s="231"/>
      <c r="D14" s="231"/>
      <c r="E14" s="285"/>
      <c r="F14" s="231"/>
      <c r="G14" s="231"/>
      <c r="H14" s="285"/>
      <c r="I14" s="231"/>
      <c r="J14" s="231"/>
      <c r="K14" s="285"/>
      <c r="L14" s="231"/>
      <c r="M14" s="231"/>
      <c r="N14" s="285"/>
      <c r="O14" s="231"/>
      <c r="P14" s="231"/>
      <c r="Q14" s="285"/>
      <c r="R14" s="231"/>
      <c r="S14" s="231"/>
      <c r="T14" s="285"/>
      <c r="U14" s="231"/>
      <c r="V14" s="231"/>
      <c r="W14" s="285"/>
      <c r="X14" s="231"/>
      <c r="Y14" s="231"/>
      <c r="Z14" s="285"/>
      <c r="AA14" s="181"/>
      <c r="AB14" s="181">
        <v>2</v>
      </c>
      <c r="AC14" s="285">
        <f t="shared" si="8"/>
        <v>0</v>
      </c>
      <c r="AD14" s="181"/>
      <c r="AE14" s="181">
        <v>1</v>
      </c>
      <c r="AF14" s="285">
        <f t="shared" si="9"/>
        <v>0</v>
      </c>
    </row>
    <row r="15" spans="1:32" s="287" customFormat="1" ht="13.5">
      <c r="A15" s="231"/>
      <c r="B15" s="232" t="s">
        <v>90</v>
      </c>
      <c r="C15" s="231"/>
      <c r="D15" s="231"/>
      <c r="E15" s="285"/>
      <c r="F15" s="231"/>
      <c r="G15" s="231"/>
      <c r="H15" s="285"/>
      <c r="I15" s="231"/>
      <c r="J15" s="231"/>
      <c r="K15" s="285"/>
      <c r="L15" s="231"/>
      <c r="M15" s="231"/>
      <c r="N15" s="285"/>
      <c r="O15" s="231"/>
      <c r="P15" s="231"/>
      <c r="Q15" s="285"/>
      <c r="R15" s="231"/>
      <c r="S15" s="231"/>
      <c r="T15" s="285"/>
      <c r="U15" s="231"/>
      <c r="V15" s="231"/>
      <c r="W15" s="285"/>
      <c r="X15" s="231"/>
      <c r="Y15" s="231"/>
      <c r="Z15" s="285"/>
      <c r="AA15" s="181"/>
      <c r="AB15" s="181">
        <v>2</v>
      </c>
      <c r="AC15" s="285">
        <f t="shared" si="8"/>
        <v>0</v>
      </c>
      <c r="AD15" s="181"/>
      <c r="AE15" s="181"/>
      <c r="AF15" s="285">
        <f t="shared" si="9"/>
      </c>
    </row>
    <row r="16" spans="1:32" s="287" customFormat="1" ht="13.5">
      <c r="A16" s="231">
        <v>8.2</v>
      </c>
      <c r="B16" s="232" t="s">
        <v>99</v>
      </c>
      <c r="C16" s="231"/>
      <c r="D16" s="231"/>
      <c r="E16" s="285">
        <f t="shared" si="0"/>
      </c>
      <c r="F16" s="231"/>
      <c r="G16" s="231"/>
      <c r="H16" s="285">
        <f t="shared" si="1"/>
      </c>
      <c r="I16" s="231"/>
      <c r="J16" s="231"/>
      <c r="K16" s="285">
        <f t="shared" si="2"/>
      </c>
      <c r="L16" s="231"/>
      <c r="M16" s="231"/>
      <c r="N16" s="285">
        <f t="shared" si="3"/>
      </c>
      <c r="O16" s="231"/>
      <c r="P16" s="231">
        <v>7</v>
      </c>
      <c r="Q16" s="285">
        <f t="shared" si="4"/>
        <v>0</v>
      </c>
      <c r="R16" s="231"/>
      <c r="S16" s="231">
        <v>5</v>
      </c>
      <c r="T16" s="285">
        <f t="shared" si="5"/>
        <v>0</v>
      </c>
      <c r="U16" s="231">
        <v>1</v>
      </c>
      <c r="V16" s="231">
        <v>3</v>
      </c>
      <c r="W16" s="285">
        <f t="shared" si="6"/>
        <v>25</v>
      </c>
      <c r="X16" s="231"/>
      <c r="Y16" s="231"/>
      <c r="Z16" s="285">
        <f t="shared" si="7"/>
      </c>
      <c r="AA16" s="231"/>
      <c r="AB16" s="231"/>
      <c r="AC16" s="285">
        <f t="shared" si="8"/>
      </c>
      <c r="AD16" s="231"/>
      <c r="AE16" s="231"/>
      <c r="AF16" s="285">
        <f t="shared" si="9"/>
      </c>
    </row>
    <row r="17" spans="1:32" s="287" customFormat="1" ht="13.5">
      <c r="A17" s="231">
        <v>12</v>
      </c>
      <c r="B17" s="232" t="s">
        <v>16</v>
      </c>
      <c r="C17" s="231"/>
      <c r="D17" s="231"/>
      <c r="E17" s="285">
        <f t="shared" si="0"/>
      </c>
      <c r="F17" s="231"/>
      <c r="G17" s="231"/>
      <c r="H17" s="285">
        <f t="shared" si="1"/>
      </c>
      <c r="I17" s="231"/>
      <c r="J17" s="231"/>
      <c r="K17" s="285">
        <f t="shared" si="2"/>
      </c>
      <c r="L17" s="231"/>
      <c r="M17" s="231"/>
      <c r="N17" s="285">
        <f t="shared" si="3"/>
      </c>
      <c r="O17" s="231"/>
      <c r="P17" s="231">
        <v>4</v>
      </c>
      <c r="Q17" s="285">
        <f t="shared" si="4"/>
        <v>0</v>
      </c>
      <c r="R17" s="231"/>
      <c r="S17" s="231"/>
      <c r="T17" s="285">
        <f t="shared" si="5"/>
      </c>
      <c r="U17" s="231"/>
      <c r="V17" s="231"/>
      <c r="W17" s="285">
        <f t="shared" si="6"/>
      </c>
      <c r="X17" s="231"/>
      <c r="Y17" s="231"/>
      <c r="Z17" s="285">
        <f t="shared" si="7"/>
      </c>
      <c r="AA17" s="231"/>
      <c r="AB17" s="231"/>
      <c r="AC17" s="285">
        <f t="shared" si="8"/>
      </c>
      <c r="AD17" s="231"/>
      <c r="AE17" s="231"/>
      <c r="AF17" s="285">
        <f t="shared" si="9"/>
      </c>
    </row>
    <row r="18" spans="1:32" s="287" customFormat="1" ht="13.5">
      <c r="A18" s="231">
        <v>13</v>
      </c>
      <c r="B18" s="232" t="s">
        <v>71</v>
      </c>
      <c r="C18" s="231"/>
      <c r="D18" s="231"/>
      <c r="E18" s="285">
        <f t="shared" si="0"/>
      </c>
      <c r="F18" s="231"/>
      <c r="G18" s="231"/>
      <c r="H18" s="285">
        <f t="shared" si="1"/>
      </c>
      <c r="I18" s="231"/>
      <c r="J18" s="231"/>
      <c r="K18" s="285">
        <f t="shared" si="2"/>
      </c>
      <c r="L18" s="231"/>
      <c r="M18" s="231"/>
      <c r="N18" s="285">
        <f t="shared" si="3"/>
      </c>
      <c r="O18" s="231"/>
      <c r="P18" s="231"/>
      <c r="Q18" s="285">
        <f t="shared" si="4"/>
      </c>
      <c r="R18" s="231"/>
      <c r="S18" s="231">
        <v>2</v>
      </c>
      <c r="T18" s="285">
        <f t="shared" si="5"/>
        <v>0</v>
      </c>
      <c r="U18" s="231">
        <v>1</v>
      </c>
      <c r="V18" s="231"/>
      <c r="W18" s="285">
        <f t="shared" si="6"/>
        <v>100</v>
      </c>
      <c r="X18" s="231">
        <v>1</v>
      </c>
      <c r="Y18" s="288">
        <v>2</v>
      </c>
      <c r="Z18" s="289">
        <f t="shared" si="7"/>
        <v>33.333333333333336</v>
      </c>
      <c r="AA18" s="182">
        <v>2</v>
      </c>
      <c r="AB18" s="181">
        <v>1</v>
      </c>
      <c r="AC18" s="289">
        <f t="shared" si="8"/>
        <v>66.66666666666667</v>
      </c>
      <c r="AD18" s="290">
        <v>2</v>
      </c>
      <c r="AE18" s="291">
        <v>4</v>
      </c>
      <c r="AF18" s="289">
        <f t="shared" si="9"/>
        <v>33.333333333333336</v>
      </c>
    </row>
    <row r="19" spans="1:32" s="287" customFormat="1" ht="13.5">
      <c r="A19" s="231">
        <v>35</v>
      </c>
      <c r="B19" s="232" t="s">
        <v>20</v>
      </c>
      <c r="C19" s="231"/>
      <c r="D19" s="231"/>
      <c r="E19" s="285">
        <f t="shared" si="0"/>
      </c>
      <c r="F19" s="231"/>
      <c r="G19" s="231"/>
      <c r="H19" s="285">
        <f t="shared" si="1"/>
      </c>
      <c r="I19" s="231"/>
      <c r="J19" s="231"/>
      <c r="K19" s="285">
        <f t="shared" si="2"/>
      </c>
      <c r="L19" s="231"/>
      <c r="M19" s="231"/>
      <c r="N19" s="285">
        <f t="shared" si="3"/>
      </c>
      <c r="O19" s="231"/>
      <c r="P19" s="231">
        <v>1</v>
      </c>
      <c r="Q19" s="285">
        <f t="shared" si="4"/>
        <v>0</v>
      </c>
      <c r="R19" s="231"/>
      <c r="S19" s="231">
        <v>3</v>
      </c>
      <c r="T19" s="285">
        <f t="shared" si="5"/>
        <v>0</v>
      </c>
      <c r="U19" s="231">
        <v>1</v>
      </c>
      <c r="V19" s="231">
        <v>1</v>
      </c>
      <c r="W19" s="285">
        <f t="shared" si="6"/>
        <v>50</v>
      </c>
      <c r="X19" s="231"/>
      <c r="Y19" s="231">
        <v>3</v>
      </c>
      <c r="Z19" s="285">
        <f t="shared" si="7"/>
        <v>0</v>
      </c>
      <c r="AA19" s="231"/>
      <c r="AB19" s="231">
        <v>1</v>
      </c>
      <c r="AC19" s="285">
        <f t="shared" si="8"/>
        <v>0</v>
      </c>
      <c r="AD19" s="292"/>
      <c r="AE19" s="292">
        <v>2</v>
      </c>
      <c r="AF19" s="285">
        <f t="shared" si="9"/>
        <v>0</v>
      </c>
    </row>
    <row r="20" spans="1:32" s="229" customFormat="1" ht="6.75" customHeight="1">
      <c r="A20" s="231"/>
      <c r="B20" s="269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</row>
    <row r="21" spans="1:32" s="229" customFormat="1" ht="20.25" customHeight="1">
      <c r="A21" s="234"/>
      <c r="B21" s="234" t="s">
        <v>4</v>
      </c>
      <c r="C21" s="235">
        <v>9</v>
      </c>
      <c r="D21" s="235">
        <v>121</v>
      </c>
      <c r="E21" s="293">
        <f>IF(OR(ISNUMBER(C21),ISNUMBER(D21)),100/SUM(C21:D21)*C21,"")</f>
        <v>6.923076923076923</v>
      </c>
      <c r="F21" s="235">
        <v>14</v>
      </c>
      <c r="G21" s="235">
        <v>116</v>
      </c>
      <c r="H21" s="293">
        <f>IF(OR(ISNUMBER(F21),ISNUMBER(G21)),100/SUM(F21:G21)*F21,"")</f>
        <v>10.76923076923077</v>
      </c>
      <c r="I21" s="235">
        <v>13</v>
      </c>
      <c r="J21" s="235">
        <v>117</v>
      </c>
      <c r="K21" s="293">
        <f>IF(OR(ISNUMBER(I21),ISNUMBER(J21)),100/SUM(I21:J21)*I21,"")</f>
        <v>10</v>
      </c>
      <c r="L21" s="235">
        <v>14</v>
      </c>
      <c r="M21" s="235">
        <v>116</v>
      </c>
      <c r="N21" s="293">
        <f>IF(OR(ISNUMBER(L21),ISNUMBER(M21)),100/SUM(L21:M21)*L21,"")</f>
        <v>10.76923076923077</v>
      </c>
      <c r="O21" s="235">
        <v>19</v>
      </c>
      <c r="P21" s="235">
        <v>111</v>
      </c>
      <c r="Q21" s="293">
        <f>IF(OR(ISNUMBER(O21),ISNUMBER(P21)),100/SUM(O21:P21)*O21,"")</f>
        <v>14.615384615384617</v>
      </c>
      <c r="R21" s="235">
        <v>28</v>
      </c>
      <c r="S21" s="235">
        <v>102</v>
      </c>
      <c r="T21" s="293">
        <f>IF(OR(ISNUMBER(R21),ISNUMBER(S21)),100/SUM(R21:S21)*R21,"")</f>
        <v>21.53846153846154</v>
      </c>
      <c r="U21" s="235">
        <v>33</v>
      </c>
      <c r="V21" s="235">
        <v>97</v>
      </c>
      <c r="W21" s="293">
        <f>IF(OR(ISNUMBER(U21),ISNUMBER(V21)),100/SUM(U21:V21)*U21,"")</f>
        <v>25.384615384615387</v>
      </c>
      <c r="X21" s="235">
        <v>26</v>
      </c>
      <c r="Y21" s="235">
        <v>84</v>
      </c>
      <c r="Z21" s="293">
        <f>IF(OR(ISNUMBER(X21),ISNUMBER(Y21)),100/SUM(X21:Y21)*X21,"")</f>
        <v>23.636363636363637</v>
      </c>
      <c r="AA21" s="235">
        <v>23</v>
      </c>
      <c r="AB21" s="235">
        <v>87</v>
      </c>
      <c r="AC21" s="293">
        <f>IF(OR(ISNUMBER(AA21),ISNUMBER(AB21)),100/SUM(AA21:AB21)*AA21,"")</f>
        <v>20.90909090909091</v>
      </c>
      <c r="AD21" s="235">
        <f>SUM(AD8:AD18)</f>
        <v>32</v>
      </c>
      <c r="AE21" s="235">
        <f>SUM(AE8:AE19)</f>
        <v>78</v>
      </c>
      <c r="AF21" s="293">
        <f>IF(OR(ISNUMBER(AD21),ISNUMBER(AE21)),100/SUM(AD21:AE21)*AD21,"")</f>
        <v>29.09090909090909</v>
      </c>
    </row>
    <row r="22" spans="2:27" s="229" customFormat="1" ht="13.5">
      <c r="B22" s="282"/>
      <c r="C22" s="283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</row>
    <row r="23" spans="2:36" s="229" customFormat="1" ht="13.5">
      <c r="B23" s="282" t="s">
        <v>23</v>
      </c>
      <c r="C23" s="283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</row>
    <row r="24" spans="1:51" ht="13.5">
      <c r="A24" s="229"/>
      <c r="B24" s="236" t="s">
        <v>180</v>
      </c>
      <c r="AY24" s="229"/>
    </row>
    <row r="25" spans="2:27" s="229" customFormat="1" ht="13.5">
      <c r="B25" s="282"/>
      <c r="C25" s="283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</row>
    <row r="26" spans="2:27" s="229" customFormat="1" ht="13.5">
      <c r="B26" s="269" t="s">
        <v>255</v>
      </c>
      <c r="C26" s="283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</row>
    <row r="27" spans="1:42" ht="13.5">
      <c r="A27" s="229"/>
      <c r="B27" s="236" t="s">
        <v>123</v>
      </c>
      <c r="AP27" s="229"/>
    </row>
    <row r="28" spans="1:42" ht="12" customHeight="1">
      <c r="A28" s="229"/>
      <c r="B28" s="236" t="s">
        <v>32</v>
      </c>
      <c r="AP28" s="229"/>
    </row>
    <row r="29" spans="1:42" ht="12" customHeight="1">
      <c r="A29" s="229"/>
      <c r="B29" s="236" t="s">
        <v>223</v>
      </c>
      <c r="AP29" s="229"/>
    </row>
    <row r="30" spans="1:42" ht="12" customHeight="1">
      <c r="A30" s="229"/>
      <c r="B30" s="237" t="s">
        <v>33</v>
      </c>
      <c r="AP30" s="229"/>
    </row>
    <row r="31" spans="3:6" ht="9.75" customHeight="1">
      <c r="C31" s="274"/>
      <c r="D31" s="229"/>
      <c r="E31" s="229"/>
      <c r="F31" s="229"/>
    </row>
    <row r="32" spans="3:6" ht="9.75" customHeight="1">
      <c r="C32" s="274"/>
      <c r="D32" s="229"/>
      <c r="E32" s="229"/>
      <c r="F32" s="229"/>
    </row>
    <row r="33" spans="3:6" ht="9.75" customHeight="1">
      <c r="C33" s="274"/>
      <c r="D33" s="229"/>
      <c r="E33" s="229"/>
      <c r="F33" s="229"/>
    </row>
    <row r="34" spans="3:6" ht="9.75" customHeight="1">
      <c r="C34" s="274"/>
      <c r="D34" s="229"/>
      <c r="E34" s="229"/>
      <c r="F34" s="229"/>
    </row>
    <row r="35" spans="3:6" ht="9.75" customHeight="1">
      <c r="C35" s="274"/>
      <c r="D35" s="229"/>
      <c r="E35" s="229"/>
      <c r="F35" s="229"/>
    </row>
    <row r="36" spans="3:6" ht="9.75" customHeight="1">
      <c r="C36" s="274"/>
      <c r="D36" s="229"/>
      <c r="E36" s="229"/>
      <c r="F36" s="229"/>
    </row>
    <row r="37" spans="3:6" ht="15.75" customHeight="1">
      <c r="C37" s="274"/>
      <c r="D37" s="229"/>
      <c r="E37" s="229"/>
      <c r="F37" s="229"/>
    </row>
    <row r="38" spans="3:6" ht="9.75" customHeight="1">
      <c r="C38" s="274"/>
      <c r="D38" s="229"/>
      <c r="E38" s="229"/>
      <c r="F38" s="229"/>
    </row>
    <row r="39" spans="3:27" ht="9.75" customHeight="1">
      <c r="C39" s="274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</row>
    <row r="40" spans="3:27" ht="9.75" customHeight="1">
      <c r="C40" s="274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</row>
    <row r="41" spans="3:27" ht="9.75" customHeight="1">
      <c r="C41" s="274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</row>
    <row r="42" spans="3:27" ht="9.75" customHeight="1">
      <c r="C42" s="274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</row>
    <row r="43" spans="2:3" s="229" customFormat="1" ht="15.75" customHeight="1">
      <c r="B43" s="269"/>
      <c r="C43" s="274"/>
    </row>
    <row r="44" spans="2:3" s="229" customFormat="1" ht="9.75" customHeight="1">
      <c r="B44" s="269"/>
      <c r="C44" s="274"/>
    </row>
    <row r="45" spans="2:3" s="229" customFormat="1" ht="9.75" customHeight="1">
      <c r="B45" s="269"/>
      <c r="C45" s="274"/>
    </row>
    <row r="46" spans="2:3" s="229" customFormat="1" ht="9.75" customHeight="1">
      <c r="B46" s="269"/>
      <c r="C46" s="274"/>
    </row>
    <row r="47" spans="2:3" s="229" customFormat="1" ht="9.75" customHeight="1">
      <c r="B47" s="269"/>
      <c r="C47" s="274"/>
    </row>
    <row r="48" spans="2:3" s="229" customFormat="1" ht="9.75" customHeight="1">
      <c r="B48" s="269"/>
      <c r="C48" s="274"/>
    </row>
    <row r="49" spans="2:3" s="229" customFormat="1" ht="9.75" customHeight="1">
      <c r="B49" s="269"/>
      <c r="C49" s="276"/>
    </row>
    <row r="50" spans="2:3" s="229" customFormat="1" ht="9.75" customHeight="1">
      <c r="B50" s="269"/>
      <c r="C50" s="276"/>
    </row>
    <row r="51" spans="2:3" s="229" customFormat="1" ht="9.75" customHeight="1">
      <c r="B51" s="269"/>
      <c r="C51" s="276"/>
    </row>
    <row r="52" spans="2:3" s="229" customFormat="1" ht="9.75" customHeight="1">
      <c r="B52" s="269"/>
      <c r="C52" s="276"/>
    </row>
    <row r="53" spans="2:3" s="229" customFormat="1" ht="9.75" customHeight="1">
      <c r="B53" s="269"/>
      <c r="C53" s="276"/>
    </row>
    <row r="54" spans="2:3" s="229" customFormat="1" ht="9.75" customHeight="1">
      <c r="B54" s="269"/>
      <c r="C54" s="276"/>
    </row>
    <row r="55" spans="2:3" s="229" customFormat="1" ht="9.75" customHeight="1">
      <c r="B55" s="269"/>
      <c r="C55" s="276"/>
    </row>
    <row r="56" spans="2:3" s="229" customFormat="1" ht="9.75" customHeight="1">
      <c r="B56" s="269"/>
      <c r="C56" s="276"/>
    </row>
    <row r="57" spans="2:3" s="229" customFormat="1" ht="9.75" customHeight="1">
      <c r="B57" s="269"/>
      <c r="C57" s="276"/>
    </row>
    <row r="58" spans="2:3" s="229" customFormat="1" ht="9.75" customHeight="1">
      <c r="B58" s="269"/>
      <c r="C58" s="276"/>
    </row>
    <row r="59" spans="2:3" s="229" customFormat="1" ht="9.75" customHeight="1">
      <c r="B59" s="269"/>
      <c r="C59" s="276"/>
    </row>
    <row r="60" spans="2:3" s="229" customFormat="1" ht="9.75" customHeight="1">
      <c r="B60" s="269"/>
      <c r="C60" s="276"/>
    </row>
    <row r="61" spans="2:3" s="229" customFormat="1" ht="9.75" customHeight="1">
      <c r="B61" s="269"/>
      <c r="C61" s="276"/>
    </row>
    <row r="62" spans="2:3" s="229" customFormat="1" ht="9.75" customHeight="1">
      <c r="B62" s="269"/>
      <c r="C62" s="276"/>
    </row>
    <row r="63" spans="2:3" s="229" customFormat="1" ht="9.75" customHeight="1">
      <c r="B63" s="269"/>
      <c r="C63" s="276"/>
    </row>
    <row r="64" spans="2:3" s="229" customFormat="1" ht="9.75" customHeight="1">
      <c r="B64" s="269"/>
      <c r="C64" s="276"/>
    </row>
    <row r="65" spans="2:3" s="229" customFormat="1" ht="9.75" customHeight="1">
      <c r="B65" s="269"/>
      <c r="C65" s="276"/>
    </row>
    <row r="66" spans="2:3" s="229" customFormat="1" ht="9.75" customHeight="1">
      <c r="B66" s="269"/>
      <c r="C66" s="276"/>
    </row>
    <row r="67" spans="2:3" s="229" customFormat="1" ht="9.75" customHeight="1">
      <c r="B67" s="269"/>
      <c r="C67" s="276"/>
    </row>
    <row r="68" spans="2:3" s="229" customFormat="1" ht="9.75" customHeight="1">
      <c r="B68" s="269"/>
      <c r="C68" s="276"/>
    </row>
    <row r="69" spans="2:3" s="229" customFormat="1" ht="9.75" customHeight="1">
      <c r="B69" s="269"/>
      <c r="C69" s="276"/>
    </row>
    <row r="70" spans="2:3" s="229" customFormat="1" ht="9.75" customHeight="1">
      <c r="B70" s="269"/>
      <c r="C70" s="276"/>
    </row>
    <row r="71" spans="2:3" s="229" customFormat="1" ht="9.75" customHeight="1">
      <c r="B71" s="269"/>
      <c r="C71" s="276"/>
    </row>
    <row r="72" spans="2:3" s="229" customFormat="1" ht="9.75" customHeight="1">
      <c r="B72" s="269"/>
      <c r="C72" s="276"/>
    </row>
    <row r="73" spans="2:3" s="229" customFormat="1" ht="9.75" customHeight="1">
      <c r="B73" s="269"/>
      <c r="C73" s="276"/>
    </row>
    <row r="74" spans="2:3" s="229" customFormat="1" ht="9.75" customHeight="1">
      <c r="B74" s="269"/>
      <c r="C74" s="276"/>
    </row>
    <row r="75" spans="2:3" s="229" customFormat="1" ht="9.75" customHeight="1">
      <c r="B75" s="269"/>
      <c r="C75" s="276"/>
    </row>
    <row r="76" spans="2:3" s="229" customFormat="1" ht="9.75" customHeight="1">
      <c r="B76" s="269"/>
      <c r="C76" s="276"/>
    </row>
    <row r="77" spans="2:3" s="229" customFormat="1" ht="9.75" customHeight="1">
      <c r="B77" s="269"/>
      <c r="C77" s="276"/>
    </row>
    <row r="78" spans="2:3" s="229" customFormat="1" ht="9.75" customHeight="1">
      <c r="B78" s="269"/>
      <c r="C78" s="276"/>
    </row>
    <row r="79" spans="2:3" s="229" customFormat="1" ht="9.75" customHeight="1">
      <c r="B79" s="269"/>
      <c r="C79" s="276"/>
    </row>
    <row r="80" spans="2:3" s="229" customFormat="1" ht="9.75" customHeight="1">
      <c r="B80" s="269"/>
      <c r="C80" s="276"/>
    </row>
    <row r="81" spans="2:3" s="229" customFormat="1" ht="9.75" customHeight="1">
      <c r="B81" s="269"/>
      <c r="C81" s="276"/>
    </row>
    <row r="82" spans="2:3" s="229" customFormat="1" ht="9.75" customHeight="1">
      <c r="B82" s="269"/>
      <c r="C82" s="276"/>
    </row>
    <row r="83" spans="2:3" s="229" customFormat="1" ht="9.75" customHeight="1">
      <c r="B83" s="269"/>
      <c r="C83" s="276"/>
    </row>
    <row r="84" spans="2:3" s="229" customFormat="1" ht="9.75" customHeight="1">
      <c r="B84" s="269"/>
      <c r="C84" s="276"/>
    </row>
    <row r="85" spans="2:3" s="229" customFormat="1" ht="9.75" customHeight="1">
      <c r="B85" s="269"/>
      <c r="C85" s="276"/>
    </row>
    <row r="86" spans="2:27" s="229" customFormat="1" ht="9.75" customHeight="1">
      <c r="B86" s="269"/>
      <c r="C86" s="276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</row>
    <row r="87" spans="2:27" s="229" customFormat="1" ht="9.75" customHeight="1">
      <c r="B87" s="269"/>
      <c r="C87" s="276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</row>
    <row r="88" spans="2:27" s="229" customFormat="1" ht="9.75" customHeight="1">
      <c r="B88" s="269"/>
      <c r="C88" s="276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</row>
    <row r="89" spans="2:27" s="229" customFormat="1" ht="9.75" customHeight="1">
      <c r="B89" s="269"/>
      <c r="C89" s="276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</row>
    <row r="90" ht="9.75" customHeight="1">
      <c r="C90" s="284"/>
    </row>
    <row r="91" ht="9.75" customHeight="1">
      <c r="C91" s="284"/>
    </row>
    <row r="92" ht="9.75" customHeight="1">
      <c r="C92" s="284"/>
    </row>
    <row r="93" ht="9.75" customHeight="1">
      <c r="C93" s="284"/>
    </row>
    <row r="94" ht="9.75" customHeight="1">
      <c r="C94" s="284"/>
    </row>
    <row r="95" ht="9.75" customHeight="1">
      <c r="C95" s="284"/>
    </row>
    <row r="96" ht="9.75" customHeight="1">
      <c r="C96" s="284"/>
    </row>
    <row r="97" ht="9.75" customHeight="1">
      <c r="C97" s="284"/>
    </row>
    <row r="98" ht="9.75" customHeight="1">
      <c r="C98" s="284"/>
    </row>
    <row r="99" ht="9.75" customHeight="1">
      <c r="C99" s="284"/>
    </row>
    <row r="100" ht="9.75" customHeight="1">
      <c r="C100" s="284"/>
    </row>
    <row r="101" ht="9.75" customHeight="1">
      <c r="C101" s="284"/>
    </row>
    <row r="102" ht="9.75" customHeight="1">
      <c r="C102" s="284"/>
    </row>
    <row r="103" ht="9.75" customHeight="1">
      <c r="C103" s="284"/>
    </row>
    <row r="104" ht="9.75" customHeight="1">
      <c r="C104" s="284"/>
    </row>
    <row r="105" ht="9.75" customHeight="1">
      <c r="C105" s="284"/>
    </row>
    <row r="106" ht="9.75" customHeight="1">
      <c r="C106" s="284"/>
    </row>
    <row r="107" ht="9.75" customHeight="1">
      <c r="C107" s="284"/>
    </row>
    <row r="108" ht="9.75" customHeight="1">
      <c r="C108" s="284"/>
    </row>
    <row r="109" ht="9.75" customHeight="1">
      <c r="C109" s="284"/>
    </row>
    <row r="110" ht="9.75" customHeight="1">
      <c r="C110" s="284"/>
    </row>
    <row r="111" ht="9.75" customHeight="1">
      <c r="C111" s="284"/>
    </row>
    <row r="112" ht="9.75" customHeight="1">
      <c r="C112" s="284"/>
    </row>
    <row r="113" ht="9.75" customHeight="1">
      <c r="C113" s="284"/>
    </row>
    <row r="114" ht="9.75" customHeight="1">
      <c r="C114" s="284"/>
    </row>
    <row r="115" ht="9.75" customHeight="1">
      <c r="C115" s="284"/>
    </row>
    <row r="116" ht="9.75" customHeight="1">
      <c r="C116" s="284"/>
    </row>
    <row r="117" ht="9.75" customHeight="1">
      <c r="C117" s="284"/>
    </row>
    <row r="118" ht="9.75" customHeight="1">
      <c r="C118" s="284"/>
    </row>
    <row r="119" ht="9.75" customHeight="1">
      <c r="C119" s="284"/>
    </row>
    <row r="120" ht="9.75" customHeight="1">
      <c r="C120" s="284"/>
    </row>
    <row r="121" ht="9.75" customHeight="1">
      <c r="C121" s="284"/>
    </row>
    <row r="122" ht="9.75" customHeight="1">
      <c r="C122" s="284"/>
    </row>
    <row r="123" ht="9.75" customHeight="1">
      <c r="C123" s="284"/>
    </row>
    <row r="124" ht="9.75" customHeight="1">
      <c r="C124" s="284"/>
    </row>
    <row r="125" ht="9.75" customHeight="1">
      <c r="C125" s="284"/>
    </row>
    <row r="126" ht="9.75" customHeight="1">
      <c r="C126" s="284"/>
    </row>
    <row r="127" ht="9.75" customHeight="1">
      <c r="C127" s="284"/>
    </row>
    <row r="128" ht="9.75" customHeight="1">
      <c r="C128" s="284"/>
    </row>
    <row r="129" ht="9.75" customHeight="1">
      <c r="C129" s="284"/>
    </row>
    <row r="130" ht="9.75" customHeight="1">
      <c r="C130" s="284"/>
    </row>
    <row r="131" ht="9.75" customHeight="1">
      <c r="C131" s="284"/>
    </row>
    <row r="132" ht="9.75" customHeight="1">
      <c r="C132" s="284"/>
    </row>
    <row r="133" ht="9.75" customHeight="1">
      <c r="C133" s="284"/>
    </row>
    <row r="134" ht="9.75" customHeight="1">
      <c r="C134" s="284"/>
    </row>
    <row r="135" ht="9.75" customHeight="1">
      <c r="C135" s="284"/>
    </row>
    <row r="136" ht="9.75" customHeight="1">
      <c r="C136" s="284"/>
    </row>
    <row r="137" ht="9.75" customHeight="1">
      <c r="C137" s="284"/>
    </row>
    <row r="138" ht="9.75" customHeight="1">
      <c r="C138" s="284"/>
    </row>
    <row r="139" ht="9.75" customHeight="1">
      <c r="C139" s="284"/>
    </row>
    <row r="140" ht="9.75" customHeight="1">
      <c r="C140" s="284"/>
    </row>
    <row r="141" ht="9.75" customHeight="1">
      <c r="C141" s="284"/>
    </row>
    <row r="142" ht="9.75" customHeight="1">
      <c r="C142" s="284"/>
    </row>
    <row r="143" ht="9.75" customHeight="1">
      <c r="C143" s="284"/>
    </row>
    <row r="144" ht="9.75" customHeight="1">
      <c r="C144" s="284"/>
    </row>
    <row r="145" ht="9.75" customHeight="1">
      <c r="C145" s="284"/>
    </row>
    <row r="146" ht="9.75" customHeight="1">
      <c r="C146" s="284"/>
    </row>
    <row r="147" ht="9.75" customHeight="1">
      <c r="C147" s="284"/>
    </row>
    <row r="148" ht="9.75" customHeight="1">
      <c r="C148" s="284"/>
    </row>
    <row r="149" ht="9.75" customHeight="1">
      <c r="C149" s="284"/>
    </row>
    <row r="150" ht="9.75" customHeight="1">
      <c r="C150" s="284"/>
    </row>
    <row r="151" ht="9.75" customHeight="1">
      <c r="C151" s="284"/>
    </row>
    <row r="152" ht="9.75" customHeight="1">
      <c r="C152" s="284"/>
    </row>
    <row r="153" ht="9.75" customHeight="1">
      <c r="C153" s="284"/>
    </row>
    <row r="154" ht="9.75" customHeight="1">
      <c r="C154" s="284"/>
    </row>
    <row r="155" ht="9.75" customHeight="1">
      <c r="C155" s="284"/>
    </row>
    <row r="156" ht="9.75" customHeight="1">
      <c r="C156" s="284"/>
    </row>
    <row r="157" ht="9.75" customHeight="1">
      <c r="C157" s="284"/>
    </row>
    <row r="158" ht="9.75" customHeight="1">
      <c r="C158" s="284"/>
    </row>
    <row r="159" ht="9.75" customHeight="1">
      <c r="C159" s="284"/>
    </row>
    <row r="160" ht="9.75" customHeight="1">
      <c r="C160" s="284"/>
    </row>
    <row r="161" ht="9.75" customHeight="1">
      <c r="C161" s="284"/>
    </row>
    <row r="162" ht="9.75" customHeight="1">
      <c r="C162" s="284"/>
    </row>
    <row r="163" ht="9.75" customHeight="1">
      <c r="C163" s="284"/>
    </row>
    <row r="164" ht="9.75" customHeight="1">
      <c r="C164" s="284"/>
    </row>
    <row r="165" ht="9.75" customHeight="1">
      <c r="C165" s="284"/>
    </row>
    <row r="166" ht="9.75" customHeight="1">
      <c r="C166" s="284"/>
    </row>
    <row r="167" ht="9.75" customHeight="1">
      <c r="C167" s="284"/>
    </row>
    <row r="168" ht="9.75" customHeight="1">
      <c r="C168" s="284"/>
    </row>
    <row r="169" ht="9.75" customHeight="1">
      <c r="C169" s="284"/>
    </row>
    <row r="170" ht="9.75" customHeight="1">
      <c r="C170" s="284"/>
    </row>
    <row r="171" ht="9.75" customHeight="1">
      <c r="C171" s="284"/>
    </row>
    <row r="172" ht="9.75" customHeight="1">
      <c r="C172" s="284"/>
    </row>
    <row r="173" ht="9.75" customHeight="1">
      <c r="C173" s="284"/>
    </row>
    <row r="174" ht="9.75" customHeight="1">
      <c r="C174" s="284"/>
    </row>
    <row r="175" ht="9.75" customHeight="1">
      <c r="C175" s="284"/>
    </row>
    <row r="176" ht="9.75" customHeight="1">
      <c r="C176" s="284"/>
    </row>
    <row r="177" ht="9.75" customHeight="1">
      <c r="C177" s="284"/>
    </row>
    <row r="178" ht="9.75" customHeight="1">
      <c r="C178" s="284"/>
    </row>
    <row r="179" ht="9.75" customHeight="1">
      <c r="C179" s="284"/>
    </row>
    <row r="180" ht="9.75" customHeight="1">
      <c r="C180" s="284"/>
    </row>
    <row r="181" ht="9.75" customHeight="1">
      <c r="C181" s="284"/>
    </row>
    <row r="182" ht="9.75" customHeight="1">
      <c r="C182" s="284"/>
    </row>
    <row r="183" ht="9.75" customHeight="1">
      <c r="C183" s="284"/>
    </row>
    <row r="184" ht="9.75" customHeight="1">
      <c r="C184" s="284"/>
    </row>
    <row r="185" ht="9.75" customHeight="1">
      <c r="C185" s="284"/>
    </row>
    <row r="186" ht="9.75" customHeight="1">
      <c r="C186" s="284"/>
    </row>
    <row r="187" ht="9.75" customHeight="1">
      <c r="C187" s="284"/>
    </row>
    <row r="188" ht="9.75" customHeight="1">
      <c r="C188" s="284"/>
    </row>
    <row r="189" ht="9.75" customHeight="1">
      <c r="C189" s="284"/>
    </row>
    <row r="190" ht="9.75" customHeight="1">
      <c r="C190" s="284"/>
    </row>
    <row r="191" ht="9.75" customHeight="1">
      <c r="C191" s="284"/>
    </row>
    <row r="192" ht="9.75" customHeight="1">
      <c r="C192" s="284"/>
    </row>
    <row r="193" ht="9.75" customHeight="1">
      <c r="C193" s="284"/>
    </row>
    <row r="194" ht="9.75" customHeight="1">
      <c r="C194" s="284"/>
    </row>
    <row r="195" ht="9.75" customHeight="1">
      <c r="C195" s="284"/>
    </row>
    <row r="196" ht="9.75" customHeight="1">
      <c r="C196" s="284"/>
    </row>
    <row r="197" ht="9.75" customHeight="1">
      <c r="C197" s="284"/>
    </row>
    <row r="198" ht="9.75" customHeight="1">
      <c r="C198" s="284"/>
    </row>
    <row r="199" ht="9.75" customHeight="1">
      <c r="C199" s="284"/>
    </row>
    <row r="200" ht="9.75" customHeight="1">
      <c r="C200" s="284"/>
    </row>
    <row r="201" ht="9.75" customHeight="1">
      <c r="C201" s="284"/>
    </row>
    <row r="202" ht="9.75" customHeight="1">
      <c r="C202" s="284"/>
    </row>
    <row r="203" ht="9.75" customHeight="1">
      <c r="C203" s="284"/>
    </row>
    <row r="204" ht="9.75" customHeight="1">
      <c r="C204" s="284"/>
    </row>
    <row r="205" ht="9.75" customHeight="1">
      <c r="C205" s="284"/>
    </row>
    <row r="206" ht="9.75" customHeight="1">
      <c r="C206" s="284"/>
    </row>
    <row r="207" ht="9.75" customHeight="1">
      <c r="C207" s="284"/>
    </row>
    <row r="208" ht="9.75" customHeight="1">
      <c r="C208" s="284"/>
    </row>
    <row r="209" ht="9.75" customHeight="1">
      <c r="C209" s="284"/>
    </row>
    <row r="210" ht="9.75" customHeight="1">
      <c r="C210" s="284"/>
    </row>
    <row r="211" ht="9.75" customHeight="1">
      <c r="C211" s="284"/>
    </row>
    <row r="212" ht="9.75" customHeight="1">
      <c r="C212" s="284"/>
    </row>
    <row r="213" ht="9.75" customHeight="1">
      <c r="C213" s="284"/>
    </row>
    <row r="214" ht="9.75" customHeight="1">
      <c r="C214" s="284"/>
    </row>
    <row r="215" ht="9.75" customHeight="1">
      <c r="C215" s="284"/>
    </row>
    <row r="216" ht="9.75" customHeight="1">
      <c r="C216" s="284"/>
    </row>
    <row r="217" ht="9.75" customHeight="1">
      <c r="C217" s="284"/>
    </row>
    <row r="218" ht="9.75" customHeight="1">
      <c r="C218" s="284"/>
    </row>
    <row r="219" ht="9.75" customHeight="1">
      <c r="C219" s="284"/>
    </row>
    <row r="220" ht="9.75" customHeight="1">
      <c r="C220" s="284"/>
    </row>
    <row r="221" ht="9.75" customHeight="1">
      <c r="C221" s="284"/>
    </row>
    <row r="222" ht="9.75" customHeight="1">
      <c r="C222" s="284"/>
    </row>
    <row r="223" ht="9.75" customHeight="1">
      <c r="C223" s="284"/>
    </row>
    <row r="224" ht="9.75" customHeight="1">
      <c r="C224" s="284"/>
    </row>
    <row r="225" ht="9.75" customHeight="1">
      <c r="C225" s="284"/>
    </row>
    <row r="226" ht="9.75" customHeight="1">
      <c r="C226" s="284"/>
    </row>
    <row r="227" ht="9.75" customHeight="1">
      <c r="C227" s="284"/>
    </row>
    <row r="228" ht="9.75" customHeight="1">
      <c r="C228" s="284"/>
    </row>
    <row r="229" ht="9.75" customHeight="1">
      <c r="C229" s="284"/>
    </row>
    <row r="230" ht="9.75" customHeight="1">
      <c r="C230" s="284"/>
    </row>
    <row r="231" ht="9.75" customHeight="1">
      <c r="C231" s="284"/>
    </row>
    <row r="232" ht="9.75" customHeight="1">
      <c r="C232" s="284"/>
    </row>
    <row r="233" ht="9.75" customHeight="1">
      <c r="C233" s="284"/>
    </row>
    <row r="234" ht="9.75" customHeight="1">
      <c r="C234" s="284"/>
    </row>
    <row r="235" ht="9.75" customHeight="1">
      <c r="C235" s="284"/>
    </row>
    <row r="236" ht="9.75" customHeight="1">
      <c r="C236" s="284"/>
    </row>
    <row r="237" ht="9.75" customHeight="1">
      <c r="C237" s="284"/>
    </row>
    <row r="238" ht="9.75" customHeight="1">
      <c r="C238" s="284"/>
    </row>
    <row r="239" ht="9.75" customHeight="1">
      <c r="C239" s="284"/>
    </row>
    <row r="240" ht="9.75" customHeight="1">
      <c r="C240" s="284"/>
    </row>
    <row r="241" ht="9.75" customHeight="1">
      <c r="C241" s="284"/>
    </row>
    <row r="242" ht="9.75" customHeight="1">
      <c r="C242" s="284"/>
    </row>
    <row r="243" ht="9.75" customHeight="1">
      <c r="C243" s="284"/>
    </row>
    <row r="244" ht="9.75" customHeight="1">
      <c r="C244" s="284"/>
    </row>
    <row r="245" ht="9.75" customHeight="1">
      <c r="C245" s="284"/>
    </row>
    <row r="246" ht="9.75" customHeight="1">
      <c r="C246" s="284"/>
    </row>
    <row r="247" ht="9.75" customHeight="1">
      <c r="C247" s="284"/>
    </row>
    <row r="248" ht="9.75" customHeight="1">
      <c r="C248" s="284"/>
    </row>
    <row r="249" ht="9.75" customHeight="1">
      <c r="C249" s="284"/>
    </row>
    <row r="250" ht="9.75" customHeight="1">
      <c r="C250" s="284"/>
    </row>
    <row r="251" ht="9.75" customHeight="1">
      <c r="C251" s="284"/>
    </row>
    <row r="252" ht="9.75" customHeight="1">
      <c r="C252" s="284"/>
    </row>
    <row r="253" ht="9.75" customHeight="1">
      <c r="C253" s="284"/>
    </row>
    <row r="254" ht="9.75" customHeight="1">
      <c r="C254" s="284"/>
    </row>
    <row r="255" ht="9.75" customHeight="1">
      <c r="C255" s="284"/>
    </row>
    <row r="256" ht="9.75" customHeight="1">
      <c r="C256" s="284"/>
    </row>
    <row r="257" ht="9.75" customHeight="1">
      <c r="C257" s="284"/>
    </row>
    <row r="258" ht="9.75" customHeight="1">
      <c r="C258" s="284"/>
    </row>
    <row r="259" ht="9.75" customHeight="1">
      <c r="C259" s="284"/>
    </row>
    <row r="260" ht="9.75" customHeight="1">
      <c r="C260" s="284"/>
    </row>
    <row r="261" ht="9.75" customHeight="1">
      <c r="C261" s="284"/>
    </row>
    <row r="262" ht="9.75" customHeight="1">
      <c r="C262" s="284"/>
    </row>
    <row r="263" ht="9.75" customHeight="1">
      <c r="C263" s="284"/>
    </row>
    <row r="264" ht="9.75" customHeight="1">
      <c r="C264" s="284"/>
    </row>
    <row r="265" ht="9.75" customHeight="1">
      <c r="C265" s="284"/>
    </row>
    <row r="266" ht="9.75" customHeight="1">
      <c r="C266" s="284"/>
    </row>
    <row r="267" ht="9.75" customHeight="1">
      <c r="C267" s="284"/>
    </row>
    <row r="268" ht="9.75" customHeight="1">
      <c r="C268" s="284"/>
    </row>
    <row r="269" ht="9.75" customHeight="1">
      <c r="C269" s="284"/>
    </row>
    <row r="270" ht="9.75" customHeight="1">
      <c r="C270" s="284"/>
    </row>
    <row r="271" ht="9.75" customHeight="1">
      <c r="C271" s="284"/>
    </row>
  </sheetData>
  <sheetProtection/>
  <hyperlinks>
    <hyperlink ref="AG1" location="Übersicht!A1" display="zurück zur Übersicht"/>
  </hyperlinks>
  <printOptions/>
  <pageMargins left="1" right="1" top="1" bottom="1" header="0.5" footer="0.5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27">
      <c r="A1" s="176" t="s">
        <v>220</v>
      </c>
      <c r="C1" s="65" t="s">
        <v>48</v>
      </c>
    </row>
    <row r="2" spans="1:10" ht="7.5" customHeight="1">
      <c r="A2" s="126"/>
      <c r="J2" s="65"/>
    </row>
    <row r="3" spans="1:8" s="128" customFormat="1" ht="13.5">
      <c r="A3" s="174" t="s">
        <v>1</v>
      </c>
      <c r="B3" s="174" t="s">
        <v>199</v>
      </c>
      <c r="H3" s="77"/>
    </row>
    <row r="4" spans="1:2" s="128" customFormat="1" ht="27">
      <c r="A4" s="175"/>
      <c r="B4" s="174" t="s">
        <v>200</v>
      </c>
    </row>
    <row r="5" spans="1:2" s="128" customFormat="1" ht="13.5">
      <c r="A5" s="174" t="s">
        <v>2</v>
      </c>
      <c r="B5" s="174" t="s">
        <v>113</v>
      </c>
    </row>
    <row r="6" spans="1:2" s="128" customFormat="1" ht="13.5">
      <c r="A6" s="174" t="s">
        <v>7</v>
      </c>
      <c r="B6" s="174" t="s">
        <v>94</v>
      </c>
    </row>
    <row r="7" spans="1:2" s="128" customFormat="1" ht="13.5">
      <c r="A7" s="174" t="s">
        <v>3</v>
      </c>
      <c r="B7" s="174" t="s">
        <v>201</v>
      </c>
    </row>
    <row r="8" spans="1:2" s="128" customFormat="1" ht="13.5">
      <c r="A8" s="175"/>
      <c r="B8" s="174" t="s">
        <v>202</v>
      </c>
    </row>
    <row r="9" spans="1:2" s="128" customFormat="1" ht="13.5">
      <c r="A9" s="174" t="s">
        <v>91</v>
      </c>
      <c r="B9" s="174" t="s">
        <v>96</v>
      </c>
    </row>
    <row r="10" spans="1:2" s="128" customFormat="1" ht="13.5">
      <c r="A10" s="175"/>
      <c r="B10" s="174" t="s">
        <v>203</v>
      </c>
    </row>
    <row r="11" spans="1:2" s="128" customFormat="1" ht="13.5">
      <c r="A11" s="174" t="s">
        <v>10</v>
      </c>
      <c r="B11" s="174" t="s">
        <v>204</v>
      </c>
    </row>
    <row r="12" spans="1:2" s="128" customFormat="1" ht="13.5">
      <c r="A12" s="174" t="s">
        <v>11</v>
      </c>
      <c r="B12" s="174" t="s">
        <v>97</v>
      </c>
    </row>
    <row r="13" spans="1:2" s="128" customFormat="1" ht="13.5">
      <c r="A13" s="174" t="s">
        <v>12</v>
      </c>
      <c r="B13" s="174" t="s">
        <v>98</v>
      </c>
    </row>
    <row r="14" spans="1:2" s="128" customFormat="1" ht="13.5">
      <c r="A14" s="174" t="s">
        <v>99</v>
      </c>
      <c r="B14" s="174" t="s">
        <v>100</v>
      </c>
    </row>
    <row r="15" spans="1:2" s="128" customFormat="1" ht="13.5">
      <c r="A15" s="174" t="s">
        <v>13</v>
      </c>
      <c r="B15" s="174" t="s">
        <v>101</v>
      </c>
    </row>
    <row r="16" spans="1:2" s="128" customFormat="1" ht="13.5">
      <c r="A16" s="175"/>
      <c r="B16" s="174" t="s">
        <v>205</v>
      </c>
    </row>
    <row r="17" spans="1:2" s="128" customFormat="1" ht="13.5">
      <c r="A17" s="174" t="s">
        <v>90</v>
      </c>
      <c r="B17" s="174" t="s">
        <v>95</v>
      </c>
    </row>
    <row r="18" spans="1:2" s="128" customFormat="1" ht="13.5">
      <c r="A18" s="175"/>
      <c r="B18" s="174" t="s">
        <v>206</v>
      </c>
    </row>
    <row r="19" spans="1:2" s="128" customFormat="1" ht="13.5">
      <c r="A19" s="174" t="s">
        <v>14</v>
      </c>
      <c r="B19" s="174" t="s">
        <v>102</v>
      </c>
    </row>
    <row r="20" spans="1:2" s="128" customFormat="1" ht="13.5">
      <c r="A20" s="174" t="s">
        <v>105</v>
      </c>
      <c r="B20" s="174" t="s">
        <v>207</v>
      </c>
    </row>
    <row r="21" spans="1:2" s="128" customFormat="1" ht="13.5">
      <c r="A21" s="175"/>
      <c r="B21" s="174" t="s">
        <v>208</v>
      </c>
    </row>
    <row r="22" spans="1:2" s="128" customFormat="1" ht="13.5">
      <c r="A22" s="174" t="s">
        <v>106</v>
      </c>
      <c r="B22" s="174" t="s">
        <v>107</v>
      </c>
    </row>
    <row r="23" spans="1:2" s="128" customFormat="1" ht="13.5">
      <c r="A23" s="174" t="s">
        <v>15</v>
      </c>
      <c r="B23" s="174" t="s">
        <v>209</v>
      </c>
    </row>
    <row r="24" spans="1:2" s="128" customFormat="1" ht="13.5">
      <c r="A24" s="174" t="s">
        <v>71</v>
      </c>
      <c r="B24" s="174" t="s">
        <v>108</v>
      </c>
    </row>
    <row r="25" spans="1:2" s="128" customFormat="1" ht="13.5">
      <c r="A25" s="174" t="s">
        <v>16</v>
      </c>
      <c r="B25" s="174" t="s">
        <v>210</v>
      </c>
    </row>
    <row r="26" spans="1:2" s="128" customFormat="1" ht="13.5">
      <c r="A26" s="174" t="s">
        <v>103</v>
      </c>
      <c r="B26" s="174" t="s">
        <v>104</v>
      </c>
    </row>
    <row r="27" spans="1:2" s="128" customFormat="1" ht="13.5">
      <c r="A27" s="174" t="s">
        <v>73</v>
      </c>
      <c r="B27" s="174" t="s">
        <v>211</v>
      </c>
    </row>
    <row r="28" spans="1:2" s="128" customFormat="1" ht="13.5">
      <c r="A28" s="174" t="s">
        <v>18</v>
      </c>
      <c r="B28" s="174" t="s">
        <v>212</v>
      </c>
    </row>
    <row r="29" spans="1:2" s="128" customFormat="1" ht="13.5">
      <c r="A29" s="175"/>
      <c r="B29" s="174" t="s">
        <v>213</v>
      </c>
    </row>
    <row r="30" spans="1:2" s="128" customFormat="1" ht="13.5">
      <c r="A30" s="174" t="s">
        <v>19</v>
      </c>
      <c r="B30" s="174" t="s">
        <v>109</v>
      </c>
    </row>
    <row r="31" spans="1:2" s="128" customFormat="1" ht="13.5">
      <c r="A31" s="174" t="s">
        <v>74</v>
      </c>
      <c r="B31" s="174" t="s">
        <v>214</v>
      </c>
    </row>
    <row r="32" spans="1:2" s="128" customFormat="1" ht="13.5">
      <c r="A32" s="174" t="s">
        <v>110</v>
      </c>
      <c r="B32" s="174" t="s">
        <v>111</v>
      </c>
    </row>
    <row r="33" spans="1:2" s="128" customFormat="1" ht="13.5">
      <c r="A33" s="174" t="s">
        <v>215</v>
      </c>
      <c r="B33" s="174" t="s">
        <v>216</v>
      </c>
    </row>
    <row r="34" spans="1:2" s="128" customFormat="1" ht="13.5">
      <c r="A34" s="174" t="s">
        <v>115</v>
      </c>
      <c r="B34" s="174" t="s">
        <v>116</v>
      </c>
    </row>
    <row r="35" spans="1:2" s="128" customFormat="1" ht="13.5">
      <c r="A35" s="174" t="s">
        <v>20</v>
      </c>
      <c r="B35" s="174" t="s">
        <v>112</v>
      </c>
    </row>
    <row r="36" spans="1:2" s="128" customFormat="1" ht="13.5">
      <c r="A36" s="175"/>
      <c r="B36" s="175"/>
    </row>
    <row r="37" spans="1:2" s="128" customFormat="1" ht="13.5">
      <c r="A37" s="174"/>
      <c r="B37" s="174"/>
    </row>
    <row r="38" spans="1:2" s="128" customFormat="1" ht="12">
      <c r="A38" s="172" t="s">
        <v>124</v>
      </c>
      <c r="B38" s="173"/>
    </row>
    <row r="39" spans="1:2" s="128" customFormat="1" ht="13.5">
      <c r="A39" s="174" t="s">
        <v>114</v>
      </c>
      <c r="B39" s="174" t="s">
        <v>217</v>
      </c>
    </row>
    <row r="40" spans="1:2" s="128" customFormat="1" ht="27">
      <c r="A40" s="174"/>
      <c r="B40" s="174" t="s">
        <v>218</v>
      </c>
    </row>
    <row r="41" spans="1:2" s="128" customFormat="1" ht="13.5">
      <c r="A41" s="174" t="s">
        <v>118</v>
      </c>
      <c r="B41" s="174" t="s">
        <v>119</v>
      </c>
    </row>
    <row r="42" spans="1:2" s="128" customFormat="1" ht="13.5">
      <c r="A42" s="174"/>
      <c r="B42" s="174" t="s">
        <v>219</v>
      </c>
    </row>
    <row r="43" spans="1:2" s="128" customFormat="1" ht="13.5">
      <c r="A43" s="174" t="s">
        <v>87</v>
      </c>
      <c r="B43" s="174" t="s">
        <v>117</v>
      </c>
    </row>
    <row r="44" spans="1:2" s="128" customFormat="1" ht="13.5">
      <c r="A44" s="174" t="s">
        <v>88</v>
      </c>
      <c r="B44" s="174" t="s">
        <v>120</v>
      </c>
    </row>
    <row r="45" spans="1:2" ht="13.5">
      <c r="A45" s="174" t="s">
        <v>89</v>
      </c>
      <c r="B45" s="174" t="s">
        <v>121</v>
      </c>
    </row>
    <row r="47" s="128" customFormat="1" ht="12">
      <c r="A47" s="127"/>
    </row>
    <row r="48" s="136" customFormat="1" ht="11.25">
      <c r="A48" s="135"/>
    </row>
    <row r="49" s="136" customFormat="1" ht="11.25">
      <c r="A49" s="135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8"/>
  <sheetViews>
    <sheetView showGridLines="0" zoomScalePageLayoutView="70" workbookViewId="0" topLeftCell="A1">
      <selection activeCell="A1" sqref="A1"/>
    </sheetView>
  </sheetViews>
  <sheetFormatPr defaultColWidth="12" defaultRowHeight="11.25"/>
  <cols>
    <col min="1" max="1" width="1.0078125" style="63" customWidth="1"/>
    <col min="2" max="2" width="11.83203125" style="63" customWidth="1"/>
    <col min="3" max="28" width="5.5" style="63" customWidth="1"/>
    <col min="29" max="16384" width="12" style="63" customWidth="1"/>
  </cols>
  <sheetData>
    <row r="1" spans="2:28" s="46" customFormat="1" ht="18">
      <c r="B1" s="68" t="str">
        <f>"Kanton "&amp;Übersicht!C5</f>
        <v>Kanton Freiburg</v>
      </c>
      <c r="C1" s="45"/>
      <c r="D1" s="45"/>
      <c r="E1" s="45"/>
      <c r="M1" s="47"/>
      <c r="N1" s="47"/>
      <c r="O1" s="47"/>
      <c r="P1" s="47"/>
      <c r="Q1" s="47"/>
      <c r="R1" s="45"/>
      <c r="S1" s="45"/>
      <c r="AB1" s="65" t="s">
        <v>48</v>
      </c>
    </row>
    <row r="2" spans="2:19" s="50" customFormat="1" ht="3.75" customHeight="1">
      <c r="B2" s="48"/>
      <c r="C2" s="49"/>
      <c r="D2" s="49"/>
      <c r="E2" s="46"/>
      <c r="R2" s="49"/>
      <c r="S2" s="46"/>
    </row>
    <row r="3" spans="2:27" s="53" customFormat="1" ht="13.5" customHeight="1">
      <c r="B3" s="82" t="s">
        <v>52</v>
      </c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2:27" s="50" customFormat="1" ht="3.75" customHeight="1">
      <c r="B4" s="54"/>
      <c r="M4" s="55"/>
      <c r="N4" s="55"/>
      <c r="O4" s="55"/>
      <c r="P4" s="55"/>
      <c r="Q4" s="55"/>
      <c r="AA4" s="55"/>
    </row>
    <row r="5" spans="1:28" s="59" customFormat="1" ht="18" customHeight="1">
      <c r="A5" s="56"/>
      <c r="B5" s="169" t="s">
        <v>198</v>
      </c>
      <c r="C5" s="57">
        <v>1919</v>
      </c>
      <c r="D5" s="57">
        <v>1922</v>
      </c>
      <c r="E5" s="57">
        <v>1925</v>
      </c>
      <c r="F5" s="57">
        <v>1928</v>
      </c>
      <c r="G5" s="57">
        <v>1931</v>
      </c>
      <c r="H5" s="57">
        <v>1935</v>
      </c>
      <c r="I5" s="57">
        <v>1939</v>
      </c>
      <c r="J5" s="57">
        <v>1943</v>
      </c>
      <c r="K5" s="57">
        <v>1947</v>
      </c>
      <c r="L5" s="58">
        <v>1951</v>
      </c>
      <c r="M5" s="58">
        <v>1955</v>
      </c>
      <c r="N5" s="58">
        <v>1959</v>
      </c>
      <c r="O5" s="58">
        <v>1963</v>
      </c>
      <c r="P5" s="58">
        <v>1967</v>
      </c>
      <c r="Q5" s="57">
        <v>1971</v>
      </c>
      <c r="R5" s="57">
        <v>1975</v>
      </c>
      <c r="S5" s="57">
        <v>1979</v>
      </c>
      <c r="T5" s="57">
        <v>1983</v>
      </c>
      <c r="U5" s="57">
        <v>1987</v>
      </c>
      <c r="V5" s="57">
        <v>1991</v>
      </c>
      <c r="W5" s="57">
        <v>1995</v>
      </c>
      <c r="X5" s="57">
        <v>1999</v>
      </c>
      <c r="Y5" s="57">
        <v>2003</v>
      </c>
      <c r="Z5" s="58">
        <v>2007</v>
      </c>
      <c r="AA5" s="58">
        <v>2011</v>
      </c>
      <c r="AB5" s="58">
        <v>2015</v>
      </c>
    </row>
    <row r="6" spans="1:28" s="134" customFormat="1" ht="6.75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66"/>
    </row>
    <row r="7" spans="1:29" s="46" customFormat="1" ht="13.5">
      <c r="A7" s="60">
        <v>1</v>
      </c>
      <c r="B7" s="61" t="s">
        <v>1</v>
      </c>
      <c r="C7" s="129">
        <v>22.898129038806374</v>
      </c>
      <c r="D7" s="129">
        <v>23.530601240226474</v>
      </c>
      <c r="E7" s="129">
        <v>24.118296024769563</v>
      </c>
      <c r="F7" s="129">
        <v>21.936733376371855</v>
      </c>
      <c r="G7" s="129">
        <v>20.71272353016853</v>
      </c>
      <c r="H7" s="129">
        <v>24.770875763747455</v>
      </c>
      <c r="I7" s="129">
        <v>26.594330471023603</v>
      </c>
      <c r="J7" s="129">
        <v>21.802297362886264</v>
      </c>
      <c r="K7" s="129">
        <v>24.78469825500758</v>
      </c>
      <c r="L7" s="129">
        <v>22.073222647935292</v>
      </c>
      <c r="M7" s="129">
        <v>19.91555903049257</v>
      </c>
      <c r="N7" s="129">
        <v>22.586619830752035</v>
      </c>
      <c r="O7" s="129">
        <v>22.85439075292984</v>
      </c>
      <c r="P7" s="129">
        <v>25.500206574986723</v>
      </c>
      <c r="Q7" s="129">
        <v>24.679497918145188</v>
      </c>
      <c r="R7" s="129">
        <v>22.111177874855873</v>
      </c>
      <c r="S7" s="129">
        <v>22.96778850382286</v>
      </c>
      <c r="T7" s="129">
        <v>19.984130342784596</v>
      </c>
      <c r="U7" s="129">
        <v>16.672104126890464</v>
      </c>
      <c r="V7" s="129">
        <v>16.13851367629816</v>
      </c>
      <c r="W7" s="129">
        <v>15.914253635865169</v>
      </c>
      <c r="X7" s="129">
        <v>14.751943927280692</v>
      </c>
      <c r="Y7" s="129">
        <v>12.756795532594973</v>
      </c>
      <c r="Z7" s="129">
        <v>13.821754534771735</v>
      </c>
      <c r="AA7" s="129">
        <v>12.798510935318753</v>
      </c>
      <c r="AB7" s="129">
        <v>14.1813733999908</v>
      </c>
      <c r="AC7" s="129"/>
    </row>
    <row r="8" spans="1:29" s="46" customFormat="1" ht="13.5">
      <c r="A8" s="60">
        <v>2</v>
      </c>
      <c r="B8" s="61" t="s">
        <v>2</v>
      </c>
      <c r="C8" s="129">
        <v>69.2932300301113</v>
      </c>
      <c r="D8" s="129">
        <v>69.23699110272311</v>
      </c>
      <c r="E8" s="129">
        <v>68.84586640093954</v>
      </c>
      <c r="F8" s="129">
        <v>64.9838605551969</v>
      </c>
      <c r="G8" s="129">
        <v>67.34208156438956</v>
      </c>
      <c r="H8" s="129">
        <v>66.63696537678207</v>
      </c>
      <c r="I8" s="129">
        <v>61.08935436352532</v>
      </c>
      <c r="J8" s="129">
        <v>62.66947095939168</v>
      </c>
      <c r="K8" s="129">
        <v>56.92352352998097</v>
      </c>
      <c r="L8" s="129">
        <v>53.79796874049748</v>
      </c>
      <c r="M8" s="129">
        <v>53.77951524628616</v>
      </c>
      <c r="N8" s="129">
        <v>51.307680025546865</v>
      </c>
      <c r="O8" s="129">
        <v>54.14031144646011</v>
      </c>
      <c r="P8" s="129">
        <v>47.66865372130083</v>
      </c>
      <c r="Q8" s="129">
        <v>41.46865948043483</v>
      </c>
      <c r="R8" s="129">
        <v>46.90030368481739</v>
      </c>
      <c r="S8" s="129">
        <v>39.877535051724614</v>
      </c>
      <c r="T8" s="129">
        <v>37.96445196783749</v>
      </c>
      <c r="U8" s="129">
        <v>37.67762764083259</v>
      </c>
      <c r="V8" s="129">
        <v>36.83472264606522</v>
      </c>
      <c r="W8" s="129">
        <v>35.9542314710857</v>
      </c>
      <c r="X8" s="129">
        <v>33.71975927622599</v>
      </c>
      <c r="Y8" s="129">
        <v>25.376065378205546</v>
      </c>
      <c r="Z8" s="129">
        <v>24.766347708537648</v>
      </c>
      <c r="AA8" s="129">
        <v>20.256356021828335</v>
      </c>
      <c r="AB8" s="129">
        <v>22.6730287456182</v>
      </c>
      <c r="AC8" s="129"/>
    </row>
    <row r="9" spans="1:29" s="46" customFormat="1" ht="13.5">
      <c r="A9" s="60">
        <v>3</v>
      </c>
      <c r="B9" s="61" t="s">
        <v>7</v>
      </c>
      <c r="C9" s="129">
        <v>7.808640931082316</v>
      </c>
      <c r="D9" s="129">
        <v>7.232407657050417</v>
      </c>
      <c r="E9" s="129">
        <v>7.0358375742909</v>
      </c>
      <c r="F9" s="129">
        <v>7.598450613298903</v>
      </c>
      <c r="G9" s="129">
        <v>7.738324971053648</v>
      </c>
      <c r="H9" s="129">
        <v>8.592158859470468</v>
      </c>
      <c r="I9" s="129"/>
      <c r="J9" s="129">
        <v>11.680957773823005</v>
      </c>
      <c r="K9" s="129">
        <v>12.663290649292003</v>
      </c>
      <c r="L9" s="129">
        <v>11.220580186097427</v>
      </c>
      <c r="M9" s="129">
        <v>11.333854573885848</v>
      </c>
      <c r="N9" s="129">
        <v>13.792112406195114</v>
      </c>
      <c r="O9" s="129">
        <v>12.89452560603628</v>
      </c>
      <c r="P9" s="129">
        <v>17.77725314289087</v>
      </c>
      <c r="Q9" s="129">
        <v>19.872804305647357</v>
      </c>
      <c r="R9" s="129">
        <v>25.725189600012992</v>
      </c>
      <c r="S9" s="129">
        <v>30.71389361502091</v>
      </c>
      <c r="T9" s="129">
        <v>23.977994075327974</v>
      </c>
      <c r="U9" s="129">
        <v>22.181717083743507</v>
      </c>
      <c r="V9" s="129">
        <v>18.617861368539963</v>
      </c>
      <c r="W9" s="129">
        <v>17.2946203991401</v>
      </c>
      <c r="X9" s="129">
        <v>20.274807610632234</v>
      </c>
      <c r="Y9" s="129">
        <v>21.488289509405842</v>
      </c>
      <c r="Z9" s="129">
        <v>22.719537731598056</v>
      </c>
      <c r="AA9" s="129">
        <v>26.681162485722748</v>
      </c>
      <c r="AB9" s="129">
        <v>24.1981439335422</v>
      </c>
      <c r="AC9" s="129"/>
    </row>
    <row r="10" spans="1:29" s="46" customFormat="1" ht="13.5">
      <c r="A10" s="60">
        <v>4</v>
      </c>
      <c r="B10" s="61" t="s">
        <v>3</v>
      </c>
      <c r="C10" s="129"/>
      <c r="D10" s="129"/>
      <c r="E10" s="129"/>
      <c r="F10" s="129">
        <v>5.480955455132343</v>
      </c>
      <c r="G10" s="129">
        <v>4.206869934388267</v>
      </c>
      <c r="H10" s="129"/>
      <c r="I10" s="129">
        <v>12.316315165451083</v>
      </c>
      <c r="J10" s="129">
        <v>3.8472739038990458</v>
      </c>
      <c r="K10" s="129">
        <v>5.628487565719446</v>
      </c>
      <c r="L10" s="129">
        <v>12.908228425469806</v>
      </c>
      <c r="M10" s="129">
        <v>14.971071149335419</v>
      </c>
      <c r="N10" s="129">
        <v>12.313587737505987</v>
      </c>
      <c r="O10" s="129">
        <v>10.110772194573768</v>
      </c>
      <c r="P10" s="129">
        <v>9.053886560821578</v>
      </c>
      <c r="Q10" s="129">
        <v>8.668557139071558</v>
      </c>
      <c r="R10" s="129">
        <v>4.279844747227049</v>
      </c>
      <c r="S10" s="129">
        <v>6.440782829431622</v>
      </c>
      <c r="T10" s="129">
        <v>8.85103681760474</v>
      </c>
      <c r="U10" s="129">
        <v>8.851523292661131</v>
      </c>
      <c r="V10" s="129">
        <v>9.689050930759223</v>
      </c>
      <c r="W10" s="129">
        <v>8.336742183578917</v>
      </c>
      <c r="X10" s="129">
        <v>11.439721559629351</v>
      </c>
      <c r="Y10" s="129">
        <v>21.39336904245263</v>
      </c>
      <c r="Z10" s="129">
        <v>22.032319912352776</v>
      </c>
      <c r="AA10" s="129">
        <v>21.449130673886373</v>
      </c>
      <c r="AB10" s="129">
        <v>25.934762146692</v>
      </c>
      <c r="AC10" s="129"/>
    </row>
    <row r="11" spans="1:29" s="46" customFormat="1" ht="13.5">
      <c r="A11" s="60">
        <v>7</v>
      </c>
      <c r="B11" s="61" t="s">
        <v>11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>
        <v>0.7145787136394169</v>
      </c>
      <c r="Z11" s="129">
        <v>0.7685035474152021</v>
      </c>
      <c r="AA11" s="129">
        <v>0.697829857438978</v>
      </c>
      <c r="AB11" s="129">
        <v>0.670502813404323</v>
      </c>
      <c r="AC11" s="129"/>
    </row>
    <row r="12" spans="1:29" s="46" customFormat="1" ht="13.5">
      <c r="A12" s="60">
        <v>8</v>
      </c>
      <c r="B12" s="61" t="s">
        <v>12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>
        <v>5.3104811567010755</v>
      </c>
      <c r="R12" s="129"/>
      <c r="S12" s="129"/>
      <c r="T12" s="129">
        <v>7.485717308506136</v>
      </c>
      <c r="U12" s="129">
        <v>6.875597529596332</v>
      </c>
      <c r="V12" s="129">
        <v>7.712693339329595</v>
      </c>
      <c r="W12" s="129">
        <v>8.72491593920352</v>
      </c>
      <c r="X12" s="129">
        <v>10.908430407269794</v>
      </c>
      <c r="Y12" s="129">
        <v>10.457698961423448</v>
      </c>
      <c r="Z12" s="129">
        <v>7.100838479956883</v>
      </c>
      <c r="AA12" s="129">
        <v>5.469774525149117</v>
      </c>
      <c r="AB12" s="129">
        <v>1.81927639846023</v>
      </c>
      <c r="AC12" s="129"/>
    </row>
    <row r="13" spans="1:29" s="46" customFormat="1" ht="13.5">
      <c r="A13" s="60"/>
      <c r="B13" s="61" t="s">
        <v>13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>
        <v>3.549896357713947</v>
      </c>
      <c r="AB13" s="129">
        <v>3.19436459108088</v>
      </c>
      <c r="AC13" s="129"/>
    </row>
    <row r="14" spans="1:29" s="46" customFormat="1" ht="13.5">
      <c r="A14" s="60"/>
      <c r="B14" s="61" t="s">
        <v>90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>
        <v>1.8917889927661915</v>
      </c>
      <c r="AB14" s="129">
        <v>1.28542237695636</v>
      </c>
      <c r="AC14" s="129"/>
    </row>
    <row r="15" spans="1:29" s="46" customFormat="1" ht="13.5">
      <c r="A15" s="60">
        <v>8.2</v>
      </c>
      <c r="B15" s="61" t="s">
        <v>99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>
        <v>5.3176680961329446</v>
      </c>
      <c r="W15" s="129">
        <v>3.2231767002909857</v>
      </c>
      <c r="X15" s="129">
        <v>1.5885311629373</v>
      </c>
      <c r="Y15" s="129"/>
      <c r="Z15" s="129"/>
      <c r="AA15" s="129"/>
      <c r="AB15" s="129"/>
      <c r="AC15" s="129"/>
    </row>
    <row r="16" spans="1:29" s="46" customFormat="1" ht="13.5">
      <c r="A16" s="60">
        <v>9</v>
      </c>
      <c r="B16" s="61" t="s">
        <v>14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>
        <v>0.9153125553031557</v>
      </c>
      <c r="X16" s="129"/>
      <c r="Y16" s="129"/>
      <c r="Z16" s="129"/>
      <c r="AA16" s="129"/>
      <c r="AB16" s="129"/>
      <c r="AC16" s="129"/>
    </row>
    <row r="17" spans="1:29" s="46" customFormat="1" ht="13.5">
      <c r="A17" s="60">
        <v>12</v>
      </c>
      <c r="B17" s="61" t="s">
        <v>16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>
        <v>1.6990408320165222</v>
      </c>
      <c r="V17" s="129"/>
      <c r="W17" s="129"/>
      <c r="X17" s="129"/>
      <c r="Y17" s="129"/>
      <c r="Z17" s="129"/>
      <c r="AA17" s="129"/>
      <c r="AB17" s="129"/>
      <c r="AC17" s="129"/>
    </row>
    <row r="18" spans="1:29" s="46" customFormat="1" ht="13.5">
      <c r="A18" s="60">
        <v>13</v>
      </c>
      <c r="B18" s="61" t="s">
        <v>71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>
        <v>4.1836291784517705</v>
      </c>
      <c r="V18" s="129"/>
      <c r="W18" s="129">
        <v>2.3275919591750296</v>
      </c>
      <c r="X18" s="129"/>
      <c r="Y18" s="129">
        <v>4.023716245271315</v>
      </c>
      <c r="Z18" s="129">
        <v>6.330567851494508</v>
      </c>
      <c r="AA18" s="129">
        <v>4.955539574432082</v>
      </c>
      <c r="AB18" s="129">
        <v>5.285505194406</v>
      </c>
      <c r="AC18" s="129"/>
    </row>
    <row r="19" spans="1:29" s="46" customFormat="1" ht="13.5">
      <c r="A19" s="60">
        <v>15</v>
      </c>
      <c r="B19" s="61" t="s">
        <v>73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>
        <v>1.4417800335148272</v>
      </c>
      <c r="W19" s="129">
        <v>0.8804987655610389</v>
      </c>
      <c r="X19" s="129">
        <v>0.3269484014520356</v>
      </c>
      <c r="Y19" s="129"/>
      <c r="Z19" s="129"/>
      <c r="AA19" s="129"/>
      <c r="AB19" s="129"/>
      <c r="AC19" s="129"/>
    </row>
    <row r="20" spans="1:29" s="46" customFormat="1" ht="13.5">
      <c r="A20" s="60">
        <v>16</v>
      </c>
      <c r="B20" s="61" t="s">
        <v>19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>
        <v>0.7183438261072898</v>
      </c>
      <c r="Z20" s="129">
        <v>0.878592696654032</v>
      </c>
      <c r="AA20" s="129">
        <v>0.7078133592791573</v>
      </c>
      <c r="AB20" s="129">
        <v>0.757620399849017</v>
      </c>
      <c r="AC20" s="129"/>
    </row>
    <row r="21" spans="1:29" s="46" customFormat="1" ht="13.5">
      <c r="A21" s="60">
        <v>35</v>
      </c>
      <c r="B21" s="61" t="s">
        <v>20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>
        <v>0.9834840930867046</v>
      </c>
      <c r="S21" s="129"/>
      <c r="T21" s="129">
        <v>1.7366694879390605</v>
      </c>
      <c r="U21" s="129">
        <v>1.8587603158076895</v>
      </c>
      <c r="V21" s="129">
        <v>4.24770990936006</v>
      </c>
      <c r="W21" s="129">
        <v>6.428656390796395</v>
      </c>
      <c r="X21" s="129">
        <v>6.989857654572604</v>
      </c>
      <c r="Y21" s="129">
        <v>3.071142790899524</v>
      </c>
      <c r="Z21" s="129">
        <v>1.581537537219144</v>
      </c>
      <c r="AA21" s="129">
        <v>1.5421972164643174</v>
      </c>
      <c r="AB21" s="129"/>
      <c r="AC21" s="129"/>
    </row>
    <row r="22" spans="1:27" s="46" customFormat="1" ht="6" customHeight="1">
      <c r="A22" s="60"/>
      <c r="B22" s="61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66"/>
    </row>
    <row r="23" spans="1:28" s="46" customFormat="1" ht="18" customHeight="1">
      <c r="A23" s="177"/>
      <c r="B23" s="191" t="s">
        <v>4</v>
      </c>
      <c r="C23" s="178">
        <f>SUM(C7:C21)</f>
        <v>100</v>
      </c>
      <c r="D23" s="178">
        <f aca="true" t="shared" si="0" ref="D23:AB23">SUM(D7:D21)</f>
        <v>100</v>
      </c>
      <c r="E23" s="178">
        <f t="shared" si="0"/>
        <v>100</v>
      </c>
      <c r="F23" s="178">
        <f t="shared" si="0"/>
        <v>100.00000000000001</v>
      </c>
      <c r="G23" s="178">
        <f t="shared" si="0"/>
        <v>100</v>
      </c>
      <c r="H23" s="178">
        <f t="shared" si="0"/>
        <v>100</v>
      </c>
      <c r="I23" s="178">
        <f t="shared" si="0"/>
        <v>100.00000000000001</v>
      </c>
      <c r="J23" s="178">
        <f t="shared" si="0"/>
        <v>100</v>
      </c>
      <c r="K23" s="178">
        <f t="shared" si="0"/>
        <v>100</v>
      </c>
      <c r="L23" s="178">
        <f t="shared" si="0"/>
        <v>100</v>
      </c>
      <c r="M23" s="178">
        <f t="shared" si="0"/>
        <v>99.99999999999999</v>
      </c>
      <c r="N23" s="178">
        <f t="shared" si="0"/>
        <v>100</v>
      </c>
      <c r="O23" s="178">
        <f t="shared" si="0"/>
        <v>100</v>
      </c>
      <c r="P23" s="178">
        <f t="shared" si="0"/>
        <v>100</v>
      </c>
      <c r="Q23" s="178">
        <f t="shared" si="0"/>
        <v>100</v>
      </c>
      <c r="R23" s="178">
        <f t="shared" si="0"/>
        <v>100</v>
      </c>
      <c r="S23" s="178">
        <f t="shared" si="0"/>
        <v>100.00000000000001</v>
      </c>
      <c r="T23" s="178">
        <f t="shared" si="0"/>
        <v>99.99999999999999</v>
      </c>
      <c r="U23" s="178">
        <f t="shared" si="0"/>
        <v>100</v>
      </c>
      <c r="V23" s="178">
        <f t="shared" si="0"/>
        <v>99.99999999999999</v>
      </c>
      <c r="W23" s="178">
        <f t="shared" si="0"/>
        <v>100.00000000000001</v>
      </c>
      <c r="X23" s="178">
        <f t="shared" si="0"/>
        <v>99.99999999999999</v>
      </c>
      <c r="Y23" s="178">
        <f t="shared" si="0"/>
        <v>99.99999999999999</v>
      </c>
      <c r="Z23" s="178">
        <f t="shared" si="0"/>
        <v>99.99999999999999</v>
      </c>
      <c r="AA23" s="178">
        <f t="shared" si="0"/>
        <v>100</v>
      </c>
      <c r="AB23" s="178">
        <f t="shared" si="0"/>
        <v>100.00000000000003</v>
      </c>
    </row>
    <row r="24" spans="1:27" ht="6" customHeight="1">
      <c r="A24" s="6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</row>
    <row r="25" spans="1:28" ht="18.75" customHeight="1">
      <c r="A25" s="32"/>
      <c r="B25" s="32" t="s">
        <v>21</v>
      </c>
      <c r="C25" s="131">
        <v>85.50145244326843</v>
      </c>
      <c r="D25" s="131">
        <v>83.81708960251515</v>
      </c>
      <c r="E25" s="131">
        <v>79.19375087180917</v>
      </c>
      <c r="F25" s="131">
        <v>85.46311003998467</v>
      </c>
      <c r="G25" s="131">
        <v>84.01115251601834</v>
      </c>
      <c r="H25" s="131">
        <v>78.59813315506698</v>
      </c>
      <c r="I25" s="131">
        <v>69.56893393576749</v>
      </c>
      <c r="J25" s="131">
        <v>69.4638230017939</v>
      </c>
      <c r="K25" s="131">
        <v>68.17571954122485</v>
      </c>
      <c r="L25" s="131">
        <v>72.4480715386452</v>
      </c>
      <c r="M25" s="131">
        <v>70.83925409352251</v>
      </c>
      <c r="N25" s="131">
        <v>69.56578803456196</v>
      </c>
      <c r="O25" s="131">
        <v>66.75542593884065</v>
      </c>
      <c r="P25" s="131">
        <v>69.35035643803616</v>
      </c>
      <c r="Q25" s="131">
        <v>53.47874816794551</v>
      </c>
      <c r="R25" s="131">
        <v>47.667900293893545</v>
      </c>
      <c r="S25" s="131">
        <v>48.630606699827254</v>
      </c>
      <c r="T25" s="131">
        <v>52.89144126849272</v>
      </c>
      <c r="U25" s="131">
        <v>46.310329549447694</v>
      </c>
      <c r="V25" s="131">
        <v>45.01298071930492</v>
      </c>
      <c r="W25" s="131">
        <v>39.47662094968931</v>
      </c>
      <c r="X25" s="131">
        <v>41.240740976834914</v>
      </c>
      <c r="Y25" s="131">
        <v>45.39818643541384</v>
      </c>
      <c r="Z25" s="131">
        <v>47.95482049213392</v>
      </c>
      <c r="AA25" s="131">
        <v>47.21783432622584</v>
      </c>
      <c r="AB25" s="131">
        <v>47.16799216434471</v>
      </c>
    </row>
    <row r="26" ht="12.75">
      <c r="A26" s="60"/>
    </row>
    <row r="27" spans="1:28" s="53" customFormat="1" ht="13.5" customHeight="1">
      <c r="A27" s="60"/>
      <c r="B27" s="82" t="s">
        <v>53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s="50" customFormat="1" ht="3.75" customHeight="1">
      <c r="A28" s="60"/>
      <c r="B28" s="54"/>
      <c r="M28" s="55"/>
      <c r="N28" s="55"/>
      <c r="O28" s="55"/>
      <c r="P28" s="55"/>
      <c r="Q28" s="55"/>
      <c r="AA28" s="55"/>
      <c r="AB28" s="55"/>
    </row>
    <row r="29" spans="1:28" s="59" customFormat="1" ht="18" customHeight="1">
      <c r="A29" s="56"/>
      <c r="B29" s="169" t="s">
        <v>198</v>
      </c>
      <c r="C29" s="57">
        <v>1919</v>
      </c>
      <c r="D29" s="57">
        <v>1922</v>
      </c>
      <c r="E29" s="57">
        <v>1925</v>
      </c>
      <c r="F29" s="57">
        <v>1928</v>
      </c>
      <c r="G29" s="57">
        <v>1931</v>
      </c>
      <c r="H29" s="57">
        <v>1935</v>
      </c>
      <c r="I29" s="57">
        <v>1939</v>
      </c>
      <c r="J29" s="57">
        <v>1943</v>
      </c>
      <c r="K29" s="57">
        <v>1947</v>
      </c>
      <c r="L29" s="58">
        <v>1951</v>
      </c>
      <c r="M29" s="58">
        <v>1955</v>
      </c>
      <c r="N29" s="58">
        <v>1959</v>
      </c>
      <c r="O29" s="58">
        <v>1963</v>
      </c>
      <c r="P29" s="58">
        <v>1967</v>
      </c>
      <c r="Q29" s="57">
        <v>1971</v>
      </c>
      <c r="R29" s="57">
        <v>1975</v>
      </c>
      <c r="S29" s="57">
        <v>1979</v>
      </c>
      <c r="T29" s="57">
        <v>1983</v>
      </c>
      <c r="U29" s="57">
        <v>1987</v>
      </c>
      <c r="V29" s="57">
        <v>1991</v>
      </c>
      <c r="W29" s="57">
        <v>1995</v>
      </c>
      <c r="X29" s="57">
        <v>1999</v>
      </c>
      <c r="Y29" s="57">
        <v>2003</v>
      </c>
      <c r="Z29" s="58">
        <v>2007</v>
      </c>
      <c r="AA29" s="58">
        <v>2011</v>
      </c>
      <c r="AB29" s="58">
        <v>2015</v>
      </c>
    </row>
    <row r="30" spans="1:27" s="134" customFormat="1" ht="3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8" s="46" customFormat="1" ht="13.5">
      <c r="A31" s="60">
        <v>1</v>
      </c>
      <c r="B31" s="61" t="s">
        <v>1</v>
      </c>
      <c r="C31" s="132">
        <v>1</v>
      </c>
      <c r="D31" s="132">
        <v>2</v>
      </c>
      <c r="E31" s="132">
        <v>2</v>
      </c>
      <c r="F31" s="132">
        <v>2</v>
      </c>
      <c r="G31" s="132">
        <v>1</v>
      </c>
      <c r="H31" s="132">
        <v>2</v>
      </c>
      <c r="I31" s="132">
        <v>2</v>
      </c>
      <c r="J31" s="132">
        <v>1</v>
      </c>
      <c r="K31" s="132">
        <v>2</v>
      </c>
      <c r="L31" s="132">
        <v>1</v>
      </c>
      <c r="M31" s="132">
        <v>1</v>
      </c>
      <c r="N31" s="132">
        <v>1</v>
      </c>
      <c r="O31" s="132">
        <v>2</v>
      </c>
      <c r="P31" s="132">
        <v>2</v>
      </c>
      <c r="Q31" s="132">
        <v>2</v>
      </c>
      <c r="R31" s="132">
        <v>1</v>
      </c>
      <c r="S31" s="132">
        <v>1</v>
      </c>
      <c r="T31" s="132">
        <v>1</v>
      </c>
      <c r="U31" s="132">
        <v>1</v>
      </c>
      <c r="V31" s="132">
        <v>1</v>
      </c>
      <c r="W31" s="132">
        <v>1</v>
      </c>
      <c r="X31" s="132">
        <v>1</v>
      </c>
      <c r="Y31" s="132">
        <v>1</v>
      </c>
      <c r="Z31" s="132">
        <v>1</v>
      </c>
      <c r="AA31" s="167">
        <v>1</v>
      </c>
      <c r="AB31" s="195">
        <v>1</v>
      </c>
    </row>
    <row r="32" spans="1:28" s="46" customFormat="1" ht="13.5">
      <c r="A32" s="60">
        <v>2</v>
      </c>
      <c r="B32" s="61" t="s">
        <v>2</v>
      </c>
      <c r="C32" s="132">
        <v>6</v>
      </c>
      <c r="D32" s="132">
        <v>5</v>
      </c>
      <c r="E32" s="132">
        <v>5</v>
      </c>
      <c r="F32" s="132">
        <v>5</v>
      </c>
      <c r="G32" s="132">
        <v>6</v>
      </c>
      <c r="H32" s="132">
        <v>5</v>
      </c>
      <c r="I32" s="132">
        <v>4</v>
      </c>
      <c r="J32" s="132">
        <v>5</v>
      </c>
      <c r="K32" s="132">
        <v>4</v>
      </c>
      <c r="L32" s="132">
        <v>4</v>
      </c>
      <c r="M32" s="132">
        <v>4</v>
      </c>
      <c r="N32" s="132">
        <v>4</v>
      </c>
      <c r="O32" s="132">
        <v>3</v>
      </c>
      <c r="P32" s="132">
        <v>3</v>
      </c>
      <c r="Q32" s="132">
        <v>3</v>
      </c>
      <c r="R32" s="132">
        <v>3</v>
      </c>
      <c r="S32" s="132">
        <v>3</v>
      </c>
      <c r="T32" s="132">
        <v>3</v>
      </c>
      <c r="U32" s="132">
        <v>3</v>
      </c>
      <c r="V32" s="132">
        <v>2</v>
      </c>
      <c r="W32" s="132">
        <v>3</v>
      </c>
      <c r="X32" s="132">
        <v>2</v>
      </c>
      <c r="Y32" s="132">
        <v>2</v>
      </c>
      <c r="Z32" s="132">
        <v>2</v>
      </c>
      <c r="AA32" s="167">
        <v>2</v>
      </c>
      <c r="AB32" s="195">
        <v>2</v>
      </c>
    </row>
    <row r="33" spans="1:28" s="46" customFormat="1" ht="13.5">
      <c r="A33" s="60">
        <v>3</v>
      </c>
      <c r="B33" s="61" t="s">
        <v>7</v>
      </c>
      <c r="C33" s="132"/>
      <c r="D33" s="132"/>
      <c r="E33" s="132"/>
      <c r="F33" s="132"/>
      <c r="G33" s="132"/>
      <c r="H33" s="132"/>
      <c r="I33" s="132"/>
      <c r="J33" s="132">
        <v>1</v>
      </c>
      <c r="K33" s="132">
        <v>1</v>
      </c>
      <c r="L33" s="132">
        <v>1</v>
      </c>
      <c r="M33" s="132">
        <v>1</v>
      </c>
      <c r="N33" s="132">
        <v>1</v>
      </c>
      <c r="O33" s="132">
        <v>1</v>
      </c>
      <c r="P33" s="132">
        <v>1</v>
      </c>
      <c r="Q33" s="132">
        <v>1</v>
      </c>
      <c r="R33" s="132">
        <v>2</v>
      </c>
      <c r="S33" s="132">
        <v>2</v>
      </c>
      <c r="T33" s="132">
        <v>1</v>
      </c>
      <c r="U33" s="132">
        <v>1</v>
      </c>
      <c r="V33" s="132">
        <v>1</v>
      </c>
      <c r="W33" s="132">
        <v>1</v>
      </c>
      <c r="X33" s="132">
        <v>2</v>
      </c>
      <c r="Y33" s="132">
        <v>2</v>
      </c>
      <c r="Z33" s="132">
        <v>2</v>
      </c>
      <c r="AA33" s="167">
        <v>3</v>
      </c>
      <c r="AB33" s="195">
        <v>2</v>
      </c>
    </row>
    <row r="34" spans="1:28" s="46" customFormat="1" ht="13.5">
      <c r="A34" s="60">
        <v>4</v>
      </c>
      <c r="B34" s="61" t="s">
        <v>3</v>
      </c>
      <c r="C34" s="132"/>
      <c r="D34" s="132"/>
      <c r="E34" s="132"/>
      <c r="F34" s="132"/>
      <c r="G34" s="132"/>
      <c r="H34" s="132"/>
      <c r="I34" s="132">
        <v>1</v>
      </c>
      <c r="J34" s="132"/>
      <c r="K34" s="132"/>
      <c r="L34" s="132">
        <v>1</v>
      </c>
      <c r="M34" s="132">
        <v>1</v>
      </c>
      <c r="N34" s="132">
        <v>1</v>
      </c>
      <c r="O34" s="132"/>
      <c r="P34" s="132"/>
      <c r="Q34" s="132"/>
      <c r="R34" s="132"/>
      <c r="S34" s="132"/>
      <c r="T34" s="132">
        <v>1</v>
      </c>
      <c r="U34" s="132">
        <v>1</v>
      </c>
      <c r="V34" s="132">
        <v>1</v>
      </c>
      <c r="W34" s="132"/>
      <c r="X34" s="132"/>
      <c r="Y34" s="132">
        <v>1</v>
      </c>
      <c r="Z34" s="132">
        <v>1</v>
      </c>
      <c r="AA34" s="167">
        <v>1</v>
      </c>
      <c r="AB34" s="195">
        <v>2</v>
      </c>
    </row>
    <row r="35" spans="1:27" s="46" customFormat="1" ht="13.5">
      <c r="A35" s="60">
        <v>7</v>
      </c>
      <c r="B35" s="61" t="s">
        <v>11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</row>
    <row r="36" spans="1:27" s="46" customFormat="1" ht="13.5">
      <c r="A36" s="60">
        <v>8</v>
      </c>
      <c r="B36" s="61" t="s">
        <v>12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>
        <v>1</v>
      </c>
      <c r="W36" s="132">
        <v>1</v>
      </c>
      <c r="X36" s="132">
        <v>1</v>
      </c>
      <c r="Y36" s="132">
        <v>1</v>
      </c>
      <c r="Z36" s="132">
        <v>1</v>
      </c>
      <c r="AA36" s="132"/>
    </row>
    <row r="37" spans="3:27" ht="4.5" customHeight="1"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8" ht="18.75" customHeight="1">
      <c r="A38" s="32"/>
      <c r="B38" s="32" t="s">
        <v>4</v>
      </c>
      <c r="C38" s="123">
        <v>7</v>
      </c>
      <c r="D38" s="123">
        <v>7</v>
      </c>
      <c r="E38" s="123">
        <v>7</v>
      </c>
      <c r="F38" s="123">
        <v>7</v>
      </c>
      <c r="G38" s="123">
        <v>7</v>
      </c>
      <c r="H38" s="123">
        <v>7</v>
      </c>
      <c r="I38" s="123">
        <v>7</v>
      </c>
      <c r="J38" s="123">
        <v>7</v>
      </c>
      <c r="K38" s="123">
        <v>7</v>
      </c>
      <c r="L38" s="123">
        <v>7</v>
      </c>
      <c r="M38" s="123">
        <v>7</v>
      </c>
      <c r="N38" s="123">
        <v>7</v>
      </c>
      <c r="O38" s="123">
        <v>6</v>
      </c>
      <c r="P38" s="123">
        <v>6</v>
      </c>
      <c r="Q38" s="123">
        <v>6</v>
      </c>
      <c r="R38" s="123">
        <v>6</v>
      </c>
      <c r="S38" s="123">
        <v>6</v>
      </c>
      <c r="T38" s="123">
        <v>6</v>
      </c>
      <c r="U38" s="123">
        <v>6</v>
      </c>
      <c r="V38" s="123">
        <v>6</v>
      </c>
      <c r="W38" s="123">
        <v>6</v>
      </c>
      <c r="X38" s="123">
        <v>6</v>
      </c>
      <c r="Y38" s="123">
        <v>7</v>
      </c>
      <c r="Z38" s="123">
        <v>7</v>
      </c>
      <c r="AA38" s="123">
        <v>7</v>
      </c>
      <c r="AB38" s="123">
        <v>7</v>
      </c>
    </row>
    <row r="40" ht="12.75" customHeight="1">
      <c r="B40" s="37" t="s">
        <v>163</v>
      </c>
    </row>
    <row r="41" spans="2:5" s="60" customFormat="1" ht="11.25" customHeight="1">
      <c r="B41" s="198">
        <v>1955</v>
      </c>
      <c r="D41" s="60" t="s">
        <v>2</v>
      </c>
      <c r="E41" s="60" t="s">
        <v>160</v>
      </c>
    </row>
    <row r="42" spans="2:5" s="60" customFormat="1" ht="11.25" customHeight="1">
      <c r="B42" s="198">
        <v>1955</v>
      </c>
      <c r="D42" s="60" t="s">
        <v>2</v>
      </c>
      <c r="E42" s="60" t="s">
        <v>161</v>
      </c>
    </row>
    <row r="43" spans="2:5" s="60" customFormat="1" ht="11.25" customHeight="1">
      <c r="B43" s="198">
        <v>1955</v>
      </c>
      <c r="D43" s="60" t="s">
        <v>2</v>
      </c>
      <c r="E43" s="60" t="s">
        <v>162</v>
      </c>
    </row>
    <row r="44" spans="2:4" ht="11.25" customHeight="1">
      <c r="B44" s="199" t="s">
        <v>226</v>
      </c>
      <c r="C44" s="197"/>
      <c r="D44" s="196" t="s">
        <v>227</v>
      </c>
    </row>
    <row r="45" spans="1:52" s="50" customFormat="1" ht="21.75" customHeight="1">
      <c r="A45" s="60"/>
      <c r="B45" s="60" t="s">
        <v>31</v>
      </c>
      <c r="AZ45" s="60"/>
    </row>
    <row r="46" spans="1:52" s="50" customFormat="1" ht="12" customHeight="1">
      <c r="A46" s="60"/>
      <c r="B46" s="60" t="s">
        <v>32</v>
      </c>
      <c r="AZ46" s="60"/>
    </row>
    <row r="47" spans="1:52" s="50" customFormat="1" ht="12" customHeight="1">
      <c r="A47" s="60"/>
      <c r="B47" s="137" t="s">
        <v>223</v>
      </c>
      <c r="AZ47" s="60"/>
    </row>
    <row r="48" spans="1:52" s="50" customFormat="1" ht="12" customHeight="1">
      <c r="A48" s="60"/>
      <c r="B48" s="60" t="s">
        <v>33</v>
      </c>
      <c r="AZ48" s="60"/>
    </row>
  </sheetData>
  <sheetProtection/>
  <hyperlinks>
    <hyperlink ref="AB1" location="Übersicht!A1" display="zurück zur Übersicht"/>
  </hyperlinks>
  <printOptions/>
  <pageMargins left="0.57" right="0.787401575" top="0.39" bottom="0.3" header="0.24" footer="0.16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3"/>
  <sheetViews>
    <sheetView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6.33203125" style="5" customWidth="1"/>
    <col min="3" max="3" width="1.0078125" style="5" customWidth="1"/>
    <col min="4" max="14" width="8.83203125" style="5" customWidth="1"/>
    <col min="15" max="15" width="8" style="5" bestFit="1" customWidth="1"/>
    <col min="16" max="16" width="6.83203125" style="5" bestFit="1" customWidth="1"/>
    <col min="17" max="16384" width="12" style="5" customWidth="1"/>
  </cols>
  <sheetData>
    <row r="1" spans="1:14" s="2" customFormat="1" ht="18">
      <c r="A1" s="68" t="str">
        <f>"Kanton "&amp;Übersicht!C5</f>
        <v>Kanton Freiburg</v>
      </c>
      <c r="B1" s="1"/>
      <c r="C1" s="1"/>
      <c r="D1" s="1"/>
      <c r="E1" s="1"/>
      <c r="N1" s="65" t="s">
        <v>48</v>
      </c>
    </row>
    <row r="2" spans="1:5" ht="3.75" customHeight="1">
      <c r="A2" s="3"/>
      <c r="B2" s="4"/>
      <c r="C2" s="4"/>
      <c r="D2" s="4"/>
      <c r="E2" s="2"/>
    </row>
    <row r="3" spans="1:13" s="8" customFormat="1" ht="13.5" customHeight="1">
      <c r="A3" s="83" t="s">
        <v>54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ht="3.75" customHeight="1">
      <c r="M4" s="10"/>
    </row>
    <row r="5" spans="1:17" s="139" customFormat="1" ht="18" customHeight="1">
      <c r="A5" s="11" t="s">
        <v>198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192">
        <v>2015</v>
      </c>
      <c r="Q5" s="185"/>
    </row>
    <row r="6" spans="1:17" s="139" customFormat="1" ht="18" customHeight="1">
      <c r="A6" s="186" t="s">
        <v>1</v>
      </c>
      <c r="B6" s="140"/>
      <c r="C6" s="140"/>
      <c r="D6" s="17">
        <v>24.679497918145184</v>
      </c>
      <c r="E6" s="18">
        <v>22.111177874855873</v>
      </c>
      <c r="F6" s="18">
        <v>22.96778850382286</v>
      </c>
      <c r="G6" s="18">
        <v>19.984130342784596</v>
      </c>
      <c r="H6" s="18">
        <v>16.672104126890464</v>
      </c>
      <c r="I6" s="18">
        <v>16.138513676298164</v>
      </c>
      <c r="J6" s="18">
        <v>15.914253635865167</v>
      </c>
      <c r="K6" s="18">
        <v>14.765712726354732</v>
      </c>
      <c r="L6" s="18">
        <v>12.755606549710386</v>
      </c>
      <c r="M6" s="18">
        <v>13.821754534771735</v>
      </c>
      <c r="N6" s="18">
        <v>12.798510935318753</v>
      </c>
      <c r="O6" s="25">
        <v>14.181373399990763</v>
      </c>
      <c r="Q6" s="187"/>
    </row>
    <row r="7" spans="1:17" s="139" customFormat="1" ht="12" customHeight="1">
      <c r="A7" s="186" t="s">
        <v>2</v>
      </c>
      <c r="B7" s="29"/>
      <c r="C7" s="29"/>
      <c r="D7" s="24">
        <v>41.46865948043483</v>
      </c>
      <c r="E7" s="25">
        <v>46.90030368481739</v>
      </c>
      <c r="F7" s="25">
        <v>39.877535051724614</v>
      </c>
      <c r="G7" s="25">
        <v>37.96445196783749</v>
      </c>
      <c r="H7" s="25">
        <v>37.67762764083258</v>
      </c>
      <c r="I7" s="25">
        <v>36.834722646065224</v>
      </c>
      <c r="J7" s="25">
        <v>35.95423147108569</v>
      </c>
      <c r="K7" s="25">
        <v>33.74039361217827</v>
      </c>
      <c r="L7" s="25">
        <v>25.377452524904243</v>
      </c>
      <c r="M7" s="25">
        <v>24.766347708537648</v>
      </c>
      <c r="N7" s="25">
        <v>20.256356021828335</v>
      </c>
      <c r="O7" s="25">
        <v>22.67302874561824</v>
      </c>
      <c r="Q7" s="188"/>
    </row>
    <row r="8" spans="1:17" s="139" customFormat="1" ht="12" customHeight="1">
      <c r="A8" s="186" t="s">
        <v>7</v>
      </c>
      <c r="B8" s="29"/>
      <c r="C8" s="29"/>
      <c r="D8" s="24">
        <v>19.872804305647353</v>
      </c>
      <c r="E8" s="25">
        <v>25.725189600012992</v>
      </c>
      <c r="F8" s="25">
        <v>30.71389361502091</v>
      </c>
      <c r="G8" s="25">
        <v>23.977994075327974</v>
      </c>
      <c r="H8" s="25">
        <v>22.181717083743507</v>
      </c>
      <c r="I8" s="25">
        <v>18.617861368539963</v>
      </c>
      <c r="J8" s="25">
        <v>17.2946203991401</v>
      </c>
      <c r="K8" s="25">
        <v>20.270456573549342</v>
      </c>
      <c r="L8" s="25">
        <v>21.48828950940585</v>
      </c>
      <c r="M8" s="25">
        <v>22.719537731598056</v>
      </c>
      <c r="N8" s="25">
        <v>26.681162485722744</v>
      </c>
      <c r="O8" s="25">
        <v>24.198143933542184</v>
      </c>
      <c r="Q8" s="186"/>
    </row>
    <row r="9" spans="1:17" s="139" customFormat="1" ht="12" customHeight="1">
      <c r="A9" s="186" t="s">
        <v>3</v>
      </c>
      <c r="B9" s="29"/>
      <c r="C9" s="29"/>
      <c r="D9" s="24">
        <v>8.668557139071558</v>
      </c>
      <c r="E9" s="25">
        <v>4.279844747227049</v>
      </c>
      <c r="F9" s="25">
        <v>6.440782829431621</v>
      </c>
      <c r="G9" s="25">
        <v>8.83420777069198</v>
      </c>
      <c r="H9" s="25">
        <v>8.851523292661131</v>
      </c>
      <c r="I9" s="25">
        <v>9.689050930759223</v>
      </c>
      <c r="J9" s="25">
        <v>8.336742183578917</v>
      </c>
      <c r="K9" s="25">
        <v>11.422568760111009</v>
      </c>
      <c r="L9" s="25">
        <v>21.39336904245264</v>
      </c>
      <c r="M9" s="25">
        <v>22.032319912352776</v>
      </c>
      <c r="N9" s="25">
        <v>21.449130673886373</v>
      </c>
      <c r="O9" s="25">
        <v>25.934762146692</v>
      </c>
      <c r="Q9" s="186"/>
    </row>
    <row r="10" spans="1:17" s="139" customFormat="1" ht="8.25" customHeight="1">
      <c r="A10" s="186"/>
      <c r="B10" s="29"/>
      <c r="C10" s="29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Q10" s="186"/>
    </row>
    <row r="11" spans="1:17" s="139" customFormat="1" ht="12" customHeight="1">
      <c r="A11" s="186" t="s">
        <v>11</v>
      </c>
      <c r="B11" s="29"/>
      <c r="C11" s="29"/>
      <c r="D11" s="26" t="s">
        <v>9</v>
      </c>
      <c r="E11" s="26" t="s">
        <v>9</v>
      </c>
      <c r="F11" s="26" t="s">
        <v>9</v>
      </c>
      <c r="G11" s="26" t="s">
        <v>9</v>
      </c>
      <c r="H11" s="26" t="s">
        <v>9</v>
      </c>
      <c r="I11" s="26" t="s">
        <v>9</v>
      </c>
      <c r="J11" s="26" t="s">
        <v>9</v>
      </c>
      <c r="K11" s="26" t="s">
        <v>9</v>
      </c>
      <c r="L11" s="25">
        <v>0.7161640241522058</v>
      </c>
      <c r="M11" s="25">
        <v>0.7685035474152021</v>
      </c>
      <c r="N11" s="25">
        <v>0.6978298574389779</v>
      </c>
      <c r="O11" s="25">
        <v>0.6705028134043227</v>
      </c>
      <c r="Q11" s="186"/>
    </row>
    <row r="12" spans="1:17" s="139" customFormat="1" ht="12" customHeight="1">
      <c r="A12" s="186" t="s">
        <v>12</v>
      </c>
      <c r="B12" s="29"/>
      <c r="C12" s="29"/>
      <c r="D12" s="24">
        <v>5.310481156701075</v>
      </c>
      <c r="E12" s="26" t="s">
        <v>9</v>
      </c>
      <c r="F12" s="26" t="s">
        <v>9</v>
      </c>
      <c r="G12" s="25">
        <v>7.485717308506136</v>
      </c>
      <c r="H12" s="25">
        <v>6.875597529596332</v>
      </c>
      <c r="I12" s="141">
        <v>7.712693339329596</v>
      </c>
      <c r="J12" s="25">
        <v>8.72491593920352</v>
      </c>
      <c r="K12" s="25">
        <v>10.878681398579719</v>
      </c>
      <c r="L12" s="25">
        <v>10.4445473281101</v>
      </c>
      <c r="M12" s="25">
        <v>7.100838479956883</v>
      </c>
      <c r="N12" s="25">
        <v>5.469774525149117</v>
      </c>
      <c r="O12" s="25">
        <v>1.8192763984602325</v>
      </c>
      <c r="Q12" s="186"/>
    </row>
    <row r="13" spans="1:17" s="139" customFormat="1" ht="12" customHeight="1">
      <c r="A13" s="186" t="s">
        <v>13</v>
      </c>
      <c r="B13" s="29"/>
      <c r="C13" s="29"/>
      <c r="D13" s="26" t="s">
        <v>9</v>
      </c>
      <c r="E13" s="26" t="s">
        <v>9</v>
      </c>
      <c r="F13" s="26" t="s">
        <v>9</v>
      </c>
      <c r="G13" s="26" t="s">
        <v>9</v>
      </c>
      <c r="H13" s="26" t="s">
        <v>9</v>
      </c>
      <c r="I13" s="26" t="s">
        <v>9</v>
      </c>
      <c r="J13" s="26" t="s">
        <v>9</v>
      </c>
      <c r="K13" s="26" t="s">
        <v>9</v>
      </c>
      <c r="L13" s="26" t="s">
        <v>9</v>
      </c>
      <c r="M13" s="26" t="s">
        <v>9</v>
      </c>
      <c r="N13" s="25">
        <v>3.549896357713947</v>
      </c>
      <c r="O13" s="25">
        <v>3.194364591080879</v>
      </c>
      <c r="Q13" s="186"/>
    </row>
    <row r="14" spans="1:17" s="139" customFormat="1" ht="12" customHeight="1">
      <c r="A14" s="186" t="s">
        <v>90</v>
      </c>
      <c r="B14" s="29"/>
      <c r="C14" s="29"/>
      <c r="D14" s="26" t="s">
        <v>9</v>
      </c>
      <c r="E14" s="26" t="s">
        <v>9</v>
      </c>
      <c r="F14" s="26" t="s">
        <v>9</v>
      </c>
      <c r="G14" s="26" t="s">
        <v>9</v>
      </c>
      <c r="H14" s="26" t="s">
        <v>9</v>
      </c>
      <c r="I14" s="26" t="s">
        <v>9</v>
      </c>
      <c r="J14" s="26" t="s">
        <v>9</v>
      </c>
      <c r="K14" s="26" t="s">
        <v>9</v>
      </c>
      <c r="L14" s="26" t="s">
        <v>9</v>
      </c>
      <c r="M14" s="26" t="s">
        <v>9</v>
      </c>
      <c r="N14" s="25">
        <v>1.8917889927661913</v>
      </c>
      <c r="O14" s="25">
        <v>1.2854223769563633</v>
      </c>
      <c r="Q14" s="186"/>
    </row>
    <row r="15" spans="1:17" s="139" customFormat="1" ht="12" customHeight="1">
      <c r="A15" s="186"/>
      <c r="B15" s="29"/>
      <c r="C15" s="29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5"/>
      <c r="O15" s="26"/>
      <c r="Q15" s="186"/>
    </row>
    <row r="16" spans="1:17" s="139" customFormat="1" ht="12" customHeight="1">
      <c r="A16" s="186" t="s">
        <v>14</v>
      </c>
      <c r="B16" s="29"/>
      <c r="C16" s="29"/>
      <c r="D16" s="26" t="s">
        <v>9</v>
      </c>
      <c r="E16" s="26" t="s">
        <v>9</v>
      </c>
      <c r="F16" s="26" t="s">
        <v>9</v>
      </c>
      <c r="G16" s="26" t="s">
        <v>9</v>
      </c>
      <c r="H16" s="26" t="s">
        <v>9</v>
      </c>
      <c r="I16" s="26" t="s">
        <v>9</v>
      </c>
      <c r="J16" s="25">
        <v>0.9153125553031556</v>
      </c>
      <c r="K16" s="26" t="s">
        <v>9</v>
      </c>
      <c r="L16" s="26" t="s">
        <v>9</v>
      </c>
      <c r="M16" s="26" t="s">
        <v>9</v>
      </c>
      <c r="N16" s="26" t="s">
        <v>9</v>
      </c>
      <c r="O16" s="26" t="s">
        <v>9</v>
      </c>
      <c r="Q16" s="186"/>
    </row>
    <row r="17" spans="1:17" s="139" customFormat="1" ht="12" customHeight="1">
      <c r="A17" s="186" t="s">
        <v>16</v>
      </c>
      <c r="B17" s="29"/>
      <c r="C17" s="29"/>
      <c r="D17" s="26" t="s">
        <v>9</v>
      </c>
      <c r="E17" s="26" t="s">
        <v>9</v>
      </c>
      <c r="F17" s="26" t="s">
        <v>9</v>
      </c>
      <c r="G17" s="26" t="s">
        <v>9</v>
      </c>
      <c r="H17" s="25">
        <v>1.6990408320165222</v>
      </c>
      <c r="I17" s="27" t="s">
        <v>126</v>
      </c>
      <c r="J17" s="26" t="s">
        <v>9</v>
      </c>
      <c r="K17" s="26" t="s">
        <v>9</v>
      </c>
      <c r="L17" s="26" t="s">
        <v>9</v>
      </c>
      <c r="M17" s="26" t="s">
        <v>9</v>
      </c>
      <c r="N17" s="26" t="s">
        <v>9</v>
      </c>
      <c r="O17" s="26" t="s">
        <v>9</v>
      </c>
      <c r="Q17" s="186"/>
    </row>
    <row r="18" spans="1:17" s="139" customFormat="1" ht="12" customHeight="1">
      <c r="A18" s="186" t="s">
        <v>71</v>
      </c>
      <c r="B18" s="29"/>
      <c r="C18" s="29"/>
      <c r="D18" s="26" t="s">
        <v>9</v>
      </c>
      <c r="E18" s="26" t="s">
        <v>9</v>
      </c>
      <c r="F18" s="26" t="s">
        <v>9</v>
      </c>
      <c r="G18" s="26" t="s">
        <v>9</v>
      </c>
      <c r="H18" s="25">
        <v>4.1836291784517705</v>
      </c>
      <c r="I18" s="27" t="s">
        <v>126</v>
      </c>
      <c r="J18" s="25">
        <v>2.327591959175029</v>
      </c>
      <c r="K18" s="26" t="s">
        <v>9</v>
      </c>
      <c r="L18" s="25">
        <v>4.023716245271316</v>
      </c>
      <c r="M18" s="25">
        <v>6.330567851494508</v>
      </c>
      <c r="N18" s="25">
        <v>4.955539574432082</v>
      </c>
      <c r="O18" s="26" t="s">
        <v>9</v>
      </c>
      <c r="Q18" s="186"/>
    </row>
    <row r="19" spans="1:17" s="139" customFormat="1" ht="6.75" customHeight="1">
      <c r="A19" s="186"/>
      <c r="B19" s="29"/>
      <c r="C19" s="29"/>
      <c r="D19" s="26"/>
      <c r="E19" s="26"/>
      <c r="F19" s="26"/>
      <c r="G19" s="26"/>
      <c r="H19" s="25"/>
      <c r="I19" s="27"/>
      <c r="J19" s="25"/>
      <c r="K19" s="26"/>
      <c r="L19" s="25"/>
      <c r="M19" s="25"/>
      <c r="N19" s="25"/>
      <c r="O19" s="26"/>
      <c r="Q19" s="186"/>
    </row>
    <row r="20" spans="1:17" s="139" customFormat="1" ht="12" customHeight="1">
      <c r="A20" s="186" t="s">
        <v>73</v>
      </c>
      <c r="B20" s="29"/>
      <c r="C20" s="29"/>
      <c r="D20" s="26" t="s">
        <v>9</v>
      </c>
      <c r="E20" s="26" t="s">
        <v>9</v>
      </c>
      <c r="F20" s="26" t="s">
        <v>9</v>
      </c>
      <c r="G20" s="26" t="s">
        <v>9</v>
      </c>
      <c r="H20" s="26" t="s">
        <v>9</v>
      </c>
      <c r="I20" s="25">
        <v>1.4417800335148274</v>
      </c>
      <c r="J20" s="25">
        <v>0.8804987655610388</v>
      </c>
      <c r="K20" s="25">
        <v>0.3260173679939125</v>
      </c>
      <c r="L20" s="26" t="s">
        <v>9</v>
      </c>
      <c r="M20" s="26" t="s">
        <v>9</v>
      </c>
      <c r="N20" s="26" t="s">
        <v>9</v>
      </c>
      <c r="O20" s="25">
        <v>5.285505194405999</v>
      </c>
      <c r="Q20" s="186"/>
    </row>
    <row r="21" spans="1:17" s="139" customFormat="1" ht="12" customHeight="1">
      <c r="A21" s="186" t="s">
        <v>19</v>
      </c>
      <c r="B21" s="29"/>
      <c r="C21" s="29"/>
      <c r="D21" s="26" t="s">
        <v>9</v>
      </c>
      <c r="E21" s="26" t="s">
        <v>9</v>
      </c>
      <c r="F21" s="26" t="s">
        <v>9</v>
      </c>
      <c r="G21" s="26" t="s">
        <v>9</v>
      </c>
      <c r="H21" s="26" t="s">
        <v>9</v>
      </c>
      <c r="I21" s="26" t="s">
        <v>9</v>
      </c>
      <c r="J21" s="26" t="s">
        <v>9</v>
      </c>
      <c r="K21" s="26" t="s">
        <v>9</v>
      </c>
      <c r="L21" s="25">
        <v>0.71834382610729</v>
      </c>
      <c r="M21" s="25">
        <v>0.878592696654032</v>
      </c>
      <c r="N21" s="25">
        <v>0.7078133592791573</v>
      </c>
      <c r="O21" s="26" t="s">
        <v>9</v>
      </c>
      <c r="Q21" s="186"/>
    </row>
    <row r="22" spans="1:17" s="139" customFormat="1" ht="6.75" customHeight="1">
      <c r="A22" s="186"/>
      <c r="B22" s="29"/>
      <c r="C22" s="29"/>
      <c r="D22" s="26"/>
      <c r="E22" s="26"/>
      <c r="F22" s="26"/>
      <c r="G22" s="26"/>
      <c r="H22" s="26"/>
      <c r="I22" s="26"/>
      <c r="J22" s="26"/>
      <c r="K22" s="26"/>
      <c r="L22" s="25"/>
      <c r="M22" s="25"/>
      <c r="N22" s="25"/>
      <c r="O22" s="26"/>
      <c r="Q22" s="186"/>
    </row>
    <row r="23" spans="1:17" s="139" customFormat="1" ht="12" customHeight="1">
      <c r="A23" s="186" t="s">
        <v>20</v>
      </c>
      <c r="B23" s="29"/>
      <c r="C23" s="29"/>
      <c r="D23" s="26" t="s">
        <v>9</v>
      </c>
      <c r="E23" s="24">
        <v>0.9834840930867045</v>
      </c>
      <c r="F23" s="26" t="s">
        <v>9</v>
      </c>
      <c r="G23" s="24">
        <v>1.7366694879390603</v>
      </c>
      <c r="H23" s="24">
        <v>1.85876031580769</v>
      </c>
      <c r="I23" s="24">
        <v>9.565378005493006</v>
      </c>
      <c r="J23" s="24">
        <v>9.65183309108738</v>
      </c>
      <c r="K23" s="24">
        <v>8.596169561233008</v>
      </c>
      <c r="L23" s="24">
        <v>3.0707464632713286</v>
      </c>
      <c r="M23" s="24">
        <v>1.581537537219144</v>
      </c>
      <c r="N23" s="25">
        <v>1.5421972164643174</v>
      </c>
      <c r="O23" s="26">
        <v>0.7576203998490174</v>
      </c>
      <c r="Q23" s="185"/>
    </row>
    <row r="24" spans="1:17" s="139" customFormat="1" ht="10.5" customHeight="1">
      <c r="A24" s="138"/>
      <c r="B24" s="29"/>
      <c r="C24" s="29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 t="s">
        <v>9</v>
      </c>
      <c r="Q24" s="185"/>
    </row>
    <row r="25" spans="1:17" s="139" customFormat="1" ht="12" customHeight="1">
      <c r="A25" s="138" t="s">
        <v>4</v>
      </c>
      <c r="B25" s="29"/>
      <c r="C25" s="29"/>
      <c r="D25" s="143">
        <f aca="true" t="shared" si="0" ref="D25:N25">SUM(D6:D23)</f>
        <v>99.99999999999999</v>
      </c>
      <c r="E25" s="143">
        <f t="shared" si="0"/>
        <v>100</v>
      </c>
      <c r="F25" s="143">
        <f t="shared" si="0"/>
        <v>100.00000000000001</v>
      </c>
      <c r="G25" s="143">
        <f t="shared" si="0"/>
        <v>99.98317095308722</v>
      </c>
      <c r="H25" s="143">
        <f t="shared" si="0"/>
        <v>99.99999999999999</v>
      </c>
      <c r="I25" s="143">
        <f t="shared" si="0"/>
        <v>100</v>
      </c>
      <c r="J25" s="143">
        <f t="shared" si="0"/>
        <v>100.00000000000001</v>
      </c>
      <c r="K25" s="143">
        <f t="shared" si="0"/>
        <v>99.99999999999999</v>
      </c>
      <c r="L25" s="143">
        <f t="shared" si="0"/>
        <v>99.98823551338538</v>
      </c>
      <c r="M25" s="143">
        <f t="shared" si="0"/>
        <v>99.99999999999999</v>
      </c>
      <c r="N25" s="143">
        <f t="shared" si="0"/>
        <v>100</v>
      </c>
      <c r="O25" s="143">
        <f>SUM(O6:O24)</f>
        <v>100</v>
      </c>
      <c r="Q25" s="185"/>
    </row>
    <row r="26" spans="1:15" s="139" customFormat="1" ht="7.5" customHeight="1">
      <c r="A26" s="28"/>
      <c r="B26" s="29"/>
      <c r="C26" s="2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93"/>
    </row>
    <row r="27" spans="1:15" s="139" customFormat="1" ht="18" customHeight="1">
      <c r="A27" s="32" t="s">
        <v>21</v>
      </c>
      <c r="B27" s="33"/>
      <c r="C27" s="33"/>
      <c r="D27" s="34">
        <v>53.47874816794551</v>
      </c>
      <c r="E27" s="34">
        <v>47.667900293893545</v>
      </c>
      <c r="F27" s="34">
        <v>48.63060669982725</v>
      </c>
      <c r="G27" s="34">
        <v>52.89144126849272</v>
      </c>
      <c r="H27" s="34">
        <v>46.310329549447694</v>
      </c>
      <c r="I27" s="34">
        <v>45.01298071930492</v>
      </c>
      <c r="J27" s="34">
        <v>39.47662094968931</v>
      </c>
      <c r="K27" s="34">
        <v>41.240740976834914</v>
      </c>
      <c r="L27" s="34">
        <v>45.39818643541384</v>
      </c>
      <c r="M27" s="34">
        <v>47.954820492133926</v>
      </c>
      <c r="N27" s="34">
        <v>47.21783432622584</v>
      </c>
      <c r="O27" s="194">
        <v>47.16799216434471</v>
      </c>
    </row>
    <row r="28" spans="1:15" s="2" customFormat="1" ht="18" customHeight="1">
      <c r="A28" s="35" t="s">
        <v>22</v>
      </c>
      <c r="B28" s="36"/>
      <c r="C28" s="36"/>
      <c r="D28" s="5"/>
      <c r="E28" s="5"/>
      <c r="F28" s="5"/>
      <c r="G28" s="5"/>
      <c r="H28" s="5"/>
      <c r="I28" s="5"/>
      <c r="J28" s="5"/>
      <c r="K28" s="5"/>
      <c r="L28" s="5"/>
      <c r="M28" s="5"/>
      <c r="O28" s="139"/>
    </row>
    <row r="29" spans="1:13" s="139" customFormat="1" ht="18" customHeight="1">
      <c r="A29" s="37" t="s">
        <v>127</v>
      </c>
      <c r="B29" s="38"/>
      <c r="C29" s="38"/>
      <c r="D29" s="39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 s="139" customFormat="1" ht="13.5" customHeight="1">
      <c r="A30" s="28" t="s">
        <v>128</v>
      </c>
      <c r="B30" s="28"/>
      <c r="C30" s="28"/>
      <c r="D30" s="39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s="139" customFormat="1" ht="12" customHeight="1">
      <c r="A31" s="28" t="s">
        <v>129</v>
      </c>
      <c r="B31" s="28"/>
      <c r="C31" s="28"/>
      <c r="D31" s="39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s="139" customFormat="1" ht="18" customHeight="1">
      <c r="A32" s="37" t="s">
        <v>23</v>
      </c>
      <c r="B32" s="28"/>
      <c r="C32" s="28"/>
      <c r="D32" s="39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s="139" customFormat="1" ht="13.5" customHeight="1">
      <c r="A33" s="145" t="s">
        <v>24</v>
      </c>
      <c r="B33" s="142" t="s">
        <v>130</v>
      </c>
      <c r="C33" s="137" t="s">
        <v>131</v>
      </c>
      <c r="D33" s="39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 s="139" customFormat="1" ht="13.5" customHeight="1">
      <c r="A34" s="142" t="s">
        <v>25</v>
      </c>
      <c r="B34" s="142" t="s">
        <v>132</v>
      </c>
      <c r="C34" s="137" t="s">
        <v>133</v>
      </c>
      <c r="D34" s="39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s="139" customFormat="1" ht="13.5" customHeight="1">
      <c r="A35" s="142" t="s">
        <v>26</v>
      </c>
      <c r="B35" s="146" t="s">
        <v>134</v>
      </c>
      <c r="C35" s="147" t="s">
        <v>135</v>
      </c>
      <c r="D35" s="19"/>
      <c r="E35" s="148"/>
      <c r="F35" s="148"/>
      <c r="G35" s="148"/>
      <c r="H35" s="148"/>
      <c r="I35" s="148"/>
      <c r="J35" s="148"/>
      <c r="K35" s="148"/>
      <c r="L35" s="148"/>
      <c r="M35" s="148"/>
    </row>
    <row r="36" spans="1:13" s="139" customFormat="1" ht="12" customHeight="1">
      <c r="A36" s="142"/>
      <c r="B36" s="146"/>
      <c r="C36" s="147" t="s">
        <v>136</v>
      </c>
      <c r="D36" s="19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1:13" s="139" customFormat="1" ht="12" customHeight="1">
      <c r="A37" s="142"/>
      <c r="B37" s="146" t="s">
        <v>137</v>
      </c>
      <c r="C37" s="147" t="s">
        <v>138</v>
      </c>
      <c r="D37" s="19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1:13" s="139" customFormat="1" ht="12" customHeight="1">
      <c r="A38" s="142"/>
      <c r="B38" s="146"/>
      <c r="C38" s="147" t="s">
        <v>139</v>
      </c>
      <c r="D38" s="19"/>
      <c r="E38" s="148"/>
      <c r="F38" s="148"/>
      <c r="G38" s="148"/>
      <c r="H38" s="148"/>
      <c r="I38" s="148"/>
      <c r="J38" s="148"/>
      <c r="K38" s="148"/>
      <c r="L38" s="148"/>
      <c r="M38" s="148"/>
    </row>
    <row r="39" spans="1:13" s="139" customFormat="1" ht="13.5" customHeight="1">
      <c r="A39" s="142" t="s">
        <v>27</v>
      </c>
      <c r="B39" s="146" t="s">
        <v>134</v>
      </c>
      <c r="C39" s="147" t="s">
        <v>140</v>
      </c>
      <c r="D39" s="19"/>
      <c r="E39" s="148"/>
      <c r="F39" s="148"/>
      <c r="G39" s="148"/>
      <c r="H39" s="148"/>
      <c r="I39" s="148"/>
      <c r="J39" s="148"/>
      <c r="K39" s="148"/>
      <c r="L39" s="148"/>
      <c r="M39" s="148"/>
    </row>
    <row r="40" spans="1:13" s="139" customFormat="1" ht="12" customHeight="1">
      <c r="A40" s="142"/>
      <c r="B40" s="146"/>
      <c r="C40" s="147" t="s">
        <v>141</v>
      </c>
      <c r="D40" s="19"/>
      <c r="E40" s="148"/>
      <c r="F40" s="148"/>
      <c r="G40" s="148"/>
      <c r="H40" s="148"/>
      <c r="I40" s="148"/>
      <c r="J40" s="148"/>
      <c r="K40" s="148"/>
      <c r="L40" s="148"/>
      <c r="M40" s="148"/>
    </row>
    <row r="41" spans="1:13" s="139" customFormat="1" ht="12" customHeight="1">
      <c r="A41" s="142"/>
      <c r="B41" s="142" t="s">
        <v>137</v>
      </c>
      <c r="C41" s="137" t="s">
        <v>142</v>
      </c>
      <c r="D41" s="39"/>
      <c r="E41" s="149"/>
      <c r="F41" s="149"/>
      <c r="G41" s="149"/>
      <c r="H41" s="149"/>
      <c r="I41" s="149"/>
      <c r="J41" s="149"/>
      <c r="K41" s="149"/>
      <c r="L41" s="149"/>
      <c r="M41" s="149"/>
    </row>
    <row r="42" spans="1:13" s="139" customFormat="1" ht="12" customHeight="1">
      <c r="A42" s="142"/>
      <c r="B42" s="142"/>
      <c r="C42" s="137" t="s">
        <v>143</v>
      </c>
      <c r="D42" s="39"/>
      <c r="E42" s="149"/>
      <c r="F42" s="149"/>
      <c r="G42" s="149"/>
      <c r="H42" s="144"/>
      <c r="I42" s="149"/>
      <c r="J42" s="149"/>
      <c r="K42" s="149"/>
      <c r="L42" s="149"/>
      <c r="M42" s="149"/>
    </row>
    <row r="43" spans="1:13" s="139" customFormat="1" ht="12" customHeight="1">
      <c r="A43" s="142"/>
      <c r="B43" s="142" t="s">
        <v>144</v>
      </c>
      <c r="C43" s="137" t="s">
        <v>145</v>
      </c>
      <c r="D43" s="39"/>
      <c r="E43" s="149"/>
      <c r="F43" s="149"/>
      <c r="G43" s="149"/>
      <c r="H43" s="144"/>
      <c r="I43" s="149"/>
      <c r="J43" s="149"/>
      <c r="K43" s="149"/>
      <c r="L43" s="149"/>
      <c r="M43" s="149"/>
    </row>
    <row r="44" spans="1:13" s="139" customFormat="1" ht="12" customHeight="1">
      <c r="A44" s="142"/>
      <c r="B44" s="142"/>
      <c r="C44" s="137" t="s">
        <v>146</v>
      </c>
      <c r="D44" s="39"/>
      <c r="E44" s="149"/>
      <c r="F44" s="149"/>
      <c r="G44" s="149"/>
      <c r="H44" s="144"/>
      <c r="I44" s="149"/>
      <c r="J44" s="149"/>
      <c r="K44" s="149"/>
      <c r="L44" s="149"/>
      <c r="M44" s="149"/>
    </row>
    <row r="45" spans="1:15" s="139" customFormat="1" ht="12" customHeight="1">
      <c r="A45" s="142"/>
      <c r="B45" s="142" t="s">
        <v>147</v>
      </c>
      <c r="C45" s="137" t="s">
        <v>148</v>
      </c>
      <c r="D45" s="39"/>
      <c r="E45" s="149"/>
      <c r="F45" s="149"/>
      <c r="G45" s="149"/>
      <c r="H45" s="149"/>
      <c r="I45" s="149"/>
      <c r="J45" s="149"/>
      <c r="K45" s="149"/>
      <c r="L45" s="149"/>
      <c r="M45" s="149"/>
      <c r="O45" s="148"/>
    </row>
    <row r="46" spans="1:13" s="148" customFormat="1" ht="13.5" customHeight="1">
      <c r="A46" s="145" t="s">
        <v>28</v>
      </c>
      <c r="B46" s="142" t="s">
        <v>134</v>
      </c>
      <c r="C46" s="147" t="s">
        <v>149</v>
      </c>
      <c r="D46" s="19"/>
      <c r="E46" s="150"/>
      <c r="F46" s="150"/>
      <c r="G46" s="150"/>
      <c r="H46" s="150"/>
      <c r="I46" s="150"/>
      <c r="J46" s="150"/>
      <c r="K46" s="150"/>
      <c r="L46" s="150"/>
      <c r="M46" s="150"/>
    </row>
    <row r="47" spans="1:13" s="148" customFormat="1" ht="12" customHeight="1">
      <c r="A47" s="142"/>
      <c r="B47" s="142"/>
      <c r="C47" s="147" t="s">
        <v>150</v>
      </c>
      <c r="D47" s="19"/>
      <c r="E47" s="150"/>
      <c r="F47" s="150"/>
      <c r="G47" s="150"/>
      <c r="H47" s="150"/>
      <c r="I47" s="150"/>
      <c r="J47" s="150"/>
      <c r="K47" s="150"/>
      <c r="L47" s="150"/>
      <c r="M47" s="150"/>
    </row>
    <row r="48" spans="1:13" s="148" customFormat="1" ht="12" customHeight="1">
      <c r="A48" s="142"/>
      <c r="B48" s="142" t="s">
        <v>137</v>
      </c>
      <c r="C48" s="147" t="s">
        <v>151</v>
      </c>
      <c r="D48" s="19"/>
      <c r="E48" s="150"/>
      <c r="F48" s="150"/>
      <c r="G48" s="150"/>
      <c r="H48" s="150"/>
      <c r="I48" s="150"/>
      <c r="J48" s="150"/>
      <c r="K48" s="150"/>
      <c r="L48" s="150"/>
      <c r="M48" s="150"/>
    </row>
    <row r="49" spans="1:13" s="148" customFormat="1" ht="12" customHeight="1">
      <c r="A49" s="142"/>
      <c r="B49" s="142"/>
      <c r="C49" s="147" t="s">
        <v>152</v>
      </c>
      <c r="D49" s="19"/>
      <c r="E49" s="150"/>
      <c r="F49" s="150"/>
      <c r="G49" s="150"/>
      <c r="H49" s="150"/>
      <c r="I49" s="150"/>
      <c r="J49" s="150"/>
      <c r="K49" s="150"/>
      <c r="L49" s="150"/>
      <c r="M49" s="150"/>
    </row>
    <row r="50" spans="1:15" s="148" customFormat="1" ht="13.5" customHeight="1">
      <c r="A50" s="145" t="s">
        <v>29</v>
      </c>
      <c r="B50" s="146" t="s">
        <v>137</v>
      </c>
      <c r="C50" s="147" t="s">
        <v>153</v>
      </c>
      <c r="D50" s="19"/>
      <c r="O50" s="139"/>
    </row>
    <row r="51" spans="1:13" s="139" customFormat="1" ht="12" customHeight="1">
      <c r="A51" s="151"/>
      <c r="B51" s="146"/>
      <c r="C51" s="146" t="s">
        <v>154</v>
      </c>
      <c r="D51" s="19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5" s="139" customFormat="1" ht="12" customHeight="1">
      <c r="A52" s="142"/>
      <c r="B52" s="142" t="s">
        <v>147</v>
      </c>
      <c r="C52" s="137" t="s">
        <v>155</v>
      </c>
      <c r="D52" s="39"/>
      <c r="E52" s="149"/>
      <c r="F52" s="149"/>
      <c r="G52" s="149"/>
      <c r="H52" s="149"/>
      <c r="I52" s="149"/>
      <c r="J52" s="149"/>
      <c r="K52" s="149"/>
      <c r="L52" s="149"/>
      <c r="M52" s="149"/>
      <c r="O52" s="148"/>
    </row>
    <row r="53" spans="1:15" s="148" customFormat="1" ht="13.5" customHeight="1">
      <c r="A53" s="145" t="s">
        <v>30</v>
      </c>
      <c r="B53" s="146" t="s">
        <v>137</v>
      </c>
      <c r="C53" s="147" t="s">
        <v>156</v>
      </c>
      <c r="D53" s="19"/>
      <c r="E53" s="152"/>
      <c r="F53" s="152"/>
      <c r="G53" s="152"/>
      <c r="H53" s="152"/>
      <c r="I53" s="152"/>
      <c r="J53" s="152"/>
      <c r="K53" s="152"/>
      <c r="O53" s="139"/>
    </row>
    <row r="54" spans="1:13" s="139" customFormat="1" ht="12" customHeight="1">
      <c r="A54" s="28"/>
      <c r="B54" s="35"/>
      <c r="C54" s="153" t="s">
        <v>157</v>
      </c>
      <c r="D54" s="154"/>
      <c r="E54" s="155"/>
      <c r="F54" s="155"/>
      <c r="G54" s="155"/>
      <c r="H54" s="152"/>
      <c r="I54" s="152"/>
      <c r="J54" s="152"/>
      <c r="K54" s="152"/>
      <c r="L54" s="148"/>
      <c r="M54" s="148"/>
    </row>
    <row r="55" spans="1:13" s="139" customFormat="1" ht="12" customHeight="1">
      <c r="A55" s="28"/>
      <c r="B55" s="35" t="s">
        <v>147</v>
      </c>
      <c r="C55" s="153" t="s">
        <v>158</v>
      </c>
      <c r="D55" s="154"/>
      <c r="E55" s="155"/>
      <c r="F55" s="155"/>
      <c r="G55" s="155"/>
      <c r="H55" s="152"/>
      <c r="I55" s="152"/>
      <c r="J55" s="152"/>
      <c r="K55" s="152"/>
      <c r="L55" s="148"/>
      <c r="M55" s="148"/>
    </row>
    <row r="56" spans="1:13" s="139" customFormat="1" ht="12" customHeight="1">
      <c r="A56" s="28"/>
      <c r="B56" s="35"/>
      <c r="C56" s="153" t="s">
        <v>159</v>
      </c>
      <c r="D56" s="154"/>
      <c r="E56" s="155"/>
      <c r="F56" s="155"/>
      <c r="G56" s="155"/>
      <c r="H56" s="152"/>
      <c r="I56" s="152"/>
      <c r="J56" s="152"/>
      <c r="K56" s="152"/>
      <c r="L56" s="148"/>
      <c r="M56" s="148"/>
    </row>
    <row r="57" spans="1:13" s="139" customFormat="1" ht="12" customHeight="1">
      <c r="A57" s="168" t="s">
        <v>181</v>
      </c>
      <c r="B57" s="35" t="s">
        <v>182</v>
      </c>
      <c r="C57" s="153" t="s">
        <v>183</v>
      </c>
      <c r="D57" s="154"/>
      <c r="E57" s="155"/>
      <c r="F57" s="155"/>
      <c r="G57" s="155"/>
      <c r="H57" s="152"/>
      <c r="I57" s="152"/>
      <c r="J57" s="152"/>
      <c r="K57" s="152"/>
      <c r="L57" s="148"/>
      <c r="M57" s="148"/>
    </row>
    <row r="58" spans="1:13" s="139" customFormat="1" ht="12" customHeight="1">
      <c r="A58" s="28"/>
      <c r="B58" s="35"/>
      <c r="C58" s="153" t="s">
        <v>184</v>
      </c>
      <c r="D58" s="154"/>
      <c r="E58" s="155"/>
      <c r="F58" s="155"/>
      <c r="G58" s="155"/>
      <c r="H58" s="152"/>
      <c r="I58" s="152"/>
      <c r="J58" s="152"/>
      <c r="K58" s="152"/>
      <c r="L58" s="148"/>
      <c r="M58" s="148"/>
    </row>
    <row r="59" spans="1:13" s="139" customFormat="1" ht="12" customHeight="1">
      <c r="A59" s="28"/>
      <c r="B59" s="35" t="s">
        <v>137</v>
      </c>
      <c r="C59" s="153" t="s">
        <v>185</v>
      </c>
      <c r="D59" s="154"/>
      <c r="E59" s="155"/>
      <c r="F59" s="155"/>
      <c r="G59" s="155"/>
      <c r="H59" s="152"/>
      <c r="I59" s="152"/>
      <c r="J59" s="152"/>
      <c r="K59" s="152"/>
      <c r="L59" s="148"/>
      <c r="M59" s="148"/>
    </row>
    <row r="60" spans="1:13" s="139" customFormat="1" ht="12" customHeight="1">
      <c r="A60" s="28"/>
      <c r="B60" s="35"/>
      <c r="C60" s="153" t="s">
        <v>186</v>
      </c>
      <c r="D60" s="154"/>
      <c r="E60" s="155"/>
      <c r="F60" s="155"/>
      <c r="G60" s="155"/>
      <c r="H60" s="152"/>
      <c r="I60" s="152"/>
      <c r="J60" s="152"/>
      <c r="K60" s="152"/>
      <c r="L60" s="148"/>
      <c r="M60" s="148"/>
    </row>
    <row r="61" spans="1:13" s="139" customFormat="1" ht="12" customHeight="1">
      <c r="A61" s="28"/>
      <c r="B61" s="35" t="s">
        <v>187</v>
      </c>
      <c r="C61" s="153" t="s">
        <v>188</v>
      </c>
      <c r="D61" s="154"/>
      <c r="E61" s="155"/>
      <c r="F61" s="155"/>
      <c r="G61" s="155"/>
      <c r="H61" s="152"/>
      <c r="I61" s="152"/>
      <c r="J61" s="152"/>
      <c r="K61" s="152"/>
      <c r="L61" s="148"/>
      <c r="M61" s="148"/>
    </row>
    <row r="62" spans="1:13" s="139" customFormat="1" ht="12" customHeight="1">
      <c r="A62" s="28"/>
      <c r="B62" s="35"/>
      <c r="C62" s="153" t="s">
        <v>189</v>
      </c>
      <c r="D62" s="154"/>
      <c r="E62" s="155"/>
      <c r="F62" s="155"/>
      <c r="G62" s="155"/>
      <c r="H62" s="152"/>
      <c r="I62" s="152"/>
      <c r="J62" s="152"/>
      <c r="K62" s="152"/>
      <c r="L62" s="148"/>
      <c r="M62" s="148"/>
    </row>
    <row r="63" spans="1:13" s="139" customFormat="1" ht="12" customHeight="1">
      <c r="A63" s="28"/>
      <c r="B63" s="35" t="s">
        <v>147</v>
      </c>
      <c r="C63" s="153" t="s">
        <v>190</v>
      </c>
      <c r="D63" s="154"/>
      <c r="E63" s="155"/>
      <c r="F63" s="155"/>
      <c r="G63" s="155"/>
      <c r="H63" s="152"/>
      <c r="I63" s="152"/>
      <c r="J63" s="152"/>
      <c r="K63" s="152"/>
      <c r="L63" s="148"/>
      <c r="M63" s="148"/>
    </row>
    <row r="64" spans="1:13" s="139" customFormat="1" ht="12" customHeight="1">
      <c r="A64" s="28"/>
      <c r="B64" s="35"/>
      <c r="C64" s="153" t="s">
        <v>191</v>
      </c>
      <c r="D64" s="154"/>
      <c r="E64" s="155"/>
      <c r="F64" s="155"/>
      <c r="G64" s="155"/>
      <c r="H64" s="152"/>
      <c r="I64" s="152"/>
      <c r="J64" s="152"/>
      <c r="K64" s="152"/>
      <c r="L64" s="148"/>
      <c r="M64" s="148"/>
    </row>
    <row r="65" spans="1:13" s="139" customFormat="1" ht="12" customHeight="1">
      <c r="A65" s="28"/>
      <c r="B65" s="35" t="s">
        <v>192</v>
      </c>
      <c r="C65" s="153" t="s">
        <v>193</v>
      </c>
      <c r="D65" s="154"/>
      <c r="E65" s="155"/>
      <c r="F65" s="155"/>
      <c r="G65" s="155"/>
      <c r="H65" s="152"/>
      <c r="I65" s="152"/>
      <c r="J65" s="152"/>
      <c r="K65" s="152"/>
      <c r="L65" s="148"/>
      <c r="M65" s="148"/>
    </row>
    <row r="66" spans="1:13" s="139" customFormat="1" ht="12" customHeight="1">
      <c r="A66" s="28"/>
      <c r="B66" s="35"/>
      <c r="C66" s="153" t="s">
        <v>194</v>
      </c>
      <c r="D66" s="154"/>
      <c r="E66" s="155"/>
      <c r="F66" s="155"/>
      <c r="G66" s="155"/>
      <c r="H66" s="152"/>
      <c r="I66" s="152"/>
      <c r="J66" s="152"/>
      <c r="K66" s="152"/>
      <c r="L66" s="148"/>
      <c r="M66" s="148"/>
    </row>
    <row r="67" spans="1:13" s="139" customFormat="1" ht="12" customHeight="1">
      <c r="A67" s="28"/>
      <c r="B67" s="35"/>
      <c r="C67" s="153" t="s">
        <v>195</v>
      </c>
      <c r="D67" s="154"/>
      <c r="E67" s="155"/>
      <c r="F67" s="155"/>
      <c r="G67" s="155"/>
      <c r="H67" s="152"/>
      <c r="I67" s="152"/>
      <c r="J67" s="152"/>
      <c r="K67" s="152"/>
      <c r="L67" s="148"/>
      <c r="M67" s="148"/>
    </row>
    <row r="68" spans="1:15" s="139" customFormat="1" ht="12" customHeight="1">
      <c r="A68" s="28"/>
      <c r="B68" s="35"/>
      <c r="C68" s="153" t="s">
        <v>196</v>
      </c>
      <c r="D68" s="154"/>
      <c r="E68" s="155"/>
      <c r="F68" s="155"/>
      <c r="G68" s="155"/>
      <c r="H68" s="152"/>
      <c r="I68" s="152"/>
      <c r="J68" s="152"/>
      <c r="K68" s="152"/>
      <c r="L68" s="148"/>
      <c r="M68" s="148"/>
      <c r="O68" s="5"/>
    </row>
    <row r="69" spans="1:31" ht="13.5">
      <c r="A69" s="200" t="s">
        <v>228</v>
      </c>
      <c r="B69" s="201" t="s">
        <v>229</v>
      </c>
      <c r="C69" s="202" t="s">
        <v>230</v>
      </c>
      <c r="D69" s="203"/>
      <c r="E69" s="204"/>
      <c r="F69" s="204"/>
      <c r="AE69" s="19"/>
    </row>
    <row r="70" spans="1:31" ht="12" customHeight="1">
      <c r="A70" s="205"/>
      <c r="B70" s="201"/>
      <c r="C70" s="202" t="s">
        <v>231</v>
      </c>
      <c r="D70" s="203"/>
      <c r="E70" s="204"/>
      <c r="F70" s="204"/>
      <c r="AE70" s="19"/>
    </row>
    <row r="71" spans="1:31" ht="12" customHeight="1">
      <c r="A71" s="205"/>
      <c r="B71" s="201" t="s">
        <v>232</v>
      </c>
      <c r="C71" s="202" t="s">
        <v>233</v>
      </c>
      <c r="D71" s="203"/>
      <c r="E71" s="204"/>
      <c r="F71" s="204"/>
      <c r="AE71" s="19"/>
    </row>
    <row r="72" spans="1:31" ht="12" customHeight="1">
      <c r="A72" s="205"/>
      <c r="B72" s="201"/>
      <c r="C72" s="202" t="s">
        <v>234</v>
      </c>
      <c r="D72" s="203"/>
      <c r="E72" s="204"/>
      <c r="F72" s="204"/>
      <c r="O72" s="139"/>
      <c r="AE72" s="19"/>
    </row>
    <row r="73" spans="1:13" s="139" customFormat="1" ht="9.75" customHeight="1">
      <c r="A73" s="205"/>
      <c r="B73" s="201"/>
      <c r="C73" s="202" t="s">
        <v>235</v>
      </c>
      <c r="D73" s="203"/>
      <c r="E73" s="206"/>
      <c r="F73" s="204"/>
      <c r="G73" s="152"/>
      <c r="H73" s="152"/>
      <c r="I73" s="152"/>
      <c r="J73" s="152"/>
      <c r="K73" s="152"/>
      <c r="L73" s="148"/>
      <c r="M73" s="148"/>
    </row>
    <row r="74" spans="1:13" s="139" customFormat="1" ht="9.75" customHeight="1">
      <c r="A74" s="205"/>
      <c r="B74" s="201"/>
      <c r="C74" s="202" t="s">
        <v>236</v>
      </c>
      <c r="D74" s="203"/>
      <c r="E74" s="204"/>
      <c r="F74" s="204"/>
      <c r="G74" s="152"/>
      <c r="H74" s="152"/>
      <c r="I74" s="152"/>
      <c r="J74" s="152"/>
      <c r="K74" s="152"/>
      <c r="L74" s="148"/>
      <c r="M74" s="148"/>
    </row>
    <row r="75" spans="1:13" s="139" customFormat="1" ht="9.75" customHeight="1">
      <c r="A75" s="205"/>
      <c r="B75" s="201"/>
      <c r="C75" s="202" t="s">
        <v>237</v>
      </c>
      <c r="D75" s="203"/>
      <c r="E75" s="204"/>
      <c r="F75" s="204"/>
      <c r="G75" s="148"/>
      <c r="H75" s="148"/>
      <c r="I75" s="148"/>
      <c r="J75" s="148"/>
      <c r="K75" s="148"/>
      <c r="L75" s="148"/>
      <c r="M75" s="148"/>
    </row>
    <row r="76" spans="1:13" s="139" customFormat="1" ht="9.75" customHeight="1">
      <c r="A76" s="205"/>
      <c r="B76" s="201" t="s">
        <v>238</v>
      </c>
      <c r="C76" s="202" t="s">
        <v>239</v>
      </c>
      <c r="D76" s="203"/>
      <c r="E76" s="204"/>
      <c r="F76" s="204"/>
      <c r="G76" s="148"/>
      <c r="H76" s="148"/>
      <c r="I76" s="148"/>
      <c r="J76" s="148"/>
      <c r="K76" s="148"/>
      <c r="L76" s="148"/>
      <c r="M76" s="148"/>
    </row>
    <row r="77" spans="1:13" s="139" customFormat="1" ht="9.75" customHeight="1">
      <c r="A77" s="205"/>
      <c r="B77" s="201"/>
      <c r="C77" s="202" t="s">
        <v>240</v>
      </c>
      <c r="D77" s="203"/>
      <c r="E77" s="204"/>
      <c r="F77" s="204"/>
      <c r="G77" s="148"/>
      <c r="H77" s="148"/>
      <c r="I77" s="148"/>
      <c r="J77" s="148"/>
      <c r="K77" s="148"/>
      <c r="L77" s="148"/>
      <c r="M77" s="148"/>
    </row>
    <row r="78" spans="1:13" s="139" customFormat="1" ht="9.75" customHeight="1">
      <c r="A78" s="205"/>
      <c r="B78" s="201" t="s">
        <v>241</v>
      </c>
      <c r="C78" s="202" t="s">
        <v>242</v>
      </c>
      <c r="D78" s="203"/>
      <c r="E78" s="204"/>
      <c r="F78" s="204"/>
      <c r="G78" s="148"/>
      <c r="H78" s="148"/>
      <c r="I78" s="148"/>
      <c r="J78" s="148"/>
      <c r="K78" s="148"/>
      <c r="L78" s="148"/>
      <c r="M78" s="148"/>
    </row>
    <row r="79" spans="1:13" s="139" customFormat="1" ht="9.75" customHeight="1">
      <c r="A79" s="205"/>
      <c r="B79" s="201"/>
      <c r="C79" s="202" t="s">
        <v>243</v>
      </c>
      <c r="D79" s="203"/>
      <c r="E79" s="204"/>
      <c r="F79" s="204"/>
      <c r="G79" s="148"/>
      <c r="H79" s="148"/>
      <c r="I79" s="148"/>
      <c r="J79" s="148"/>
      <c r="K79" s="148"/>
      <c r="L79" s="148"/>
      <c r="M79" s="148"/>
    </row>
    <row r="80" spans="1:13" s="139" customFormat="1" ht="9.75" customHeight="1">
      <c r="A80" s="205"/>
      <c r="B80" s="201" t="s">
        <v>244</v>
      </c>
      <c r="C80" s="202" t="s">
        <v>245</v>
      </c>
      <c r="D80" s="203"/>
      <c r="E80" s="204"/>
      <c r="F80" s="204"/>
      <c r="G80" s="148"/>
      <c r="H80" s="148"/>
      <c r="I80" s="148"/>
      <c r="J80" s="148"/>
      <c r="K80" s="148"/>
      <c r="L80" s="148"/>
      <c r="M80" s="148"/>
    </row>
    <row r="81" spans="1:13" s="139" customFormat="1" ht="9.75" customHeight="1">
      <c r="A81" s="205"/>
      <c r="B81" s="201"/>
      <c r="C81" s="202" t="s">
        <v>246</v>
      </c>
      <c r="D81" s="203"/>
      <c r="E81" s="204"/>
      <c r="F81" s="204"/>
      <c r="G81" s="148"/>
      <c r="H81" s="148"/>
      <c r="I81" s="148"/>
      <c r="J81" s="148"/>
      <c r="K81" s="148"/>
      <c r="L81" s="148"/>
      <c r="M81" s="148"/>
    </row>
    <row r="82" spans="1:13" s="139" customFormat="1" ht="9.75" customHeight="1">
      <c r="A82" s="205"/>
      <c r="B82" s="201" t="s">
        <v>247</v>
      </c>
      <c r="C82" s="202" t="s">
        <v>248</v>
      </c>
      <c r="D82" s="203"/>
      <c r="E82" s="204"/>
      <c r="F82" s="204"/>
      <c r="G82" s="148"/>
      <c r="H82" s="148"/>
      <c r="I82" s="148"/>
      <c r="J82" s="148"/>
      <c r="K82" s="148"/>
      <c r="L82" s="148"/>
      <c r="M82" s="148"/>
    </row>
    <row r="83" spans="1:13" s="139" customFormat="1" ht="9.75" customHeight="1">
      <c r="A83" s="205"/>
      <c r="B83" s="201"/>
      <c r="C83" s="202" t="s">
        <v>249</v>
      </c>
      <c r="D83" s="203"/>
      <c r="E83" s="204"/>
      <c r="F83" s="204"/>
      <c r="G83" s="148"/>
      <c r="H83" s="148"/>
      <c r="I83" s="148"/>
      <c r="J83" s="148"/>
      <c r="K83" s="148"/>
      <c r="L83" s="148"/>
      <c r="M83" s="148"/>
    </row>
    <row r="84" spans="1:13" s="139" customFormat="1" ht="9.75" customHeight="1">
      <c r="A84" s="205"/>
      <c r="B84" s="201" t="s">
        <v>250</v>
      </c>
      <c r="C84" s="202" t="s">
        <v>251</v>
      </c>
      <c r="D84" s="203"/>
      <c r="E84" s="204"/>
      <c r="F84" s="204"/>
      <c r="G84" s="148"/>
      <c r="H84" s="148"/>
      <c r="I84" s="148"/>
      <c r="J84" s="148"/>
      <c r="K84" s="148"/>
      <c r="L84" s="148"/>
      <c r="M84" s="148"/>
    </row>
    <row r="85" spans="1:13" s="139" customFormat="1" ht="9.75" customHeight="1">
      <c r="A85" s="205"/>
      <c r="B85" s="201"/>
      <c r="C85" s="202" t="s">
        <v>252</v>
      </c>
      <c r="D85" s="203"/>
      <c r="E85" s="204"/>
      <c r="F85" s="204"/>
      <c r="G85" s="148"/>
      <c r="H85" s="148"/>
      <c r="I85" s="148"/>
      <c r="J85" s="148"/>
      <c r="K85" s="148"/>
      <c r="L85" s="148"/>
      <c r="M85" s="148"/>
    </row>
    <row r="86" spans="1:13" s="139" customFormat="1" ht="9.75" customHeight="1">
      <c r="A86" s="205"/>
      <c r="B86" s="201"/>
      <c r="C86" s="202"/>
      <c r="D86" s="203"/>
      <c r="E86" s="204"/>
      <c r="F86" s="204"/>
      <c r="G86" s="148"/>
      <c r="H86" s="148"/>
      <c r="I86" s="148"/>
      <c r="J86" s="148"/>
      <c r="K86" s="148"/>
      <c r="L86" s="148"/>
      <c r="M86" s="148"/>
    </row>
    <row r="87" spans="1:13" s="139" customFormat="1" ht="9.75" customHeight="1">
      <c r="A87" s="19" t="s">
        <v>31</v>
      </c>
      <c r="B87" s="5"/>
      <c r="C87" s="5"/>
      <c r="D87" s="5"/>
      <c r="E87" s="5"/>
      <c r="F87" s="5"/>
      <c r="G87" s="148"/>
      <c r="H87" s="148"/>
      <c r="I87" s="148"/>
      <c r="J87" s="148"/>
      <c r="K87" s="148"/>
      <c r="L87" s="148"/>
      <c r="M87" s="148"/>
    </row>
    <row r="88" spans="1:13" s="139" customFormat="1" ht="9.75" customHeight="1">
      <c r="A88" s="19" t="s">
        <v>32</v>
      </c>
      <c r="B88" s="5"/>
      <c r="C88" s="5"/>
      <c r="D88" s="5"/>
      <c r="E88" s="5"/>
      <c r="F88" s="5"/>
      <c r="G88" s="148"/>
      <c r="H88" s="148"/>
      <c r="I88" s="148"/>
      <c r="J88" s="148"/>
      <c r="K88" s="148"/>
      <c r="L88" s="148"/>
      <c r="M88" s="148"/>
    </row>
    <row r="89" spans="1:13" s="139" customFormat="1" ht="9.75" customHeight="1">
      <c r="A89" s="137" t="s">
        <v>223</v>
      </c>
      <c r="B89" s="5"/>
      <c r="C89" s="5"/>
      <c r="D89" s="5"/>
      <c r="E89" s="5"/>
      <c r="F89" s="5"/>
      <c r="G89" s="148"/>
      <c r="H89" s="148"/>
      <c r="I89" s="148"/>
      <c r="J89" s="148"/>
      <c r="K89" s="148"/>
      <c r="L89" s="148"/>
      <c r="M89" s="148"/>
    </row>
    <row r="90" spans="1:13" s="139" customFormat="1" ht="9.75" customHeight="1">
      <c r="A90" s="19" t="s">
        <v>33</v>
      </c>
      <c r="B90" s="5"/>
      <c r="C90" s="5"/>
      <c r="D90" s="5"/>
      <c r="E90" s="5"/>
      <c r="F90" s="5"/>
      <c r="G90" s="148"/>
      <c r="H90" s="148"/>
      <c r="I90" s="148"/>
      <c r="J90" s="148"/>
      <c r="K90" s="148"/>
      <c r="L90" s="148"/>
      <c r="M90" s="148"/>
    </row>
    <row r="91" spans="1:13" s="139" customFormat="1" ht="9.75" customHeight="1">
      <c r="A91" s="156"/>
      <c r="B91" s="157"/>
      <c r="C91" s="158"/>
      <c r="D91" s="152"/>
      <c r="E91" s="152"/>
      <c r="F91" s="152"/>
      <c r="G91" s="148"/>
      <c r="H91" s="148"/>
      <c r="I91" s="148"/>
      <c r="J91" s="148"/>
      <c r="K91" s="148"/>
      <c r="L91" s="148"/>
      <c r="M91" s="148"/>
    </row>
    <row r="92" spans="1:13" s="139" customFormat="1" ht="9.75" customHeight="1">
      <c r="A92" s="156"/>
      <c r="B92" s="157"/>
      <c r="C92" s="158"/>
      <c r="D92" s="152"/>
      <c r="E92" s="152"/>
      <c r="F92" s="152"/>
      <c r="G92" s="148"/>
      <c r="H92" s="148"/>
      <c r="I92" s="148"/>
      <c r="J92" s="148"/>
      <c r="K92" s="148"/>
      <c r="L92" s="148"/>
      <c r="M92" s="148"/>
    </row>
    <row r="93" spans="1:13" s="139" customFormat="1" ht="9.75" customHeight="1">
      <c r="A93" s="159"/>
      <c r="B93" s="160"/>
      <c r="C93" s="161"/>
      <c r="D93" s="148"/>
      <c r="E93" s="148"/>
      <c r="F93" s="148"/>
      <c r="G93" s="148"/>
      <c r="H93" s="148"/>
      <c r="I93" s="148"/>
      <c r="J93" s="148"/>
      <c r="K93" s="148"/>
      <c r="L93" s="148"/>
      <c r="M93" s="148"/>
    </row>
    <row r="94" spans="1:13" s="139" customFormat="1" ht="9.75" customHeight="1">
      <c r="A94" s="159"/>
      <c r="B94" s="160"/>
      <c r="C94" s="161"/>
      <c r="D94" s="148"/>
      <c r="E94" s="148"/>
      <c r="F94" s="148"/>
      <c r="G94" s="148"/>
      <c r="H94" s="148"/>
      <c r="I94" s="148"/>
      <c r="J94" s="148"/>
      <c r="K94" s="148"/>
      <c r="L94" s="148"/>
      <c r="M94" s="148"/>
    </row>
    <row r="95" spans="1:13" s="139" customFormat="1" ht="9.75" customHeight="1">
      <c r="A95" s="159"/>
      <c r="B95" s="160"/>
      <c r="C95" s="161"/>
      <c r="D95" s="148"/>
      <c r="E95" s="148"/>
      <c r="F95" s="148"/>
      <c r="G95" s="148"/>
      <c r="H95" s="148"/>
      <c r="I95" s="148"/>
      <c r="J95" s="148"/>
      <c r="K95" s="148"/>
      <c r="L95" s="148"/>
      <c r="M95" s="148"/>
    </row>
    <row r="96" spans="1:13" s="139" customFormat="1" ht="9.75" customHeight="1">
      <c r="A96" s="159"/>
      <c r="B96" s="160"/>
      <c r="C96" s="161"/>
      <c r="D96" s="148"/>
      <c r="E96" s="148"/>
      <c r="F96" s="148"/>
      <c r="G96" s="148"/>
      <c r="H96" s="148"/>
      <c r="I96" s="148"/>
      <c r="J96" s="148"/>
      <c r="K96" s="148"/>
      <c r="L96" s="148"/>
      <c r="M96" s="148"/>
    </row>
    <row r="97" spans="1:13" s="139" customFormat="1" ht="9.75" customHeight="1">
      <c r="A97" s="159"/>
      <c r="B97" s="160"/>
      <c r="C97" s="161"/>
      <c r="D97" s="148"/>
      <c r="E97" s="148"/>
      <c r="F97" s="148"/>
      <c r="G97" s="148"/>
      <c r="H97" s="148"/>
      <c r="I97" s="148"/>
      <c r="J97" s="148"/>
      <c r="K97" s="148"/>
      <c r="L97" s="148"/>
      <c r="M97" s="148"/>
    </row>
    <row r="98" spans="1:13" s="139" customFormat="1" ht="9.75" customHeight="1">
      <c r="A98" s="159"/>
      <c r="B98" s="160"/>
      <c r="C98" s="161"/>
      <c r="D98" s="148"/>
      <c r="E98" s="148"/>
      <c r="F98" s="148"/>
      <c r="G98" s="148"/>
      <c r="H98" s="148"/>
      <c r="I98" s="148"/>
      <c r="J98" s="148"/>
      <c r="K98" s="148"/>
      <c r="L98" s="148"/>
      <c r="M98" s="148"/>
    </row>
    <row r="99" spans="1:13" s="139" customFormat="1" ht="9.75" customHeight="1">
      <c r="A99" s="159"/>
      <c r="B99" s="160"/>
      <c r="C99" s="161"/>
      <c r="D99" s="148"/>
      <c r="E99" s="148"/>
      <c r="F99" s="148"/>
      <c r="G99" s="148"/>
      <c r="H99" s="148"/>
      <c r="I99" s="148"/>
      <c r="J99" s="148"/>
      <c r="K99" s="148"/>
      <c r="L99" s="148"/>
      <c r="M99" s="148"/>
    </row>
    <row r="100" spans="1:13" s="139" customFormat="1" ht="9.75" customHeight="1">
      <c r="A100" s="159"/>
      <c r="B100" s="162"/>
      <c r="C100" s="161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</row>
    <row r="101" spans="1:13" s="139" customFormat="1" ht="9.75" customHeight="1">
      <c r="A101" s="159"/>
      <c r="B101" s="162"/>
      <c r="C101" s="161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</row>
    <row r="102" spans="1:13" s="139" customFormat="1" ht="9.75" customHeight="1">
      <c r="A102" s="159"/>
      <c r="B102" s="160"/>
      <c r="C102" s="161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</row>
    <row r="103" spans="1:13" s="139" customFormat="1" ht="9.75" customHeight="1">
      <c r="A103" s="159"/>
      <c r="B103" s="160"/>
      <c r="C103" s="161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</row>
    <row r="104" spans="1:13" s="139" customFormat="1" ht="9.75" customHeight="1">
      <c r="A104" s="159"/>
      <c r="B104" s="160"/>
      <c r="C104" s="161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</row>
    <row r="105" spans="1:13" s="139" customFormat="1" ht="9.75" customHeight="1">
      <c r="A105" s="159"/>
      <c r="B105" s="160"/>
      <c r="C105" s="161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</row>
    <row r="106" spans="1:13" s="139" customFormat="1" ht="9.75" customHeight="1">
      <c r="A106" s="159"/>
      <c r="B106" s="160"/>
      <c r="C106" s="161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</row>
    <row r="107" spans="1:13" s="139" customFormat="1" ht="9.75" customHeight="1">
      <c r="A107" s="159"/>
      <c r="B107" s="160"/>
      <c r="C107" s="161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</row>
    <row r="108" spans="1:13" s="139" customFormat="1" ht="9.75" customHeight="1">
      <c r="A108" s="159"/>
      <c r="B108" s="160"/>
      <c r="C108" s="161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</row>
    <row r="109" spans="1:13" s="139" customFormat="1" ht="9.75" customHeight="1">
      <c r="A109" s="159"/>
      <c r="B109" s="160"/>
      <c r="C109" s="161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</row>
    <row r="110" spans="1:13" s="139" customFormat="1" ht="9.75" customHeight="1">
      <c r="A110" s="159"/>
      <c r="B110" s="160"/>
      <c r="C110" s="161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</row>
    <row r="111" spans="1:13" s="139" customFormat="1" ht="9.75" customHeight="1">
      <c r="A111" s="159"/>
      <c r="B111" s="160"/>
      <c r="C111" s="161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</row>
    <row r="112" spans="1:13" s="139" customFormat="1" ht="9.75" customHeight="1">
      <c r="A112" s="159"/>
      <c r="B112" s="160"/>
      <c r="C112" s="161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</row>
    <row r="113" spans="1:13" s="139" customFormat="1" ht="9.75" customHeight="1">
      <c r="A113" s="159"/>
      <c r="B113" s="160"/>
      <c r="C113" s="161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</row>
    <row r="114" spans="1:13" s="139" customFormat="1" ht="9.75" customHeight="1">
      <c r="A114" s="159"/>
      <c r="B114" s="160"/>
      <c r="C114" s="161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</row>
    <row r="115" spans="1:13" s="139" customFormat="1" ht="9.75" customHeight="1">
      <c r="A115" s="159"/>
      <c r="B115" s="160"/>
      <c r="C115" s="161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</row>
    <row r="116" spans="1:13" s="139" customFormat="1" ht="9.75" customHeight="1">
      <c r="A116" s="159"/>
      <c r="B116" s="160"/>
      <c r="C116" s="161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</row>
    <row r="117" spans="1:13" s="139" customFormat="1" ht="9.75" customHeight="1">
      <c r="A117" s="159"/>
      <c r="B117" s="160"/>
      <c r="C117" s="161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</row>
    <row r="118" spans="1:13" s="139" customFormat="1" ht="9.75" customHeight="1">
      <c r="A118" s="159"/>
      <c r="B118" s="160"/>
      <c r="C118" s="161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</row>
    <row r="119" spans="1:13" s="139" customFormat="1" ht="9.75" customHeight="1">
      <c r="A119" s="159"/>
      <c r="B119" s="160"/>
      <c r="C119" s="161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</row>
    <row r="120" spans="1:13" s="139" customFormat="1" ht="9.75" customHeight="1">
      <c r="A120" s="159"/>
      <c r="B120" s="160"/>
      <c r="C120" s="161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</row>
    <row r="121" spans="1:13" s="139" customFormat="1" ht="9.75" customHeight="1">
      <c r="A121" s="159"/>
      <c r="B121" s="160"/>
      <c r="C121" s="161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</row>
    <row r="122" spans="1:13" s="139" customFormat="1" ht="9.75" customHeight="1">
      <c r="A122" s="159"/>
      <c r="B122" s="160"/>
      <c r="C122" s="161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</row>
    <row r="123" spans="1:13" s="139" customFormat="1" ht="9.75" customHeight="1">
      <c r="A123" s="159"/>
      <c r="B123" s="160"/>
      <c r="C123" s="161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</row>
    <row r="124" spans="1:13" s="139" customFormat="1" ht="9.75" customHeight="1">
      <c r="A124" s="159"/>
      <c r="B124" s="160"/>
      <c r="C124" s="161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</row>
    <row r="125" spans="1:13" s="139" customFormat="1" ht="9.75" customHeight="1">
      <c r="A125" s="159"/>
      <c r="B125" s="160"/>
      <c r="C125" s="161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</row>
    <row r="126" spans="1:13" s="139" customFormat="1" ht="9.75" customHeight="1">
      <c r="A126" s="159"/>
      <c r="B126" s="160"/>
      <c r="C126" s="161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</row>
    <row r="127" spans="1:13" s="139" customFormat="1" ht="9.75" customHeight="1">
      <c r="A127" s="159"/>
      <c r="B127" s="160"/>
      <c r="C127" s="161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</row>
    <row r="128" spans="1:13" s="139" customFormat="1" ht="9.75" customHeight="1">
      <c r="A128" s="159"/>
      <c r="B128" s="160"/>
      <c r="C128" s="161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</row>
    <row r="129" spans="1:13" s="139" customFormat="1" ht="9.75" customHeight="1">
      <c r="A129" s="159"/>
      <c r="B129" s="160"/>
      <c r="C129" s="161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</row>
    <row r="130" spans="1:13" s="139" customFormat="1" ht="9.75" customHeight="1">
      <c r="A130" s="159"/>
      <c r="B130" s="160"/>
      <c r="C130" s="161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</row>
    <row r="131" spans="1:13" s="139" customFormat="1" ht="9.75" customHeight="1">
      <c r="A131" s="159"/>
      <c r="B131" s="160"/>
      <c r="C131" s="161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</row>
    <row r="132" spans="1:13" s="139" customFormat="1" ht="9.75" customHeight="1">
      <c r="A132" s="159"/>
      <c r="B132" s="160"/>
      <c r="C132" s="161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</row>
    <row r="133" spans="1:13" s="139" customFormat="1" ht="9.75" customHeight="1">
      <c r="A133" s="159"/>
      <c r="B133" s="160"/>
      <c r="C133" s="161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s="139" customFormat="1" ht="9.75" customHeight="1">
      <c r="A134" s="159"/>
      <c r="B134" s="160"/>
      <c r="C134" s="161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</row>
    <row r="135" spans="1:13" s="139" customFormat="1" ht="9.75" customHeight="1">
      <c r="A135" s="159"/>
      <c r="B135" s="160"/>
      <c r="C135" s="161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</row>
    <row r="136" spans="1:13" s="139" customFormat="1" ht="9.75" customHeight="1">
      <c r="A136" s="159"/>
      <c r="B136" s="160"/>
      <c r="C136" s="161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</row>
    <row r="137" spans="1:13" s="139" customFormat="1" ht="9.75" customHeight="1">
      <c r="A137" s="159"/>
      <c r="B137" s="160"/>
      <c r="C137" s="161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</row>
    <row r="138" spans="1:13" s="139" customFormat="1" ht="9.75" customHeight="1">
      <c r="A138" s="159"/>
      <c r="B138" s="160"/>
      <c r="C138" s="161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</row>
    <row r="139" spans="1:13" s="139" customFormat="1" ht="9.75" customHeight="1">
      <c r="A139" s="159"/>
      <c r="B139" s="160"/>
      <c r="C139" s="161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</row>
    <row r="140" spans="1:13" s="139" customFormat="1" ht="9.75" customHeight="1">
      <c r="A140" s="159"/>
      <c r="B140" s="160"/>
      <c r="C140" s="161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</row>
    <row r="141" spans="1:13" s="139" customFormat="1" ht="9.75" customHeight="1">
      <c r="A141" s="159"/>
      <c r="B141" s="160"/>
      <c r="C141" s="161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</row>
    <row r="142" spans="1:13" s="139" customFormat="1" ht="9.75" customHeight="1">
      <c r="A142" s="159"/>
      <c r="B142" s="160"/>
      <c r="C142" s="161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</row>
    <row r="143" spans="1:13" s="139" customFormat="1" ht="9.75" customHeight="1">
      <c r="A143" s="159"/>
      <c r="B143" s="160"/>
      <c r="C143" s="161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</row>
    <row r="144" spans="1:13" s="139" customFormat="1" ht="9.75" customHeight="1">
      <c r="A144" s="159"/>
      <c r="B144" s="160"/>
      <c r="C144" s="161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</row>
    <row r="145" spans="1:13" s="139" customFormat="1" ht="9.75" customHeight="1">
      <c r="A145" s="159"/>
      <c r="B145" s="160"/>
      <c r="C145" s="161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</row>
    <row r="146" spans="1:13" s="139" customFormat="1" ht="9.75" customHeight="1">
      <c r="A146" s="159"/>
      <c r="B146" s="160"/>
      <c r="C146" s="161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</row>
    <row r="147" spans="1:13" s="139" customFormat="1" ht="9.75" customHeight="1">
      <c r="A147" s="159"/>
      <c r="B147" s="160"/>
      <c r="C147" s="161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</row>
    <row r="148" spans="1:13" s="139" customFormat="1" ht="9.75" customHeight="1">
      <c r="A148" s="159"/>
      <c r="B148" s="160"/>
      <c r="C148" s="161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</row>
    <row r="149" spans="1:13" s="139" customFormat="1" ht="9.75" customHeight="1">
      <c r="A149" s="159"/>
      <c r="B149" s="160"/>
      <c r="C149" s="161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</row>
    <row r="150" spans="1:13" s="139" customFormat="1" ht="9.75" customHeight="1">
      <c r="A150" s="159"/>
      <c r="B150" s="160"/>
      <c r="C150" s="161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</row>
    <row r="151" spans="1:13" s="139" customFormat="1" ht="9.75" customHeight="1">
      <c r="A151" s="159"/>
      <c r="B151" s="160"/>
      <c r="C151" s="161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</row>
    <row r="152" spans="1:13" s="139" customFormat="1" ht="9.75" customHeight="1">
      <c r="A152" s="159"/>
      <c r="B152" s="160"/>
      <c r="C152" s="161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</row>
    <row r="153" spans="1:13" s="139" customFormat="1" ht="9.75" customHeight="1">
      <c r="A153" s="159"/>
      <c r="B153" s="160"/>
      <c r="C153" s="161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</row>
    <row r="154" spans="1:13" s="139" customFormat="1" ht="9.75" customHeight="1">
      <c r="A154" s="159"/>
      <c r="B154" s="160"/>
      <c r="C154" s="161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</row>
    <row r="155" spans="1:13" s="139" customFormat="1" ht="9.75" customHeight="1">
      <c r="A155" s="159"/>
      <c r="B155" s="160"/>
      <c r="C155" s="161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</row>
    <row r="156" spans="1:13" s="139" customFormat="1" ht="9.75" customHeight="1">
      <c r="A156" s="159"/>
      <c r="B156" s="160"/>
      <c r="C156" s="161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</row>
    <row r="157" spans="1:13" s="139" customFormat="1" ht="9.75" customHeight="1">
      <c r="A157" s="159"/>
      <c r="B157" s="160"/>
      <c r="C157" s="161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</row>
    <row r="158" spans="1:13" s="139" customFormat="1" ht="9.75" customHeight="1">
      <c r="A158" s="159"/>
      <c r="B158" s="160"/>
      <c r="C158" s="161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</row>
    <row r="159" spans="1:13" s="139" customFormat="1" ht="9.75" customHeight="1">
      <c r="A159" s="159"/>
      <c r="B159" s="160"/>
      <c r="C159" s="161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</row>
    <row r="160" spans="1:13" s="139" customFormat="1" ht="9.75" customHeight="1">
      <c r="A160" s="159"/>
      <c r="B160" s="160"/>
      <c r="C160" s="160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</row>
    <row r="161" spans="1:13" s="139" customFormat="1" ht="9.75" customHeight="1">
      <c r="A161" s="159"/>
      <c r="B161" s="160"/>
      <c r="C161" s="161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</row>
    <row r="162" spans="1:13" s="139" customFormat="1" ht="9.75" customHeight="1">
      <c r="A162" s="159"/>
      <c r="B162" s="160"/>
      <c r="C162" s="161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</row>
    <row r="163" spans="1:13" s="139" customFormat="1" ht="9.75" customHeight="1">
      <c r="A163" s="159"/>
      <c r="B163" s="160"/>
      <c r="C163" s="161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</row>
    <row r="164" spans="1:13" s="139" customFormat="1" ht="9.75" customHeight="1">
      <c r="A164" s="159"/>
      <c r="B164" s="160"/>
      <c r="C164" s="161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</row>
    <row r="165" spans="1:13" s="139" customFormat="1" ht="9.75" customHeight="1">
      <c r="A165" s="159"/>
      <c r="B165" s="160"/>
      <c r="C165" s="161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</row>
    <row r="166" spans="1:13" s="139" customFormat="1" ht="9.75" customHeight="1">
      <c r="A166" s="159"/>
      <c r="B166" s="160"/>
      <c r="C166" s="161"/>
      <c r="D166" s="148"/>
      <c r="E166" s="148"/>
      <c r="F166" s="148"/>
      <c r="G166" s="165"/>
      <c r="H166" s="165"/>
      <c r="I166" s="165"/>
      <c r="J166" s="165"/>
      <c r="K166" s="165"/>
      <c r="L166" s="165"/>
      <c r="M166" s="165"/>
    </row>
    <row r="167" spans="1:13" s="139" customFormat="1" ht="9.75" customHeight="1">
      <c r="A167" s="159"/>
      <c r="B167" s="160"/>
      <c r="C167" s="161"/>
      <c r="D167" s="148"/>
      <c r="E167" s="148"/>
      <c r="F167" s="148"/>
      <c r="G167" s="165"/>
      <c r="H167" s="165"/>
      <c r="I167" s="165"/>
      <c r="J167" s="165"/>
      <c r="K167" s="165"/>
      <c r="L167" s="165"/>
      <c r="M167" s="165"/>
    </row>
    <row r="168" spans="1:13" s="139" customFormat="1" ht="9.75" customHeight="1">
      <c r="A168" s="159"/>
      <c r="B168" s="160"/>
      <c r="C168" s="161"/>
      <c r="D168" s="148"/>
      <c r="E168" s="148"/>
      <c r="F168" s="148"/>
      <c r="G168" s="165"/>
      <c r="H168" s="165"/>
      <c r="I168" s="165"/>
      <c r="J168" s="165"/>
      <c r="K168" s="165"/>
      <c r="L168" s="165"/>
      <c r="M168" s="165"/>
    </row>
    <row r="169" spans="1:13" s="139" customFormat="1" ht="9.75" customHeight="1">
      <c r="A169" s="159"/>
      <c r="B169" s="160"/>
      <c r="C169" s="161"/>
      <c r="D169" s="148"/>
      <c r="E169" s="148"/>
      <c r="F169" s="148"/>
      <c r="G169" s="165"/>
      <c r="H169" s="165"/>
      <c r="I169" s="165"/>
      <c r="J169" s="165"/>
      <c r="K169" s="165"/>
      <c r="L169" s="165"/>
      <c r="M169" s="165"/>
    </row>
    <row r="170" spans="1:13" s="139" customFormat="1" ht="9.75" customHeight="1">
      <c r="A170" s="159"/>
      <c r="B170" s="160"/>
      <c r="C170" s="161"/>
      <c r="D170" s="148"/>
      <c r="E170" s="148"/>
      <c r="F170" s="148"/>
      <c r="G170" s="165"/>
      <c r="H170" s="165"/>
      <c r="I170" s="165"/>
      <c r="J170" s="165"/>
      <c r="K170" s="165"/>
      <c r="L170" s="165"/>
      <c r="M170" s="165"/>
    </row>
    <row r="171" spans="1:13" s="139" customFormat="1" ht="9.75" customHeight="1">
      <c r="A171" s="159"/>
      <c r="B171" s="160"/>
      <c r="C171" s="161"/>
      <c r="D171" s="148"/>
      <c r="E171" s="148"/>
      <c r="F171" s="148"/>
      <c r="G171" s="165"/>
      <c r="H171" s="165"/>
      <c r="I171" s="165"/>
      <c r="J171" s="165"/>
      <c r="K171" s="165"/>
      <c r="L171" s="165"/>
      <c r="M171" s="165"/>
    </row>
    <row r="172" spans="1:13" s="139" customFormat="1" ht="9.75" customHeight="1">
      <c r="A172" s="159"/>
      <c r="B172" s="160"/>
      <c r="C172" s="161"/>
      <c r="D172" s="148"/>
      <c r="E172" s="148"/>
      <c r="F172" s="148"/>
      <c r="G172" s="165"/>
      <c r="H172" s="165"/>
      <c r="I172" s="165"/>
      <c r="J172" s="165"/>
      <c r="K172" s="165"/>
      <c r="L172" s="165"/>
      <c r="M172" s="165"/>
    </row>
    <row r="173" spans="1:13" s="139" customFormat="1" ht="9.75" customHeight="1">
      <c r="A173" s="159"/>
      <c r="B173" s="160"/>
      <c r="C173" s="161"/>
      <c r="D173" s="148"/>
      <c r="E173" s="148"/>
      <c r="F173" s="148"/>
      <c r="G173" s="165"/>
      <c r="H173" s="165"/>
      <c r="I173" s="165"/>
      <c r="J173" s="165"/>
      <c r="K173" s="165"/>
      <c r="L173" s="165"/>
      <c r="M173" s="165"/>
    </row>
    <row r="174" spans="1:13" s="139" customFormat="1" ht="9.75" customHeight="1">
      <c r="A174" s="159"/>
      <c r="B174" s="160"/>
      <c r="C174" s="161"/>
      <c r="D174" s="148"/>
      <c r="E174" s="148"/>
      <c r="F174" s="148"/>
      <c r="G174" s="165"/>
      <c r="H174" s="165"/>
      <c r="I174" s="165"/>
      <c r="J174" s="165"/>
      <c r="K174" s="165"/>
      <c r="L174" s="165"/>
      <c r="M174" s="165"/>
    </row>
    <row r="175" spans="1:13" s="139" customFormat="1" ht="9.75" customHeight="1">
      <c r="A175" s="159"/>
      <c r="B175" s="160"/>
      <c r="C175" s="161"/>
      <c r="D175" s="148"/>
      <c r="E175" s="148"/>
      <c r="F175" s="148"/>
      <c r="G175" s="165"/>
      <c r="H175" s="165"/>
      <c r="I175" s="165"/>
      <c r="J175" s="165"/>
      <c r="K175" s="165"/>
      <c r="L175" s="165"/>
      <c r="M175" s="165"/>
    </row>
    <row r="176" spans="1:13" s="139" customFormat="1" ht="9.75" customHeight="1">
      <c r="A176" s="159"/>
      <c r="B176" s="160"/>
      <c r="C176" s="161"/>
      <c r="D176" s="148"/>
      <c r="E176" s="148"/>
      <c r="F176" s="148"/>
      <c r="G176" s="165"/>
      <c r="H176" s="165"/>
      <c r="I176" s="165"/>
      <c r="J176" s="165"/>
      <c r="K176" s="165"/>
      <c r="L176" s="165"/>
      <c r="M176" s="165"/>
    </row>
    <row r="177" spans="1:13" s="139" customFormat="1" ht="9.75" customHeight="1">
      <c r="A177" s="159"/>
      <c r="B177" s="160"/>
      <c r="C177" s="161"/>
      <c r="D177" s="148"/>
      <c r="E177" s="148"/>
      <c r="F177" s="148"/>
      <c r="G177" s="165"/>
      <c r="H177" s="165"/>
      <c r="I177" s="165"/>
      <c r="J177" s="165"/>
      <c r="K177" s="165"/>
      <c r="L177" s="165"/>
      <c r="M177" s="165"/>
    </row>
    <row r="178" spans="1:13" s="139" customFormat="1" ht="9.75" customHeight="1">
      <c r="A178" s="159"/>
      <c r="B178" s="160"/>
      <c r="C178" s="161"/>
      <c r="D178" s="148"/>
      <c r="E178" s="148"/>
      <c r="F178" s="148"/>
      <c r="G178" s="165"/>
      <c r="H178" s="165"/>
      <c r="I178" s="165"/>
      <c r="J178" s="165"/>
      <c r="K178" s="165"/>
      <c r="L178" s="165"/>
      <c r="M178" s="165"/>
    </row>
    <row r="179" spans="1:15" s="139" customFormat="1" ht="9.75" customHeight="1">
      <c r="A179" s="159"/>
      <c r="B179" s="160"/>
      <c r="C179" s="161"/>
      <c r="D179" s="148"/>
      <c r="E179" s="148"/>
      <c r="F179" s="148"/>
      <c r="G179" s="165"/>
      <c r="H179" s="165"/>
      <c r="I179" s="165"/>
      <c r="J179" s="165"/>
      <c r="K179" s="165"/>
      <c r="L179" s="165"/>
      <c r="M179" s="165"/>
      <c r="O179" s="19"/>
    </row>
    <row r="180" spans="1:13" s="19" customFormat="1" ht="9.75" customHeight="1">
      <c r="A180" s="159"/>
      <c r="B180" s="160"/>
      <c r="C180" s="161"/>
      <c r="D180" s="148"/>
      <c r="E180" s="148"/>
      <c r="F180" s="148"/>
      <c r="G180" s="40"/>
      <c r="H180" s="40"/>
      <c r="I180" s="40"/>
      <c r="J180" s="40"/>
      <c r="K180" s="40"/>
      <c r="L180" s="40"/>
      <c r="M180" s="40"/>
    </row>
    <row r="181" spans="1:13" s="19" customFormat="1" ht="9.75" customHeight="1">
      <c r="A181" s="159"/>
      <c r="B181" s="160"/>
      <c r="C181" s="161"/>
      <c r="D181" s="148"/>
      <c r="E181" s="148"/>
      <c r="F181" s="148"/>
      <c r="G181" s="40"/>
      <c r="H181" s="40"/>
      <c r="I181" s="40"/>
      <c r="J181" s="40"/>
      <c r="K181" s="40"/>
      <c r="L181" s="40"/>
      <c r="M181" s="40"/>
    </row>
    <row r="182" spans="1:13" s="19" customFormat="1" ht="9.75" customHeight="1">
      <c r="A182" s="159"/>
      <c r="B182" s="160"/>
      <c r="C182" s="161"/>
      <c r="D182" s="148"/>
      <c r="E182" s="148"/>
      <c r="F182" s="148"/>
      <c r="G182" s="40"/>
      <c r="H182" s="40"/>
      <c r="I182" s="40"/>
      <c r="J182" s="40"/>
      <c r="K182" s="40"/>
      <c r="L182" s="40"/>
      <c r="M182" s="40"/>
    </row>
    <row r="183" spans="1:13" s="19" customFormat="1" ht="9.75" customHeight="1">
      <c r="A183" s="163"/>
      <c r="B183" s="164"/>
      <c r="C183" s="164"/>
      <c r="D183" s="165"/>
      <c r="E183" s="165"/>
      <c r="F183" s="165"/>
      <c r="G183" s="40"/>
      <c r="H183" s="40"/>
      <c r="I183" s="40"/>
      <c r="J183" s="40"/>
      <c r="K183" s="40"/>
      <c r="L183" s="40"/>
      <c r="M183" s="40"/>
    </row>
    <row r="184" spans="1:13" s="19" customFormat="1" ht="9.75" customHeight="1">
      <c r="A184" s="163"/>
      <c r="B184" s="164"/>
      <c r="C184" s="164"/>
      <c r="D184" s="165"/>
      <c r="E184" s="165"/>
      <c r="F184" s="165"/>
      <c r="G184" s="40"/>
      <c r="H184" s="40"/>
      <c r="I184" s="40"/>
      <c r="J184" s="40"/>
      <c r="K184" s="40"/>
      <c r="L184" s="40"/>
      <c r="M184" s="40"/>
    </row>
    <row r="185" spans="1:13" s="19" customFormat="1" ht="9.75" customHeight="1">
      <c r="A185" s="163"/>
      <c r="B185" s="164"/>
      <c r="C185" s="164"/>
      <c r="D185" s="165"/>
      <c r="E185" s="165"/>
      <c r="F185" s="165"/>
      <c r="G185" s="40"/>
      <c r="H185" s="40"/>
      <c r="I185" s="40"/>
      <c r="J185" s="40"/>
      <c r="K185" s="40"/>
      <c r="L185" s="40"/>
      <c r="M185" s="40"/>
    </row>
    <row r="186" spans="1:6" s="19" customFormat="1" ht="9.75" customHeight="1">
      <c r="A186" s="163"/>
      <c r="B186" s="164"/>
      <c r="C186" s="164"/>
      <c r="D186" s="165"/>
      <c r="E186" s="165"/>
      <c r="F186" s="165"/>
    </row>
    <row r="187" spans="1:6" s="19" customFormat="1" ht="9.75" customHeight="1">
      <c r="A187" s="163"/>
      <c r="B187" s="164"/>
      <c r="C187" s="164"/>
      <c r="D187" s="165"/>
      <c r="E187" s="165"/>
      <c r="F187" s="165"/>
    </row>
    <row r="188" spans="1:6" s="19" customFormat="1" ht="9.75" customHeight="1">
      <c r="A188" s="163"/>
      <c r="B188" s="164"/>
      <c r="C188" s="164"/>
      <c r="D188" s="165"/>
      <c r="E188" s="165"/>
      <c r="F188" s="165"/>
    </row>
    <row r="189" spans="1:6" s="19" customFormat="1" ht="9.75" customHeight="1">
      <c r="A189" s="163"/>
      <c r="B189" s="164"/>
      <c r="C189" s="164"/>
      <c r="D189" s="165"/>
      <c r="E189" s="165"/>
      <c r="F189" s="165"/>
    </row>
    <row r="190" spans="1:6" s="19" customFormat="1" ht="9.75" customHeight="1">
      <c r="A190" s="163"/>
      <c r="B190" s="164"/>
      <c r="C190" s="164"/>
      <c r="D190" s="165"/>
      <c r="E190" s="165"/>
      <c r="F190" s="165"/>
    </row>
    <row r="191" spans="1:6" s="19" customFormat="1" ht="9.75" customHeight="1">
      <c r="A191" s="163"/>
      <c r="B191" s="164"/>
      <c r="C191" s="164"/>
      <c r="D191" s="165"/>
      <c r="E191" s="165"/>
      <c r="F191" s="165"/>
    </row>
    <row r="192" spans="1:6" s="19" customFormat="1" ht="9.75" customHeight="1">
      <c r="A192" s="163"/>
      <c r="B192" s="164"/>
      <c r="C192" s="164"/>
      <c r="D192" s="165"/>
      <c r="E192" s="165"/>
      <c r="F192" s="165"/>
    </row>
    <row r="193" spans="1:6" s="19" customFormat="1" ht="9.75" customHeight="1">
      <c r="A193" s="163"/>
      <c r="B193" s="164"/>
      <c r="C193" s="164"/>
      <c r="D193" s="165"/>
      <c r="E193" s="165"/>
      <c r="F193" s="165"/>
    </row>
    <row r="194" spans="1:6" s="19" customFormat="1" ht="9.75" customHeight="1">
      <c r="A194" s="163"/>
      <c r="B194" s="164"/>
      <c r="C194" s="164"/>
      <c r="D194" s="165"/>
      <c r="E194" s="165"/>
      <c r="F194" s="165"/>
    </row>
    <row r="195" spans="1:6" s="19" customFormat="1" ht="9.75" customHeight="1">
      <c r="A195" s="163"/>
      <c r="B195" s="164"/>
      <c r="C195" s="164"/>
      <c r="D195" s="165"/>
      <c r="E195" s="165"/>
      <c r="F195" s="165"/>
    </row>
    <row r="196" spans="1:6" s="19" customFormat="1" ht="9.75" customHeight="1">
      <c r="A196" s="163"/>
      <c r="B196" s="164"/>
      <c r="C196" s="164"/>
      <c r="D196" s="165"/>
      <c r="E196" s="165"/>
      <c r="F196" s="165"/>
    </row>
    <row r="197" spans="1:6" s="19" customFormat="1" ht="9.75" customHeight="1">
      <c r="A197" s="42"/>
      <c r="B197" s="41"/>
      <c r="C197" s="41"/>
      <c r="D197" s="40"/>
      <c r="E197" s="40"/>
      <c r="F197" s="40"/>
    </row>
    <row r="198" spans="1:6" s="19" customFormat="1" ht="9.75" customHeight="1">
      <c r="A198" s="42"/>
      <c r="B198" s="41"/>
      <c r="C198" s="41"/>
      <c r="D198" s="40"/>
      <c r="E198" s="40"/>
      <c r="F198" s="40"/>
    </row>
    <row r="199" spans="1:6" s="19" customFormat="1" ht="9.75" customHeight="1">
      <c r="A199" s="42"/>
      <c r="B199" s="41"/>
      <c r="C199" s="41"/>
      <c r="D199" s="40"/>
      <c r="E199" s="40"/>
      <c r="F199" s="40"/>
    </row>
    <row r="200" spans="1:6" s="19" customFormat="1" ht="9.75" customHeight="1">
      <c r="A200" s="42"/>
      <c r="B200" s="41"/>
      <c r="C200" s="41"/>
      <c r="D200" s="40"/>
      <c r="E200" s="40"/>
      <c r="F200" s="40"/>
    </row>
    <row r="201" spans="1:6" s="19" customFormat="1" ht="9.75" customHeight="1">
      <c r="A201" s="42"/>
      <c r="B201" s="41"/>
      <c r="C201" s="41"/>
      <c r="D201" s="40"/>
      <c r="E201" s="40"/>
      <c r="F201" s="40"/>
    </row>
    <row r="202" spans="1:6" s="19" customFormat="1" ht="9.75" customHeight="1">
      <c r="A202" s="42"/>
      <c r="B202" s="41"/>
      <c r="C202" s="41"/>
      <c r="D202" s="40"/>
      <c r="E202" s="40"/>
      <c r="F202" s="40"/>
    </row>
    <row r="203" spans="1:3" s="19" customFormat="1" ht="9.75" customHeight="1">
      <c r="A203" s="28"/>
      <c r="B203" s="35"/>
      <c r="C203" s="35"/>
    </row>
    <row r="204" spans="1:3" s="19" customFormat="1" ht="9.75" customHeight="1">
      <c r="A204" s="28"/>
      <c r="B204" s="35"/>
      <c r="C204" s="35"/>
    </row>
    <row r="205" spans="1:3" s="19" customFormat="1" ht="9.75" customHeight="1">
      <c r="A205" s="28"/>
      <c r="B205" s="35"/>
      <c r="C205" s="35"/>
    </row>
    <row r="206" spans="1:3" s="19" customFormat="1" ht="9.75" customHeight="1">
      <c r="A206" s="28"/>
      <c r="B206" s="35"/>
      <c r="C206" s="35"/>
    </row>
    <row r="207" spans="1:3" s="19" customFormat="1" ht="9.75" customHeight="1">
      <c r="A207" s="28"/>
      <c r="B207" s="35"/>
      <c r="C207" s="35"/>
    </row>
    <row r="208" spans="1:3" s="19" customFormat="1" ht="9.75" customHeight="1">
      <c r="A208" s="28"/>
      <c r="B208" s="35"/>
      <c r="C208" s="35"/>
    </row>
    <row r="209" spans="1:3" s="19" customFormat="1" ht="9.75" customHeight="1">
      <c r="A209" s="28"/>
      <c r="B209" s="35"/>
      <c r="C209" s="35"/>
    </row>
    <row r="210" spans="1:3" s="19" customFormat="1" ht="9.75" customHeight="1">
      <c r="A210" s="28"/>
      <c r="B210" s="35"/>
      <c r="C210" s="35"/>
    </row>
    <row r="211" spans="1:3" s="19" customFormat="1" ht="9.75" customHeight="1">
      <c r="A211" s="28"/>
      <c r="B211" s="35"/>
      <c r="C211" s="35"/>
    </row>
    <row r="212" spans="1:3" s="19" customFormat="1" ht="9.75" customHeight="1">
      <c r="A212" s="28"/>
      <c r="B212" s="35"/>
      <c r="C212" s="35"/>
    </row>
    <row r="213" spans="1:3" s="19" customFormat="1" ht="9.75" customHeight="1">
      <c r="A213" s="28"/>
      <c r="B213" s="35"/>
      <c r="C213" s="35"/>
    </row>
    <row r="214" spans="1:15" s="19" customFormat="1" ht="9.75" customHeight="1">
      <c r="A214" s="28"/>
      <c r="B214" s="35"/>
      <c r="C214" s="35"/>
      <c r="O214" s="5"/>
    </row>
    <row r="215" spans="1:6" ht="9.75" customHeight="1">
      <c r="A215" s="28"/>
      <c r="B215" s="35"/>
      <c r="C215" s="35"/>
      <c r="D215" s="19"/>
      <c r="E215" s="19"/>
      <c r="F215" s="19"/>
    </row>
    <row r="216" spans="1:6" ht="9.75" customHeight="1">
      <c r="A216" s="28"/>
      <c r="B216" s="35"/>
      <c r="C216" s="35"/>
      <c r="D216" s="19"/>
      <c r="E216" s="19"/>
      <c r="F216" s="19"/>
    </row>
    <row r="217" spans="1:6" ht="9.75" customHeight="1">
      <c r="A217" s="28"/>
      <c r="B217" s="35"/>
      <c r="C217" s="35"/>
      <c r="D217" s="19"/>
      <c r="E217" s="19"/>
      <c r="F217" s="19"/>
    </row>
    <row r="218" spans="1:6" ht="9.75" customHeight="1">
      <c r="A218" s="28"/>
      <c r="B218" s="35"/>
      <c r="C218" s="35"/>
      <c r="D218" s="19"/>
      <c r="E218" s="19"/>
      <c r="F218" s="19"/>
    </row>
    <row r="219" spans="1:6" ht="9.75" customHeight="1">
      <c r="A219" s="28"/>
      <c r="B219" s="35"/>
      <c r="C219" s="35"/>
      <c r="D219" s="19"/>
      <c r="E219" s="19"/>
      <c r="F219" s="19"/>
    </row>
    <row r="220" spans="1:6" ht="9.75" customHeight="1">
      <c r="A220" s="28"/>
      <c r="B220" s="35"/>
      <c r="C220" s="35"/>
      <c r="D220" s="19"/>
      <c r="E220" s="19"/>
      <c r="F220" s="19"/>
    </row>
    <row r="221" spans="1:6" ht="9.75" customHeight="1">
      <c r="A221" s="28"/>
      <c r="B221" s="35"/>
      <c r="C221" s="35"/>
      <c r="D221" s="19"/>
      <c r="E221" s="19"/>
      <c r="F221" s="19"/>
    </row>
    <row r="222" spans="1:6" ht="9.75" customHeight="1">
      <c r="A222" s="28"/>
      <c r="B222" s="35"/>
      <c r="C222" s="35"/>
      <c r="D222" s="19"/>
      <c r="E222" s="19"/>
      <c r="F222" s="19"/>
    </row>
    <row r="223" spans="1:6" ht="9.75" customHeight="1">
      <c r="A223" s="28"/>
      <c r="B223" s="35"/>
      <c r="C223" s="35"/>
      <c r="D223" s="19"/>
      <c r="E223" s="19"/>
      <c r="F223" s="19"/>
    </row>
    <row r="224" spans="1:6" ht="9.75" customHeight="1">
      <c r="A224" s="28"/>
      <c r="B224" s="35"/>
      <c r="C224" s="35"/>
      <c r="D224" s="19"/>
      <c r="E224" s="19"/>
      <c r="F224" s="19"/>
    </row>
    <row r="225" spans="1:6" ht="9.75" customHeight="1">
      <c r="A225" s="28"/>
      <c r="B225" s="35"/>
      <c r="C225" s="35"/>
      <c r="D225" s="19"/>
      <c r="E225" s="19"/>
      <c r="F225" s="19"/>
    </row>
    <row r="226" spans="1:6" ht="9.75" customHeight="1">
      <c r="A226" s="28"/>
      <c r="B226" s="35"/>
      <c r="C226" s="35"/>
      <c r="D226" s="19"/>
      <c r="E226" s="19"/>
      <c r="F226" s="19"/>
    </row>
    <row r="227" spans="1:6" ht="9.75" customHeight="1">
      <c r="A227" s="28"/>
      <c r="B227" s="35"/>
      <c r="C227" s="35"/>
      <c r="D227" s="19"/>
      <c r="E227" s="19"/>
      <c r="F227" s="19"/>
    </row>
    <row r="228" spans="1:6" ht="9.75" customHeight="1">
      <c r="A228" s="28"/>
      <c r="B228" s="35"/>
      <c r="C228" s="35"/>
      <c r="D228" s="19"/>
      <c r="E228" s="19"/>
      <c r="F228" s="19"/>
    </row>
    <row r="229" spans="1:6" ht="9.75" customHeight="1">
      <c r="A229" s="28"/>
      <c r="B229" s="35"/>
      <c r="C229" s="35"/>
      <c r="D229" s="19"/>
      <c r="E229" s="19"/>
      <c r="F229" s="19"/>
    </row>
    <row r="230" spans="1:6" ht="9.75" customHeight="1">
      <c r="A230" s="28"/>
      <c r="B230" s="35"/>
      <c r="C230" s="35"/>
      <c r="D230" s="19"/>
      <c r="E230" s="19"/>
      <c r="F230" s="19"/>
    </row>
    <row r="231" spans="1:6" ht="9.75" customHeight="1">
      <c r="A231" s="28"/>
      <c r="B231" s="35"/>
      <c r="C231" s="35"/>
      <c r="D231" s="19"/>
      <c r="E231" s="19"/>
      <c r="F231" s="19"/>
    </row>
    <row r="232" spans="2:3" ht="9.75" customHeight="1">
      <c r="B232" s="36"/>
      <c r="C232" s="36"/>
    </row>
    <row r="233" spans="2:3" ht="9.75" customHeight="1">
      <c r="B233" s="36"/>
      <c r="C233" s="36"/>
    </row>
    <row r="234" spans="2:3" ht="9.75" customHeight="1">
      <c r="B234" s="36"/>
      <c r="C234" s="36"/>
    </row>
    <row r="235" spans="2:3" ht="9.75" customHeight="1">
      <c r="B235" s="36"/>
      <c r="C235" s="36"/>
    </row>
    <row r="236" spans="2:3" ht="9.75" customHeight="1">
      <c r="B236" s="36"/>
      <c r="C236" s="36"/>
    </row>
    <row r="237" spans="2:3" ht="9.75" customHeight="1">
      <c r="B237" s="36"/>
      <c r="C237" s="36"/>
    </row>
    <row r="238" spans="2:3" ht="9.75" customHeight="1">
      <c r="B238" s="36"/>
      <c r="C238" s="36"/>
    </row>
    <row r="239" spans="2:3" ht="9.75" customHeight="1">
      <c r="B239" s="36"/>
      <c r="C239" s="36"/>
    </row>
    <row r="240" spans="2:3" ht="9.75" customHeight="1">
      <c r="B240" s="36"/>
      <c r="C240" s="36"/>
    </row>
    <row r="241" spans="2:3" ht="9.75" customHeight="1">
      <c r="B241" s="36"/>
      <c r="C241" s="36"/>
    </row>
    <row r="242" spans="2:3" ht="9.75" customHeight="1">
      <c r="B242" s="36"/>
      <c r="C242" s="36"/>
    </row>
    <row r="243" spans="2:3" ht="9.75" customHeight="1">
      <c r="B243" s="36"/>
      <c r="C243" s="36"/>
    </row>
    <row r="244" spans="2:3" ht="9.75" customHeight="1">
      <c r="B244" s="36"/>
      <c r="C244" s="36"/>
    </row>
    <row r="245" spans="2:3" ht="9.75" customHeight="1">
      <c r="B245" s="36"/>
      <c r="C245" s="36"/>
    </row>
    <row r="246" spans="2:3" ht="9.75" customHeight="1">
      <c r="B246" s="36"/>
      <c r="C246" s="36"/>
    </row>
    <row r="247" spans="2:3" ht="9.75" customHeight="1">
      <c r="B247" s="36"/>
      <c r="C247" s="36"/>
    </row>
    <row r="248" spans="2:3" ht="9.75" customHeight="1">
      <c r="B248" s="36"/>
      <c r="C248" s="36"/>
    </row>
    <row r="249" spans="2:3" ht="9.75" customHeight="1">
      <c r="B249" s="36"/>
      <c r="C249" s="36"/>
    </row>
    <row r="250" spans="2:3" ht="9.75" customHeight="1">
      <c r="B250" s="36"/>
      <c r="C250" s="36"/>
    </row>
    <row r="251" spans="2:3" ht="9.75" customHeight="1">
      <c r="B251" s="36"/>
      <c r="C251" s="36"/>
    </row>
    <row r="252" spans="2:3" ht="9.75" customHeight="1">
      <c r="B252" s="36"/>
      <c r="C252" s="36"/>
    </row>
    <row r="253" spans="2:3" ht="9.75" customHeight="1">
      <c r="B253" s="36"/>
      <c r="C253" s="36"/>
    </row>
    <row r="254" spans="2:3" ht="9.75" customHeight="1">
      <c r="B254" s="36"/>
      <c r="C254" s="36"/>
    </row>
    <row r="255" spans="2:3" ht="9.75" customHeight="1">
      <c r="B255" s="36"/>
      <c r="C255" s="36"/>
    </row>
    <row r="256" spans="2:3" ht="9.75" customHeight="1">
      <c r="B256" s="36"/>
      <c r="C256" s="36"/>
    </row>
    <row r="257" spans="2:3" ht="9.75" customHeight="1">
      <c r="B257" s="36"/>
      <c r="C257" s="36"/>
    </row>
    <row r="258" spans="2:3" ht="9.75" customHeight="1">
      <c r="B258" s="36"/>
      <c r="C258" s="36"/>
    </row>
    <row r="259" spans="2:3" ht="9.75" customHeight="1">
      <c r="B259" s="36"/>
      <c r="C259" s="36"/>
    </row>
    <row r="260" spans="2:3" ht="9.75" customHeight="1">
      <c r="B260" s="36"/>
      <c r="C260" s="36"/>
    </row>
    <row r="261" spans="2:3" ht="9.75" customHeight="1">
      <c r="B261" s="36"/>
      <c r="C261" s="36"/>
    </row>
    <row r="262" spans="2:3" ht="9.75" customHeight="1">
      <c r="B262" s="36"/>
      <c r="C262" s="36"/>
    </row>
    <row r="263" spans="2:3" ht="9.75" customHeight="1">
      <c r="B263" s="36"/>
      <c r="C263" s="36"/>
    </row>
    <row r="264" spans="2:3" ht="9.75" customHeight="1">
      <c r="B264" s="36"/>
      <c r="C264" s="36"/>
    </row>
    <row r="265" spans="2:3" ht="9.75" customHeight="1">
      <c r="B265" s="36"/>
      <c r="C265" s="36"/>
    </row>
    <row r="266" spans="2:3" ht="9.75" customHeight="1">
      <c r="B266" s="36"/>
      <c r="C266" s="36"/>
    </row>
    <row r="267" spans="2:3" ht="9.75" customHeight="1">
      <c r="B267" s="36"/>
      <c r="C267" s="36"/>
    </row>
    <row r="268" spans="2:3" ht="9.75" customHeight="1">
      <c r="B268" s="36"/>
      <c r="C268" s="36"/>
    </row>
    <row r="269" spans="2:3" ht="9.75" customHeight="1">
      <c r="B269" s="36"/>
      <c r="C269" s="36"/>
    </row>
    <row r="270" spans="2:3" ht="9.75" customHeight="1">
      <c r="B270" s="36"/>
      <c r="C270" s="36"/>
    </row>
    <row r="271" spans="2:3" ht="9.75" customHeight="1">
      <c r="B271" s="36"/>
      <c r="C271" s="36"/>
    </row>
    <row r="272" spans="2:3" ht="9.75" customHeight="1">
      <c r="B272" s="36"/>
      <c r="C272" s="36"/>
    </row>
    <row r="273" spans="2:3" ht="9.75" customHeight="1">
      <c r="B273" s="36"/>
      <c r="C273" s="36"/>
    </row>
    <row r="274" spans="2:3" ht="9.75" customHeight="1">
      <c r="B274" s="36"/>
      <c r="C274" s="36"/>
    </row>
    <row r="275" spans="2:3" ht="9.75" customHeight="1">
      <c r="B275" s="36"/>
      <c r="C275" s="36"/>
    </row>
    <row r="276" spans="2:3" ht="9.75" customHeight="1">
      <c r="B276" s="36"/>
      <c r="C276" s="36"/>
    </row>
    <row r="277" spans="2:3" ht="9.75" customHeight="1">
      <c r="B277" s="36"/>
      <c r="C277" s="36"/>
    </row>
    <row r="278" spans="2:3" ht="9.75" customHeight="1">
      <c r="B278" s="36"/>
      <c r="C278" s="36"/>
    </row>
    <row r="279" spans="2:3" ht="9.75" customHeight="1">
      <c r="B279" s="36"/>
      <c r="C279" s="36"/>
    </row>
    <row r="280" spans="2:3" ht="9.75" customHeight="1">
      <c r="B280" s="36"/>
      <c r="C280" s="36"/>
    </row>
    <row r="281" spans="2:3" ht="9.75" customHeight="1">
      <c r="B281" s="36"/>
      <c r="C281" s="36"/>
    </row>
    <row r="282" spans="2:3" ht="9.75" customHeight="1">
      <c r="B282" s="36"/>
      <c r="C282" s="36"/>
    </row>
    <row r="283" spans="2:3" ht="9.75" customHeight="1">
      <c r="B283" s="36"/>
      <c r="C283" s="36"/>
    </row>
    <row r="284" spans="2:3" ht="9.75" customHeight="1">
      <c r="B284" s="36"/>
      <c r="C284" s="36"/>
    </row>
    <row r="285" spans="2:3" ht="9.75" customHeight="1">
      <c r="B285" s="36"/>
      <c r="C285" s="36"/>
    </row>
    <row r="286" spans="2:3" ht="9.75" customHeight="1">
      <c r="B286" s="36"/>
      <c r="C286" s="36"/>
    </row>
    <row r="287" spans="2:3" ht="9.75" customHeight="1">
      <c r="B287" s="36"/>
      <c r="C287" s="36"/>
    </row>
    <row r="288" spans="2:3" ht="9.75" customHeight="1">
      <c r="B288" s="36"/>
      <c r="C288" s="36"/>
    </row>
    <row r="289" spans="2:3" ht="9.75" customHeight="1">
      <c r="B289" s="36"/>
      <c r="C289" s="36"/>
    </row>
    <row r="290" spans="2:3" ht="9.75" customHeight="1">
      <c r="B290" s="36"/>
      <c r="C290" s="36"/>
    </row>
    <row r="291" spans="2:3" ht="9.75" customHeight="1">
      <c r="B291" s="36"/>
      <c r="C291" s="36"/>
    </row>
    <row r="292" spans="2:3" ht="9.75" customHeight="1">
      <c r="B292" s="36"/>
      <c r="C292" s="36"/>
    </row>
    <row r="293" spans="2:3" ht="9.75" customHeight="1">
      <c r="B293" s="36"/>
      <c r="C293" s="36"/>
    </row>
    <row r="294" spans="2:3" ht="9.75" customHeight="1">
      <c r="B294" s="36"/>
      <c r="C294" s="36"/>
    </row>
    <row r="295" spans="2:3" ht="9.75" customHeight="1">
      <c r="B295" s="36"/>
      <c r="C295" s="36"/>
    </row>
    <row r="296" spans="2:3" ht="9.75" customHeight="1">
      <c r="B296" s="36"/>
      <c r="C296" s="36"/>
    </row>
    <row r="297" spans="2:3" ht="9.75" customHeight="1">
      <c r="B297" s="36"/>
      <c r="C297" s="36"/>
    </row>
    <row r="298" spans="2:3" ht="9.75" customHeight="1">
      <c r="B298" s="36"/>
      <c r="C298" s="36"/>
    </row>
    <row r="299" spans="2:3" ht="9.75" customHeight="1">
      <c r="B299" s="36"/>
      <c r="C299" s="36"/>
    </row>
    <row r="300" spans="2:3" ht="9.75" customHeight="1">
      <c r="B300" s="36"/>
      <c r="C300" s="36"/>
    </row>
    <row r="301" spans="2:3" ht="9.75" customHeight="1">
      <c r="B301" s="36"/>
      <c r="C301" s="36"/>
    </row>
    <row r="302" spans="2:3" ht="9.75" customHeight="1">
      <c r="B302" s="36"/>
      <c r="C302" s="36"/>
    </row>
    <row r="303" spans="2:3" ht="9.75" customHeight="1">
      <c r="B303" s="36"/>
      <c r="C303" s="36"/>
    </row>
    <row r="304" spans="2:3" ht="9.75" customHeight="1">
      <c r="B304" s="36"/>
      <c r="C304" s="36"/>
    </row>
    <row r="305" spans="2:3" ht="9.75" customHeight="1">
      <c r="B305" s="36"/>
      <c r="C305" s="36"/>
    </row>
    <row r="306" spans="2:3" ht="9.75" customHeight="1">
      <c r="B306" s="36"/>
      <c r="C306" s="36"/>
    </row>
    <row r="307" spans="2:3" ht="9.75" customHeight="1">
      <c r="B307" s="36"/>
      <c r="C307" s="36"/>
    </row>
    <row r="308" spans="2:3" ht="9.75" customHeight="1">
      <c r="B308" s="36"/>
      <c r="C308" s="36"/>
    </row>
    <row r="309" spans="2:3" ht="9.75" customHeight="1">
      <c r="B309" s="36"/>
      <c r="C309" s="36"/>
    </row>
    <row r="310" spans="2:3" ht="9.75" customHeight="1">
      <c r="B310" s="36"/>
      <c r="C310" s="36"/>
    </row>
    <row r="311" spans="2:3" ht="9.75" customHeight="1">
      <c r="B311" s="36"/>
      <c r="C311" s="36"/>
    </row>
    <row r="312" spans="2:3" ht="9.75" customHeight="1">
      <c r="B312" s="36"/>
      <c r="C312" s="36"/>
    </row>
    <row r="313" spans="2:3" ht="9.75" customHeight="1">
      <c r="B313" s="36"/>
      <c r="C313" s="36"/>
    </row>
    <row r="314" spans="2:3" ht="9.75" customHeight="1">
      <c r="B314" s="36"/>
      <c r="C314" s="36"/>
    </row>
    <row r="315" spans="2:3" ht="9.75" customHeight="1">
      <c r="B315" s="36"/>
      <c r="C315" s="36"/>
    </row>
    <row r="316" spans="2:3" ht="9.75" customHeight="1">
      <c r="B316" s="36"/>
      <c r="C316" s="36"/>
    </row>
    <row r="317" spans="2:3" ht="9.75" customHeight="1">
      <c r="B317" s="36"/>
      <c r="C317" s="36"/>
    </row>
    <row r="318" spans="2:3" ht="9.75" customHeight="1">
      <c r="B318" s="36"/>
      <c r="C318" s="36"/>
    </row>
    <row r="319" spans="2:3" ht="9.75" customHeight="1">
      <c r="B319" s="36"/>
      <c r="C319" s="36"/>
    </row>
    <row r="320" spans="2:3" ht="9.75" customHeight="1">
      <c r="B320" s="36"/>
      <c r="C320" s="36"/>
    </row>
    <row r="321" spans="2:3" ht="9.75" customHeight="1">
      <c r="B321" s="36"/>
      <c r="C321" s="36"/>
    </row>
    <row r="322" spans="2:3" ht="9.75" customHeight="1">
      <c r="B322" s="36"/>
      <c r="C322" s="36"/>
    </row>
    <row r="323" spans="2:3" ht="9.75" customHeight="1">
      <c r="B323" s="36"/>
      <c r="C323" s="36"/>
    </row>
    <row r="324" spans="2:3" ht="9.75" customHeight="1">
      <c r="B324" s="36"/>
      <c r="C324" s="36"/>
    </row>
    <row r="325" spans="2:3" ht="9.75" customHeight="1">
      <c r="B325" s="36"/>
      <c r="C325" s="36"/>
    </row>
    <row r="326" spans="2:3" ht="9.75" customHeight="1">
      <c r="B326" s="36"/>
      <c r="C326" s="36"/>
    </row>
    <row r="327" spans="2:3" ht="9.75" customHeight="1">
      <c r="B327" s="36"/>
      <c r="C327" s="36"/>
    </row>
    <row r="328" spans="2:3" ht="9.75" customHeight="1">
      <c r="B328" s="36"/>
      <c r="C328" s="36"/>
    </row>
    <row r="329" spans="2:3" ht="9.75" customHeight="1">
      <c r="B329" s="36"/>
      <c r="C329" s="36"/>
    </row>
    <row r="330" spans="2:3" ht="9.75" customHeight="1">
      <c r="B330" s="36"/>
      <c r="C330" s="36"/>
    </row>
    <row r="331" spans="2:3" ht="9.75" customHeight="1">
      <c r="B331" s="36"/>
      <c r="C331" s="36"/>
    </row>
    <row r="332" spans="2:3" ht="9.75" customHeight="1">
      <c r="B332" s="36"/>
      <c r="C332" s="36"/>
    </row>
    <row r="333" spans="2:3" ht="9.75" customHeight="1">
      <c r="B333" s="36"/>
      <c r="C333" s="36"/>
    </row>
    <row r="334" spans="2:3" ht="9.75" customHeight="1">
      <c r="B334" s="36"/>
      <c r="C334" s="36"/>
    </row>
    <row r="335" spans="2:3" ht="9.75" customHeight="1">
      <c r="B335" s="36"/>
      <c r="C335" s="36"/>
    </row>
    <row r="336" spans="2:3" ht="9.75" customHeight="1">
      <c r="B336" s="36"/>
      <c r="C336" s="36"/>
    </row>
    <row r="337" spans="2:3" ht="9.75" customHeight="1">
      <c r="B337" s="36"/>
      <c r="C337" s="36"/>
    </row>
    <row r="338" spans="2:3" ht="9.75" customHeight="1">
      <c r="B338" s="36"/>
      <c r="C338" s="36"/>
    </row>
    <row r="339" spans="2:3" ht="9.75" customHeight="1">
      <c r="B339" s="36"/>
      <c r="C339" s="36"/>
    </row>
    <row r="340" spans="2:3" ht="9.75" customHeight="1">
      <c r="B340" s="36"/>
      <c r="C340" s="36"/>
    </row>
    <row r="341" spans="2:3" ht="9.75" customHeight="1">
      <c r="B341" s="36"/>
      <c r="C341" s="36"/>
    </row>
    <row r="342" spans="2:3" ht="9.75" customHeight="1">
      <c r="B342" s="36"/>
      <c r="C342" s="36"/>
    </row>
    <row r="343" spans="2:3" ht="9.75" customHeight="1">
      <c r="B343" s="36"/>
      <c r="C343" s="36"/>
    </row>
    <row r="344" spans="2:3" ht="9.75" customHeight="1">
      <c r="B344" s="36"/>
      <c r="C344" s="36"/>
    </row>
    <row r="345" spans="2:3" ht="9.75" customHeight="1">
      <c r="B345" s="36"/>
      <c r="C345" s="36"/>
    </row>
    <row r="346" spans="2:3" ht="9.75" customHeight="1">
      <c r="B346" s="36"/>
      <c r="C346" s="36"/>
    </row>
    <row r="347" spans="2:3" ht="9.75" customHeight="1">
      <c r="B347" s="36"/>
      <c r="C347" s="36"/>
    </row>
    <row r="348" spans="2:3" ht="9.75" customHeight="1">
      <c r="B348" s="36"/>
      <c r="C348" s="36"/>
    </row>
    <row r="349" spans="2:3" ht="9.75" customHeight="1">
      <c r="B349" s="36"/>
      <c r="C349" s="36"/>
    </row>
    <row r="350" spans="2:3" ht="9.75" customHeight="1">
      <c r="B350" s="36"/>
      <c r="C350" s="36"/>
    </row>
    <row r="351" spans="2:3" ht="9.75" customHeight="1">
      <c r="B351" s="36"/>
      <c r="C351" s="36"/>
    </row>
    <row r="352" spans="2:3" ht="9.75" customHeight="1">
      <c r="B352" s="36"/>
      <c r="C352" s="36"/>
    </row>
    <row r="353" spans="2:3" ht="9.75" customHeight="1">
      <c r="B353" s="36"/>
      <c r="C353" s="36"/>
    </row>
    <row r="354" spans="2:3" ht="9.75" customHeight="1">
      <c r="B354" s="36"/>
      <c r="C354" s="36"/>
    </row>
    <row r="355" spans="2:3" ht="9.75" customHeight="1">
      <c r="B355" s="36"/>
      <c r="C355" s="36"/>
    </row>
    <row r="356" spans="2:3" ht="9.75" customHeight="1">
      <c r="B356" s="36"/>
      <c r="C356" s="36"/>
    </row>
    <row r="357" spans="2:3" ht="9.75" customHeight="1">
      <c r="B357" s="36"/>
      <c r="C357" s="36"/>
    </row>
    <row r="358" spans="2:3" ht="9.75" customHeight="1">
      <c r="B358" s="36"/>
      <c r="C358" s="36"/>
    </row>
    <row r="359" spans="2:3" ht="9.75" customHeight="1">
      <c r="B359" s="36"/>
      <c r="C359" s="36"/>
    </row>
    <row r="360" spans="2:3" ht="9.75" customHeight="1">
      <c r="B360" s="36"/>
      <c r="C360" s="36"/>
    </row>
    <row r="361" spans="2:3" ht="9.75" customHeight="1">
      <c r="B361" s="36"/>
      <c r="C361" s="36"/>
    </row>
    <row r="362" spans="2:3" ht="9.75" customHeight="1">
      <c r="B362" s="36"/>
      <c r="C362" s="36"/>
    </row>
    <row r="363" spans="2:3" ht="9.75" customHeight="1">
      <c r="B363" s="36"/>
      <c r="C363" s="36"/>
    </row>
    <row r="364" spans="2:3" ht="9.75" customHeight="1">
      <c r="B364" s="36"/>
      <c r="C364" s="36"/>
    </row>
    <row r="365" spans="2:3" ht="9.75" customHeight="1">
      <c r="B365" s="36"/>
      <c r="C365" s="36"/>
    </row>
    <row r="366" spans="2:3" ht="9.75" customHeight="1">
      <c r="B366" s="36"/>
      <c r="C366" s="36"/>
    </row>
    <row r="367" spans="2:3" ht="9.75" customHeight="1">
      <c r="B367" s="36"/>
      <c r="C367" s="36"/>
    </row>
    <row r="368" spans="2:3" ht="9.75" customHeight="1">
      <c r="B368" s="36"/>
      <c r="C368" s="36"/>
    </row>
    <row r="369" spans="2:3" ht="9.75" customHeight="1">
      <c r="B369" s="36"/>
      <c r="C369" s="36"/>
    </row>
    <row r="370" spans="2:3" ht="9.75" customHeight="1">
      <c r="B370" s="36"/>
      <c r="C370" s="36"/>
    </row>
    <row r="371" spans="2:3" ht="9.75" customHeight="1">
      <c r="B371" s="36"/>
      <c r="C371" s="36"/>
    </row>
    <row r="372" spans="2:3" ht="9.75" customHeight="1">
      <c r="B372" s="36"/>
      <c r="C372" s="36"/>
    </row>
    <row r="373" spans="2:3" ht="9.75" customHeight="1">
      <c r="B373" s="36"/>
      <c r="C373" s="36"/>
    </row>
    <row r="374" spans="2:3" ht="9.75" customHeight="1">
      <c r="B374" s="36"/>
      <c r="C374" s="36"/>
    </row>
    <row r="375" spans="2:3" ht="9.75" customHeight="1">
      <c r="B375" s="36"/>
      <c r="C375" s="36"/>
    </row>
    <row r="376" spans="2:3" ht="9.75" customHeight="1">
      <c r="B376" s="36"/>
      <c r="C376" s="36"/>
    </row>
    <row r="377" spans="2:3" ht="9.75" customHeight="1">
      <c r="B377" s="36"/>
      <c r="C377" s="36"/>
    </row>
    <row r="378" spans="2:3" ht="9.75" customHeight="1">
      <c r="B378" s="36"/>
      <c r="C378" s="36"/>
    </row>
    <row r="379" spans="2:3" ht="9.75" customHeight="1">
      <c r="B379" s="36"/>
      <c r="C379" s="36"/>
    </row>
    <row r="380" spans="2:3" ht="9.75" customHeight="1">
      <c r="B380" s="36"/>
      <c r="C380" s="36"/>
    </row>
    <row r="381" spans="2:3" ht="9.75" customHeight="1">
      <c r="B381" s="36"/>
      <c r="C381" s="36"/>
    </row>
    <row r="382" spans="2:3" ht="9.75" customHeight="1">
      <c r="B382" s="36"/>
      <c r="C382" s="36"/>
    </row>
    <row r="383" spans="2:3" ht="9.75" customHeight="1">
      <c r="B383" s="36"/>
      <c r="C383" s="36"/>
    </row>
    <row r="384" spans="2:3" ht="9.75" customHeight="1">
      <c r="B384" s="36"/>
      <c r="C384" s="36"/>
    </row>
    <row r="385" spans="2:3" ht="9.75" customHeight="1">
      <c r="B385" s="36"/>
      <c r="C385" s="36"/>
    </row>
    <row r="386" spans="2:3" ht="9.75" customHeight="1">
      <c r="B386" s="36"/>
      <c r="C386" s="36"/>
    </row>
    <row r="387" spans="2:3" ht="9.75" customHeight="1">
      <c r="B387" s="36"/>
      <c r="C387" s="36"/>
    </row>
    <row r="388" spans="2:3" ht="9.75" customHeight="1">
      <c r="B388" s="36"/>
      <c r="C388" s="36"/>
    </row>
    <row r="389" spans="2:3" ht="9.75" customHeight="1">
      <c r="B389" s="36"/>
      <c r="C389" s="36"/>
    </row>
    <row r="390" spans="2:3" ht="9.75" customHeight="1">
      <c r="B390" s="36"/>
      <c r="C390" s="36"/>
    </row>
    <row r="391" spans="2:3" ht="9.75" customHeight="1">
      <c r="B391" s="36"/>
      <c r="C391" s="36"/>
    </row>
    <row r="392" spans="2:3" ht="9.75" customHeight="1">
      <c r="B392" s="36"/>
      <c r="C392" s="36"/>
    </row>
    <row r="393" spans="2:3" ht="9.75" customHeight="1">
      <c r="B393" s="36"/>
      <c r="C393" s="36"/>
    </row>
    <row r="394" spans="2:3" ht="9.75" customHeight="1">
      <c r="B394" s="36"/>
      <c r="C394" s="36"/>
    </row>
    <row r="395" spans="2:3" ht="9.75" customHeight="1">
      <c r="B395" s="36"/>
      <c r="C395" s="36"/>
    </row>
    <row r="396" spans="2:3" ht="9.75" customHeight="1">
      <c r="B396" s="36"/>
      <c r="C396" s="36"/>
    </row>
    <row r="397" spans="2:3" ht="9.75" customHeight="1">
      <c r="B397" s="36"/>
      <c r="C397" s="36"/>
    </row>
    <row r="398" spans="2:3" ht="9.75" customHeight="1">
      <c r="B398" s="36"/>
      <c r="C398" s="36"/>
    </row>
    <row r="399" spans="2:3" ht="9.75" customHeight="1">
      <c r="B399" s="36"/>
      <c r="C399" s="36"/>
    </row>
    <row r="400" spans="2:3" ht="9.75" customHeight="1">
      <c r="B400" s="36"/>
      <c r="C400" s="36"/>
    </row>
    <row r="401" spans="2:3" ht="9.75" customHeight="1">
      <c r="B401" s="36"/>
      <c r="C401" s="36"/>
    </row>
    <row r="402" spans="2:3" ht="9.75" customHeight="1">
      <c r="B402" s="36"/>
      <c r="C402" s="36"/>
    </row>
    <row r="403" spans="2:3" ht="9.75" customHeight="1">
      <c r="B403" s="36"/>
      <c r="C403" s="36"/>
    </row>
    <row r="404" spans="2:3" ht="9.75" customHeight="1">
      <c r="B404" s="36"/>
      <c r="C404" s="36"/>
    </row>
    <row r="405" spans="2:3" ht="9.75" customHeight="1">
      <c r="B405" s="36"/>
      <c r="C405" s="36"/>
    </row>
    <row r="406" spans="2:3" ht="9.75" customHeight="1">
      <c r="B406" s="36"/>
      <c r="C406" s="36"/>
    </row>
    <row r="407" spans="2:3" ht="9.75" customHeight="1">
      <c r="B407" s="36"/>
      <c r="C407" s="36"/>
    </row>
    <row r="408" spans="2:3" ht="9.75" customHeight="1">
      <c r="B408" s="36"/>
      <c r="C408" s="36"/>
    </row>
    <row r="409" spans="2:3" ht="9.75" customHeight="1">
      <c r="B409" s="36"/>
      <c r="C409" s="36"/>
    </row>
    <row r="410" spans="2:3" ht="9.75" customHeight="1">
      <c r="B410" s="36"/>
      <c r="C410" s="36"/>
    </row>
    <row r="411" spans="2:3" ht="9.75" customHeight="1">
      <c r="B411" s="36"/>
      <c r="C411" s="36"/>
    </row>
    <row r="412" spans="2:3" ht="9.75" customHeight="1">
      <c r="B412" s="36"/>
      <c r="C412" s="36"/>
    </row>
    <row r="413" spans="2:3" ht="9.75" customHeight="1">
      <c r="B413" s="36"/>
      <c r="C413" s="36"/>
    </row>
  </sheetData>
  <sheetProtection/>
  <hyperlinks>
    <hyperlink ref="N1" location="Übersicht!A1" display="zurück zur Übersicht"/>
  </hyperlink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71"/>
  <sheetViews>
    <sheetView showGridLines="0" workbookViewId="0" topLeftCell="A1">
      <selection activeCell="A1" sqref="A1"/>
    </sheetView>
  </sheetViews>
  <sheetFormatPr defaultColWidth="12" defaultRowHeight="9.75" customHeight="1"/>
  <cols>
    <col min="1" max="1" width="1.171875" style="54" customWidth="1"/>
    <col min="2" max="2" width="7.83203125" style="54" customWidth="1"/>
    <col min="3" max="35" width="5.66015625" style="50" customWidth="1"/>
    <col min="36" max="36" width="4.5" style="50" bestFit="1" customWidth="1"/>
    <col min="37" max="37" width="2.5" style="50" bestFit="1" customWidth="1"/>
    <col min="38" max="38" width="5.66015625" style="50" bestFit="1" customWidth="1"/>
    <col min="39" max="16384" width="12" style="50" customWidth="1"/>
  </cols>
  <sheetData>
    <row r="1" spans="1:35" s="46" customFormat="1" ht="18">
      <c r="A1" s="68"/>
      <c r="B1" s="68" t="str">
        <f>"Kanton "&amp;Übersicht!C5</f>
        <v>Kanton Freiburg</v>
      </c>
      <c r="C1" s="45"/>
      <c r="D1" s="45"/>
      <c r="E1" s="45"/>
      <c r="F1" s="45"/>
      <c r="G1" s="45"/>
      <c r="H1" s="45"/>
      <c r="I1" s="45"/>
      <c r="J1" s="45"/>
      <c r="AI1" s="106" t="s">
        <v>48</v>
      </c>
    </row>
    <row r="2" spans="1:7" ht="3.75" customHeight="1">
      <c r="A2" s="48"/>
      <c r="B2" s="48"/>
      <c r="C2" s="49"/>
      <c r="D2" s="49"/>
      <c r="E2" s="49"/>
      <c r="F2" s="46"/>
      <c r="G2" s="46"/>
    </row>
    <row r="3" spans="1:32" s="53" customFormat="1" ht="13.5" customHeight="1">
      <c r="A3" s="82"/>
      <c r="B3" s="82" t="s">
        <v>55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ht="3.75" customHeight="1">
      <c r="AF4" s="55"/>
    </row>
    <row r="5" spans="1:38" s="59" customFormat="1" ht="18" customHeight="1">
      <c r="A5" s="109"/>
      <c r="B5" s="189"/>
      <c r="C5" s="56">
        <v>1971</v>
      </c>
      <c r="D5" s="56"/>
      <c r="E5" s="107"/>
      <c r="F5" s="56">
        <v>1975</v>
      </c>
      <c r="G5" s="56"/>
      <c r="H5" s="107"/>
      <c r="I5" s="56">
        <v>1979</v>
      </c>
      <c r="J5" s="56"/>
      <c r="K5" s="107"/>
      <c r="L5" s="56">
        <v>1983</v>
      </c>
      <c r="M5" s="56"/>
      <c r="N5" s="107"/>
      <c r="O5" s="56">
        <v>1987</v>
      </c>
      <c r="P5" s="56"/>
      <c r="Q5" s="107"/>
      <c r="R5" s="56">
        <v>1991</v>
      </c>
      <c r="S5" s="56"/>
      <c r="T5" s="107"/>
      <c r="U5" s="56">
        <v>1995</v>
      </c>
      <c r="V5" s="56"/>
      <c r="W5" s="107"/>
      <c r="X5" s="56">
        <v>1999</v>
      </c>
      <c r="Y5" s="56"/>
      <c r="Z5" s="107"/>
      <c r="AA5" s="56">
        <v>2003</v>
      </c>
      <c r="AB5" s="56"/>
      <c r="AC5" s="107"/>
      <c r="AD5" s="56">
        <v>2007</v>
      </c>
      <c r="AE5" s="56"/>
      <c r="AF5" s="56"/>
      <c r="AG5" s="58">
        <v>2011</v>
      </c>
      <c r="AH5" s="56"/>
      <c r="AI5" s="56"/>
      <c r="AJ5" s="58">
        <v>2015</v>
      </c>
      <c r="AK5" s="56"/>
      <c r="AL5" s="56"/>
    </row>
    <row r="6" spans="1:38" s="59" customFormat="1" ht="18" customHeight="1">
      <c r="A6" s="119"/>
      <c r="B6" s="190" t="s">
        <v>198</v>
      </c>
      <c r="C6" s="107" t="s">
        <v>5</v>
      </c>
      <c r="D6" s="57" t="s">
        <v>6</v>
      </c>
      <c r="E6" s="57" t="s">
        <v>56</v>
      </c>
      <c r="F6" s="107" t="s">
        <v>5</v>
      </c>
      <c r="G6" s="57" t="s">
        <v>6</v>
      </c>
      <c r="H6" s="57" t="s">
        <v>56</v>
      </c>
      <c r="I6" s="107" t="s">
        <v>5</v>
      </c>
      <c r="J6" s="57" t="s">
        <v>6</v>
      </c>
      <c r="K6" s="57" t="s">
        <v>56</v>
      </c>
      <c r="L6" s="107" t="s">
        <v>5</v>
      </c>
      <c r="M6" s="57" t="s">
        <v>6</v>
      </c>
      <c r="N6" s="57" t="s">
        <v>56</v>
      </c>
      <c r="O6" s="107" t="s">
        <v>5</v>
      </c>
      <c r="P6" s="57" t="s">
        <v>6</v>
      </c>
      <c r="Q6" s="57" t="s">
        <v>56</v>
      </c>
      <c r="R6" s="107" t="s">
        <v>5</v>
      </c>
      <c r="S6" s="57" t="s">
        <v>6</v>
      </c>
      <c r="T6" s="57" t="s">
        <v>56</v>
      </c>
      <c r="U6" s="107" t="s">
        <v>5</v>
      </c>
      <c r="V6" s="57" t="s">
        <v>6</v>
      </c>
      <c r="W6" s="57" t="s">
        <v>56</v>
      </c>
      <c r="X6" s="107" t="s">
        <v>5</v>
      </c>
      <c r="Y6" s="57" t="s">
        <v>6</v>
      </c>
      <c r="Z6" s="57" t="s">
        <v>56</v>
      </c>
      <c r="AA6" s="107" t="s">
        <v>5</v>
      </c>
      <c r="AB6" s="57" t="s">
        <v>6</v>
      </c>
      <c r="AC6" s="57" t="s">
        <v>56</v>
      </c>
      <c r="AD6" s="107" t="s">
        <v>5</v>
      </c>
      <c r="AE6" s="57" t="s">
        <v>6</v>
      </c>
      <c r="AF6" s="58" t="s">
        <v>56</v>
      </c>
      <c r="AG6" s="57" t="s">
        <v>5</v>
      </c>
      <c r="AH6" s="57" t="s">
        <v>6</v>
      </c>
      <c r="AI6" s="58" t="s">
        <v>56</v>
      </c>
      <c r="AJ6" s="57" t="s">
        <v>5</v>
      </c>
      <c r="AK6" s="57" t="s">
        <v>6</v>
      </c>
      <c r="AL6" s="58" t="s">
        <v>56</v>
      </c>
    </row>
    <row r="7" spans="1:38" s="59" customFormat="1" ht="6.75" customHeight="1">
      <c r="A7" s="108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10"/>
      <c r="AK7" s="110"/>
      <c r="AL7" s="109"/>
    </row>
    <row r="8" spans="1:38" s="46" customFormat="1" ht="12" customHeight="1">
      <c r="A8" s="61">
        <v>1</v>
      </c>
      <c r="B8" s="61" t="s">
        <v>1</v>
      </c>
      <c r="C8" s="110">
        <v>1</v>
      </c>
      <c r="D8" s="110">
        <v>1</v>
      </c>
      <c r="E8" s="111">
        <f>IF(OR(ISNUMBER(C8),ISNUMBER(D8)),100/SUM(C8:D8)*C8,"")</f>
        <v>50</v>
      </c>
      <c r="F8" s="110">
        <v>1</v>
      </c>
      <c r="G8" s="110"/>
      <c r="H8" s="111">
        <f>IF(OR(ISNUMBER(F8),ISNUMBER(G8)),100/SUM(F8:G8)*F8,"")</f>
        <v>100</v>
      </c>
      <c r="I8" s="110">
        <v>1</v>
      </c>
      <c r="J8" s="110"/>
      <c r="K8" s="111">
        <f>IF(OR(ISNUMBER(I8),ISNUMBER(J8)),100/SUM(I8:J8)*I8,"")</f>
        <v>100</v>
      </c>
      <c r="L8" s="110"/>
      <c r="M8" s="110">
        <v>1</v>
      </c>
      <c r="N8" s="111">
        <f>IF(OR(ISNUMBER(L8),ISNUMBER(M8)),100/SUM(L8:M8)*L8,"")</f>
        <v>0</v>
      </c>
      <c r="O8" s="110"/>
      <c r="P8" s="110">
        <v>1</v>
      </c>
      <c r="Q8" s="111">
        <f>IF(OR(ISNUMBER(O8),ISNUMBER(P8)),100/SUM(O8:P8)*O8,"")</f>
        <v>0</v>
      </c>
      <c r="R8" s="110"/>
      <c r="S8" s="110">
        <v>1</v>
      </c>
      <c r="T8" s="111">
        <f>IF(OR(ISNUMBER(R8),ISNUMBER(S8)),100/SUM(R8:S8)*R8,"")</f>
        <v>0</v>
      </c>
      <c r="U8" s="110"/>
      <c r="V8" s="110">
        <v>1</v>
      </c>
      <c r="W8" s="111">
        <f>IF(OR(ISNUMBER(U8),ISNUMBER(V8)),100/SUM(U8:V8)*U8,"")</f>
        <v>0</v>
      </c>
      <c r="X8" s="110"/>
      <c r="Y8" s="110">
        <v>1</v>
      </c>
      <c r="Z8" s="111">
        <f>IF(OR(ISNUMBER(X8),ISNUMBER(Y8)),100/SUM(X8:Y8)*X8,"")</f>
        <v>0</v>
      </c>
      <c r="AA8" s="110"/>
      <c r="AB8" s="110">
        <v>1</v>
      </c>
      <c r="AC8" s="111">
        <f>IF(OR(ISNUMBER(AA8),ISNUMBER(AB8)),100/SUM(AA8:AB8)*AA8,"")</f>
        <v>0</v>
      </c>
      <c r="AD8" s="110"/>
      <c r="AE8" s="110">
        <v>1</v>
      </c>
      <c r="AF8" s="111">
        <f>IF(OR(ISNUMBER(AD8),ISNUMBER(AE8)),100/SUM(AD8:AE8)*AD8,"")</f>
        <v>0</v>
      </c>
      <c r="AG8" s="110"/>
      <c r="AH8" s="110">
        <v>1</v>
      </c>
      <c r="AI8" s="111">
        <f>IF(OR(ISNUMBER(AG8),ISNUMBER(AH8)),100/SUM(AG8:AH8)*AG8,"")</f>
        <v>0</v>
      </c>
      <c r="AJ8" s="110"/>
      <c r="AK8" s="110">
        <v>1</v>
      </c>
      <c r="AL8" s="111">
        <v>0</v>
      </c>
    </row>
    <row r="9" spans="1:38" s="46" customFormat="1" ht="12" customHeight="1">
      <c r="A9" s="61">
        <v>2</v>
      </c>
      <c r="B9" s="61" t="s">
        <v>2</v>
      </c>
      <c r="C9" s="110"/>
      <c r="D9" s="110">
        <v>3</v>
      </c>
      <c r="E9" s="111">
        <f>IF(OR(ISNUMBER(C9),ISNUMBER(D9)),100/SUM(C9:D9)*C9,"")</f>
        <v>0</v>
      </c>
      <c r="F9" s="110"/>
      <c r="G9" s="110">
        <v>3</v>
      </c>
      <c r="H9" s="111">
        <f>IF(OR(ISNUMBER(F9),ISNUMBER(G9)),100/SUM(F9:G9)*F9,"")</f>
        <v>0</v>
      </c>
      <c r="I9" s="110"/>
      <c r="J9" s="110">
        <v>3</v>
      </c>
      <c r="K9" s="111">
        <f>IF(OR(ISNUMBER(I9),ISNUMBER(J9)),100/SUM(I9:J9)*I9,"")</f>
        <v>0</v>
      </c>
      <c r="L9" s="110"/>
      <c r="M9" s="110">
        <v>3</v>
      </c>
      <c r="N9" s="111">
        <f>IF(OR(ISNUMBER(L9),ISNUMBER(M9)),100/SUM(L9:M9)*L9,"")</f>
        <v>0</v>
      </c>
      <c r="O9" s="110">
        <v>1</v>
      </c>
      <c r="P9" s="110">
        <v>2</v>
      </c>
      <c r="Q9" s="111">
        <f>IF(OR(ISNUMBER(O9),ISNUMBER(P9)),100/SUM(O9:P9)*O9,"")</f>
        <v>33.333333333333336</v>
      </c>
      <c r="R9" s="110"/>
      <c r="S9" s="110">
        <v>2</v>
      </c>
      <c r="T9" s="111">
        <f>IF(OR(ISNUMBER(R9),ISNUMBER(S9)),100/SUM(R9:S9)*R9,"")</f>
        <v>0</v>
      </c>
      <c r="U9" s="110">
        <v>1</v>
      </c>
      <c r="V9" s="110">
        <v>2</v>
      </c>
      <c r="W9" s="111">
        <f>IF(OR(ISNUMBER(U9),ISNUMBER(V9)),100/SUM(U9:V9)*U9,"")</f>
        <v>33.333333333333336</v>
      </c>
      <c r="X9" s="110">
        <v>1</v>
      </c>
      <c r="Y9" s="110">
        <v>1</v>
      </c>
      <c r="Z9" s="111">
        <f>IF(OR(ISNUMBER(X9),ISNUMBER(Y9)),100/SUM(X9:Y9)*X9,"")</f>
        <v>50</v>
      </c>
      <c r="AA9" s="110">
        <v>1</v>
      </c>
      <c r="AB9" s="110">
        <v>1</v>
      </c>
      <c r="AC9" s="111">
        <f>IF(OR(ISNUMBER(AA9),ISNUMBER(AB9)),100/SUM(AA9:AB9)*AA9,"")</f>
        <v>50</v>
      </c>
      <c r="AD9" s="110">
        <v>1</v>
      </c>
      <c r="AE9" s="110">
        <v>1</v>
      </c>
      <c r="AF9" s="111">
        <f>IF(OR(ISNUMBER(AD9),ISNUMBER(AE9)),100/SUM(AD9:AE9)*AD9,"")</f>
        <v>50</v>
      </c>
      <c r="AG9" s="110">
        <v>1</v>
      </c>
      <c r="AH9" s="110">
        <v>1</v>
      </c>
      <c r="AI9" s="111">
        <f>IF(OR(ISNUMBER(AG9),ISNUMBER(AH9)),100/SUM(AG9:AH9)*AG9,"")</f>
        <v>50</v>
      </c>
      <c r="AJ9" s="110">
        <v>1</v>
      </c>
      <c r="AK9" s="110">
        <v>1</v>
      </c>
      <c r="AL9" s="111">
        <v>50</v>
      </c>
    </row>
    <row r="10" spans="1:38" s="46" customFormat="1" ht="12" customHeight="1">
      <c r="A10" s="61">
        <v>3</v>
      </c>
      <c r="B10" s="61" t="s">
        <v>7</v>
      </c>
      <c r="C10" s="110"/>
      <c r="D10" s="110">
        <v>1</v>
      </c>
      <c r="E10" s="111">
        <f>IF(OR(ISNUMBER(C10),ISNUMBER(D10)),100/SUM(C10:D10)*C10,"")</f>
        <v>0</v>
      </c>
      <c r="F10" s="110"/>
      <c r="G10" s="110">
        <v>2</v>
      </c>
      <c r="H10" s="111">
        <f>IF(OR(ISNUMBER(F10),ISNUMBER(G10)),100/SUM(F10:G10)*F10,"")</f>
        <v>0</v>
      </c>
      <c r="I10" s="110"/>
      <c r="J10" s="110">
        <v>2</v>
      </c>
      <c r="K10" s="111">
        <f>IF(OR(ISNUMBER(I10),ISNUMBER(J10)),100/SUM(I10:J10)*I10,"")</f>
        <v>0</v>
      </c>
      <c r="L10" s="110"/>
      <c r="M10" s="110">
        <v>1</v>
      </c>
      <c r="N10" s="111">
        <f>IF(OR(ISNUMBER(L10),ISNUMBER(M10)),100/SUM(L10:M10)*L10,"")</f>
        <v>0</v>
      </c>
      <c r="O10" s="110"/>
      <c r="P10" s="110">
        <v>1</v>
      </c>
      <c r="Q10" s="111">
        <f>IF(OR(ISNUMBER(O10),ISNUMBER(P10)),100/SUM(O10:P10)*O10,"")</f>
        <v>0</v>
      </c>
      <c r="R10" s="110"/>
      <c r="S10" s="110">
        <v>1</v>
      </c>
      <c r="T10" s="111">
        <f>IF(OR(ISNUMBER(R10),ISNUMBER(S10)),100/SUM(R10:S10)*R10,"")</f>
        <v>0</v>
      </c>
      <c r="U10" s="110"/>
      <c r="V10" s="110">
        <v>1</v>
      </c>
      <c r="W10" s="111">
        <f>IF(OR(ISNUMBER(U10),ISNUMBER(V10)),100/SUM(U10:V10)*U10,"")</f>
        <v>0</v>
      </c>
      <c r="X10" s="110">
        <v>1</v>
      </c>
      <c r="Y10" s="110">
        <v>1</v>
      </c>
      <c r="Z10" s="111">
        <f>IF(OR(ISNUMBER(X10),ISNUMBER(Y10)),100/SUM(X10:Y10)*X10,"")</f>
        <v>50</v>
      </c>
      <c r="AA10" s="110"/>
      <c r="AB10" s="110">
        <v>2</v>
      </c>
      <c r="AC10" s="111">
        <f>IF(OR(ISNUMBER(AA10),ISNUMBER(AB10)),100/SUM(AA10:AB10)*AA10,"")</f>
        <v>0</v>
      </c>
      <c r="AD10" s="110"/>
      <c r="AE10" s="110">
        <v>2</v>
      </c>
      <c r="AF10" s="111">
        <f>IF(OR(ISNUMBER(AD10),ISNUMBER(AE10)),100/SUM(AD10:AE10)*AD10,"")</f>
        <v>0</v>
      </c>
      <c r="AG10" s="110">
        <v>1</v>
      </c>
      <c r="AH10" s="110">
        <v>2</v>
      </c>
      <c r="AI10" s="111">
        <f>IF(OR(ISNUMBER(AG10),ISNUMBER(AH10)),100/SUM(AG10:AH10)*AG10,"")</f>
        <v>33.333333333333336</v>
      </c>
      <c r="AJ10" s="110">
        <v>1</v>
      </c>
      <c r="AK10" s="110">
        <v>1</v>
      </c>
      <c r="AL10" s="111">
        <v>50</v>
      </c>
    </row>
    <row r="11" spans="1:38" s="46" customFormat="1" ht="12" customHeight="1">
      <c r="A11" s="61">
        <v>4</v>
      </c>
      <c r="B11" s="61" t="s">
        <v>3</v>
      </c>
      <c r="C11" s="110"/>
      <c r="D11" s="110"/>
      <c r="E11" s="111">
        <f>IF(OR(ISNUMBER(C11),ISNUMBER(D11)),100/SUM(C11:D11)*C11,"")</f>
      </c>
      <c r="F11" s="110"/>
      <c r="G11" s="110"/>
      <c r="H11" s="111">
        <f>IF(OR(ISNUMBER(F11),ISNUMBER(G11)),100/SUM(F11:G11)*F11,"")</f>
      </c>
      <c r="I11" s="110"/>
      <c r="J11" s="110"/>
      <c r="K11" s="111">
        <f>IF(OR(ISNUMBER(I11),ISNUMBER(J11)),100/SUM(I11:J11)*I11,"")</f>
      </c>
      <c r="L11" s="110"/>
      <c r="M11" s="110">
        <v>1</v>
      </c>
      <c r="N11" s="111">
        <f>IF(OR(ISNUMBER(L11),ISNUMBER(M11)),100/SUM(L11:M11)*L11,"")</f>
        <v>0</v>
      </c>
      <c r="O11" s="110"/>
      <c r="P11" s="110">
        <v>1</v>
      </c>
      <c r="Q11" s="111">
        <f>IF(OR(ISNUMBER(O11),ISNUMBER(P11)),100/SUM(O11:P11)*O11,"")</f>
        <v>0</v>
      </c>
      <c r="R11" s="110"/>
      <c r="S11" s="110">
        <v>1</v>
      </c>
      <c r="T11" s="111">
        <f>IF(OR(ISNUMBER(R11),ISNUMBER(S11)),100/SUM(R11:S11)*R11,"")</f>
        <v>0</v>
      </c>
      <c r="U11" s="110"/>
      <c r="V11" s="110"/>
      <c r="W11" s="111">
        <f>IF(OR(ISNUMBER(U11),ISNUMBER(V11)),100/SUM(U11:V11)*U11,"")</f>
      </c>
      <c r="X11" s="110"/>
      <c r="Y11" s="110"/>
      <c r="Z11" s="111">
        <f>IF(OR(ISNUMBER(X11),ISNUMBER(Y11)),100/SUM(X11:Y11)*X11,"")</f>
      </c>
      <c r="AA11" s="110"/>
      <c r="AB11" s="110">
        <v>1</v>
      </c>
      <c r="AC11" s="111">
        <f>IF(OR(ISNUMBER(AA11),ISNUMBER(AB11)),100/SUM(AA11:AB11)*AA11,"")</f>
        <v>0</v>
      </c>
      <c r="AD11" s="110"/>
      <c r="AE11" s="110">
        <v>1</v>
      </c>
      <c r="AF11" s="111">
        <f>IF(OR(ISNUMBER(AD11),ISNUMBER(AE11)),100/SUM(AD11:AE11)*AD11,"")</f>
        <v>0</v>
      </c>
      <c r="AG11" s="110"/>
      <c r="AH11" s="110">
        <v>1</v>
      </c>
      <c r="AI11" s="111">
        <f>IF(OR(ISNUMBER(AG11),ISNUMBER(AH11)),100/SUM(AG11:AH11)*AG11,"")</f>
        <v>0</v>
      </c>
      <c r="AJ11" s="110"/>
      <c r="AK11" s="110">
        <v>2</v>
      </c>
      <c r="AL11" s="111">
        <v>0</v>
      </c>
    </row>
    <row r="12" spans="1:38" s="46" customFormat="1" ht="12" customHeight="1">
      <c r="A12" s="61">
        <v>8</v>
      </c>
      <c r="B12" s="61" t="s">
        <v>12</v>
      </c>
      <c r="C12" s="110"/>
      <c r="D12" s="110"/>
      <c r="E12" s="111">
        <f>IF(OR(ISNUMBER(C12),ISNUMBER(D12)),100/SUM(C12:D12)*C12,"")</f>
      </c>
      <c r="F12" s="110"/>
      <c r="G12" s="110"/>
      <c r="H12" s="111">
        <f>IF(OR(ISNUMBER(F12),ISNUMBER(G12)),100/SUM(F12:G12)*F12,"")</f>
      </c>
      <c r="I12" s="110"/>
      <c r="J12" s="110"/>
      <c r="K12" s="111">
        <f>IF(OR(ISNUMBER(I12),ISNUMBER(J12)),100/SUM(I12:J12)*I12,"")</f>
      </c>
      <c r="L12" s="110"/>
      <c r="M12" s="110"/>
      <c r="N12" s="111">
        <f>IF(OR(ISNUMBER(L12),ISNUMBER(M12)),100/SUM(L12:M12)*L12,"")</f>
      </c>
      <c r="O12" s="110"/>
      <c r="P12" s="110"/>
      <c r="Q12" s="111">
        <f>IF(OR(ISNUMBER(O12),ISNUMBER(P12)),100/SUM(O12:P12)*O12,"")</f>
      </c>
      <c r="R12" s="110"/>
      <c r="S12" s="110">
        <v>1</v>
      </c>
      <c r="T12" s="111">
        <f>IF(OR(ISNUMBER(R12),ISNUMBER(S12)),100/SUM(R12:S12)*R12,"")</f>
        <v>0</v>
      </c>
      <c r="U12" s="110"/>
      <c r="V12" s="110">
        <v>1</v>
      </c>
      <c r="W12" s="111">
        <f>IF(OR(ISNUMBER(U12),ISNUMBER(V12)),100/SUM(U12:V12)*U12,"")</f>
        <v>0</v>
      </c>
      <c r="X12" s="110"/>
      <c r="Y12" s="110">
        <v>1</v>
      </c>
      <c r="Z12" s="111">
        <f>IF(OR(ISNUMBER(X12),ISNUMBER(Y12)),100/SUM(X12:Y12)*X12,"")</f>
        <v>0</v>
      </c>
      <c r="AA12" s="110"/>
      <c r="AB12" s="110">
        <v>1</v>
      </c>
      <c r="AC12" s="111">
        <f>IF(OR(ISNUMBER(AA12),ISNUMBER(AB12)),100/SUM(AA12:AB12)*AA12,"")</f>
        <v>0</v>
      </c>
      <c r="AD12" s="110"/>
      <c r="AE12" s="110">
        <v>1</v>
      </c>
      <c r="AF12" s="111">
        <f>IF(OR(ISNUMBER(AD12),ISNUMBER(AE12)),100/SUM(AD12:AE12)*AD12,"")</f>
        <v>0</v>
      </c>
      <c r="AG12" s="110"/>
      <c r="AH12" s="110"/>
      <c r="AI12" s="111">
        <f>IF(OR(ISNUMBER(AG12),ISNUMBER(AH12)),100/SUM(AG12:AH12)*AG12,"")</f>
      </c>
      <c r="AJ12" s="110"/>
      <c r="AK12" s="110"/>
      <c r="AL12" s="111">
        <f>IF(OR(ISNUMBER(AJ12),ISNUMBER(AK12)),100/SUM(AJ12:AK12)*AJ12,"")</f>
      </c>
    </row>
    <row r="13" spans="1:38" s="113" customFormat="1" ht="6.75" customHeight="1">
      <c r="A13" s="112"/>
      <c r="B13" s="11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  <row r="14" spans="1:38" s="46" customFormat="1" ht="18" customHeight="1">
      <c r="A14" s="32"/>
      <c r="B14" s="32" t="s">
        <v>4</v>
      </c>
      <c r="C14" s="121">
        <v>1</v>
      </c>
      <c r="D14" s="121">
        <v>5</v>
      </c>
      <c r="E14" s="120">
        <f>IF(OR(ISNUMBER(C14),ISNUMBER(D14)),100/SUM(C14:D14)*C14,"")</f>
        <v>16.666666666666668</v>
      </c>
      <c r="F14" s="121">
        <v>1</v>
      </c>
      <c r="G14" s="121">
        <v>5</v>
      </c>
      <c r="H14" s="120">
        <f>IF(OR(ISNUMBER(F14),ISNUMBER(G14)),100/SUM(F14:G14)*F14,"")</f>
        <v>16.666666666666668</v>
      </c>
      <c r="I14" s="121">
        <v>1</v>
      </c>
      <c r="J14" s="121">
        <v>5</v>
      </c>
      <c r="K14" s="120">
        <f>IF(OR(ISNUMBER(I14),ISNUMBER(J14)),100/SUM(I14:J14)*I14,"")</f>
        <v>16.666666666666668</v>
      </c>
      <c r="L14" s="121"/>
      <c r="M14" s="121">
        <v>6</v>
      </c>
      <c r="N14" s="120">
        <f>IF(OR(ISNUMBER(L14),ISNUMBER(M14)),100/SUM(L14:M14)*L14,"")</f>
        <v>0</v>
      </c>
      <c r="O14" s="121">
        <v>1</v>
      </c>
      <c r="P14" s="121">
        <v>5</v>
      </c>
      <c r="Q14" s="120">
        <f>IF(OR(ISNUMBER(O14),ISNUMBER(P14)),100/SUM(O14:P14)*O14,"")</f>
        <v>16.666666666666668</v>
      </c>
      <c r="R14" s="121"/>
      <c r="S14" s="121">
        <v>6</v>
      </c>
      <c r="T14" s="120">
        <f>IF(OR(ISNUMBER(R14),ISNUMBER(S14)),100/SUM(R14:S14)*R14,"")</f>
        <v>0</v>
      </c>
      <c r="U14" s="121">
        <v>1</v>
      </c>
      <c r="V14" s="121">
        <v>5</v>
      </c>
      <c r="W14" s="120">
        <f>IF(OR(ISNUMBER(U14),ISNUMBER(V14)),100/SUM(U14:V14)*U14,"")</f>
        <v>16.666666666666668</v>
      </c>
      <c r="X14" s="121">
        <v>2</v>
      </c>
      <c r="Y14" s="121">
        <v>4</v>
      </c>
      <c r="Z14" s="120">
        <f>IF(OR(ISNUMBER(X14),ISNUMBER(Y14)),100/SUM(X14:Y14)*X14,"")</f>
        <v>33.333333333333336</v>
      </c>
      <c r="AA14" s="121">
        <v>1</v>
      </c>
      <c r="AB14" s="121">
        <v>6</v>
      </c>
      <c r="AC14" s="120">
        <f>IF(OR(ISNUMBER(AA14),ISNUMBER(AB14)),100/SUM(AA14:AB14)*AA14,"")</f>
        <v>14.285714285714286</v>
      </c>
      <c r="AD14" s="121">
        <v>1</v>
      </c>
      <c r="AE14" s="121">
        <v>6</v>
      </c>
      <c r="AF14" s="120">
        <f>IF(OR(ISNUMBER(AD14),ISNUMBER(AE14)),100/SUM(AD14:AE14)*AD14,"")</f>
        <v>14.285714285714286</v>
      </c>
      <c r="AG14" s="121">
        <v>2</v>
      </c>
      <c r="AH14" s="121">
        <v>5</v>
      </c>
      <c r="AI14" s="120">
        <f>IF(OR(ISNUMBER(AG14),ISNUMBER(AH14)),100/SUM(AG14:AH14)*AG14,"")</f>
        <v>28.571428571428573</v>
      </c>
      <c r="AJ14" s="121">
        <v>2</v>
      </c>
      <c r="AK14" s="121">
        <v>5</v>
      </c>
      <c r="AL14" s="120">
        <f>IF(OR(ISNUMBER(AJ14),ISNUMBER(AK14)),100/SUM(AJ14:AK14)*AJ14,"")</f>
        <v>28.571428571428573</v>
      </c>
    </row>
    <row r="15" spans="1:32" s="46" customFormat="1" ht="7.5" customHeight="1">
      <c r="A15" s="114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</row>
    <row r="16" spans="1:32" ht="11.25" customHeight="1">
      <c r="A16" s="116"/>
      <c r="B16" s="116"/>
      <c r="C16" s="81"/>
      <c r="D16" s="81"/>
      <c r="E16" s="8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</row>
    <row r="17" spans="1:51" ht="21.75" customHeight="1">
      <c r="A17" s="60"/>
      <c r="B17" s="60" t="s">
        <v>31</v>
      </c>
      <c r="AY17" s="60"/>
    </row>
    <row r="18" spans="1:51" ht="12" customHeight="1">
      <c r="A18" s="60"/>
      <c r="B18" s="60" t="s">
        <v>32</v>
      </c>
      <c r="AY18" s="60"/>
    </row>
    <row r="19" spans="1:51" ht="12" customHeight="1">
      <c r="A19" s="60"/>
      <c r="B19" s="137" t="s">
        <v>223</v>
      </c>
      <c r="AY19" s="60"/>
    </row>
    <row r="20" spans="1:51" ht="12" customHeight="1">
      <c r="A20" s="60"/>
      <c r="B20" s="60" t="s">
        <v>33</v>
      </c>
      <c r="AY20" s="60"/>
    </row>
    <row r="21" spans="1:32" ht="9.75" customHeight="1">
      <c r="A21" s="116"/>
      <c r="B21" s="116"/>
      <c r="C21" s="81"/>
      <c r="D21" s="81"/>
      <c r="E21" s="8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</row>
    <row r="22" ht="12.75"/>
    <row r="23" spans="1:32" ht="13.5">
      <c r="A23" s="116"/>
      <c r="B23" s="116"/>
      <c r="C23" s="81"/>
      <c r="D23" s="81"/>
      <c r="E23" s="81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</row>
    <row r="24" spans="1:32" ht="13.5">
      <c r="A24" s="116"/>
      <c r="B24" s="116"/>
      <c r="C24" s="81"/>
      <c r="D24" s="81"/>
      <c r="E24" s="81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</row>
    <row r="25" spans="1:32" s="60" customFormat="1" ht="12.75">
      <c r="A25" s="118"/>
      <c r="B25" s="118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</row>
    <row r="26" spans="1:32" s="60" customFormat="1" ht="12.75">
      <c r="A26" s="118"/>
      <c r="B26" s="118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</row>
    <row r="27" spans="1:32" s="60" customFormat="1" ht="12.75">
      <c r="A27" s="118"/>
      <c r="B27" s="1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</row>
    <row r="28" spans="1:32" s="60" customFormat="1" ht="12.75">
      <c r="A28" s="118"/>
      <c r="B28" s="118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s="60" customFormat="1" ht="12.75">
      <c r="A29" s="118"/>
      <c r="B29" s="118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</row>
    <row r="30" spans="1:32" s="60" customFormat="1" ht="12.75">
      <c r="A30" s="118"/>
      <c r="B30" s="11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s="60" customFormat="1" ht="12.75">
      <c r="A31" s="118"/>
      <c r="B31" s="118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</row>
    <row r="32" spans="1:32" s="60" customFormat="1" ht="12.75">
      <c r="A32" s="118"/>
      <c r="B32" s="118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</row>
    <row r="33" spans="1:32" s="60" customFormat="1" ht="12.75">
      <c r="A33" s="118"/>
      <c r="B33" s="118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60" customFormat="1" ht="12.75">
      <c r="A34" s="118"/>
      <c r="B34" s="118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</row>
    <row r="35" spans="1:32" s="60" customFormat="1" ht="12.75">
      <c r="A35" s="118"/>
      <c r="B35" s="118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</row>
    <row r="36" spans="1:32" s="60" customFormat="1" ht="12.75">
      <c r="A36" s="118"/>
      <c r="B36" s="118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</row>
    <row r="37" spans="1:32" s="60" customFormat="1" ht="12.75">
      <c r="A37" s="118"/>
      <c r="B37" s="118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</row>
    <row r="38" spans="1:32" s="60" customFormat="1" ht="12.75">
      <c r="A38" s="118"/>
      <c r="B38" s="118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</row>
    <row r="39" spans="1:32" s="60" customFormat="1" ht="12.75">
      <c r="A39" s="118"/>
      <c r="B39" s="118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</row>
    <row r="40" spans="1:32" s="60" customFormat="1" ht="12.75">
      <c r="A40" s="118"/>
      <c r="B40" s="118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</row>
    <row r="41" spans="1:32" s="60" customFormat="1" ht="12.75">
      <c r="A41" s="118"/>
      <c r="B41" s="118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</row>
    <row r="42" spans="1:32" s="60" customFormat="1" ht="12.75">
      <c r="A42" s="118"/>
      <c r="B42" s="118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</row>
    <row r="43" spans="1:2" s="60" customFormat="1" ht="12.75">
      <c r="A43" s="114"/>
      <c r="B43" s="114"/>
    </row>
    <row r="44" spans="1:2" s="60" customFormat="1" ht="12.75">
      <c r="A44" s="114"/>
      <c r="B44" s="114"/>
    </row>
    <row r="45" spans="1:2" s="60" customFormat="1" ht="12.75">
      <c r="A45" s="114"/>
      <c r="B45" s="114"/>
    </row>
    <row r="46" spans="1:2" s="60" customFormat="1" ht="12.75">
      <c r="A46" s="114"/>
      <c r="B46" s="114"/>
    </row>
    <row r="47" spans="1:2" s="60" customFormat="1" ht="12.75">
      <c r="A47" s="114"/>
      <c r="B47" s="114"/>
    </row>
    <row r="48" spans="1:2" s="60" customFormat="1" ht="12.75">
      <c r="A48" s="114"/>
      <c r="B48" s="114"/>
    </row>
    <row r="49" spans="1:2" s="60" customFormat="1" ht="12.75">
      <c r="A49" s="114"/>
      <c r="B49" s="114"/>
    </row>
    <row r="50" spans="1:2" s="60" customFormat="1" ht="12.75">
      <c r="A50" s="114"/>
      <c r="B50" s="114"/>
    </row>
    <row r="51" spans="1:2" s="60" customFormat="1" ht="12.75">
      <c r="A51" s="114"/>
      <c r="B51" s="114"/>
    </row>
    <row r="52" spans="1:2" s="60" customFormat="1" ht="12.75">
      <c r="A52" s="114"/>
      <c r="B52" s="114"/>
    </row>
    <row r="53" spans="1:2" s="60" customFormat="1" ht="12.75">
      <c r="A53" s="114"/>
      <c r="B53" s="114"/>
    </row>
    <row r="54" spans="1:2" s="60" customFormat="1" ht="12.75">
      <c r="A54" s="114"/>
      <c r="B54" s="114"/>
    </row>
    <row r="55" spans="1:2" s="60" customFormat="1" ht="12.75">
      <c r="A55" s="114"/>
      <c r="B55" s="114"/>
    </row>
    <row r="56" spans="1:2" s="60" customFormat="1" ht="12.75">
      <c r="A56" s="114"/>
      <c r="B56" s="114"/>
    </row>
    <row r="57" spans="1:2" s="60" customFormat="1" ht="12.75">
      <c r="A57" s="114"/>
      <c r="B57" s="114"/>
    </row>
    <row r="58" spans="1:2" s="60" customFormat="1" ht="12.75">
      <c r="A58" s="114"/>
      <c r="B58" s="114"/>
    </row>
    <row r="59" spans="1:2" s="60" customFormat="1" ht="12.75">
      <c r="A59" s="114"/>
      <c r="B59" s="114"/>
    </row>
    <row r="60" spans="1:2" s="60" customFormat="1" ht="12.75">
      <c r="A60" s="114"/>
      <c r="B60" s="114"/>
    </row>
    <row r="61" spans="1:2" s="60" customFormat="1" ht="12.75">
      <c r="A61" s="114"/>
      <c r="B61" s="114"/>
    </row>
    <row r="62" spans="1:2" s="60" customFormat="1" ht="12.75">
      <c r="A62" s="114"/>
      <c r="B62" s="114"/>
    </row>
    <row r="63" spans="1:2" s="60" customFormat="1" ht="12.75">
      <c r="A63" s="114"/>
      <c r="B63" s="114"/>
    </row>
    <row r="64" spans="1:2" s="60" customFormat="1" ht="12.75">
      <c r="A64" s="114"/>
      <c r="B64" s="114"/>
    </row>
    <row r="65" spans="1:2" s="60" customFormat="1" ht="9.75" customHeight="1">
      <c r="A65" s="114"/>
      <c r="B65" s="114"/>
    </row>
    <row r="66" spans="1:2" s="60" customFormat="1" ht="9.75" customHeight="1">
      <c r="A66" s="114"/>
      <c r="B66" s="114"/>
    </row>
    <row r="67" spans="1:2" s="60" customFormat="1" ht="9.75" customHeight="1">
      <c r="A67" s="114"/>
      <c r="B67" s="114"/>
    </row>
    <row r="68" spans="1:2" s="60" customFormat="1" ht="9.75" customHeight="1">
      <c r="A68" s="114"/>
      <c r="B68" s="114"/>
    </row>
    <row r="69" spans="1:2" s="60" customFormat="1" ht="9.75" customHeight="1">
      <c r="A69" s="114"/>
      <c r="B69" s="114"/>
    </row>
    <row r="70" spans="1:2" s="60" customFormat="1" ht="9.75" customHeight="1">
      <c r="A70" s="114"/>
      <c r="B70" s="114"/>
    </row>
    <row r="71" spans="1:2" s="60" customFormat="1" ht="9.75" customHeight="1">
      <c r="A71" s="114"/>
      <c r="B71" s="114"/>
    </row>
  </sheetData>
  <sheetProtection/>
  <hyperlinks>
    <hyperlink ref="AI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7"/>
  <sheetViews>
    <sheetView showGridLines="0" workbookViewId="0" topLeftCell="A1">
      <selection activeCell="A1" sqref="A1"/>
    </sheetView>
  </sheetViews>
  <sheetFormatPr defaultColWidth="12" defaultRowHeight="11.25"/>
  <cols>
    <col min="1" max="1" width="2" style="0" customWidth="1"/>
    <col min="2" max="2" width="7.83203125" style="0" customWidth="1"/>
    <col min="3" max="3" width="12" style="0" customWidth="1"/>
  </cols>
  <sheetData>
    <row r="1" spans="2:14" s="2" customFormat="1" ht="18">
      <c r="B1" s="68" t="str">
        <f>"Kanton "&amp;Übersicht!C5</f>
        <v>Kanton Freiburg</v>
      </c>
      <c r="C1" s="1"/>
      <c r="D1" s="1"/>
      <c r="E1" s="1"/>
      <c r="N1" s="65" t="s">
        <v>48</v>
      </c>
    </row>
    <row r="2" spans="2:5" s="5" customFormat="1" ht="3.75" customHeight="1">
      <c r="B2" s="3"/>
      <c r="C2" s="4"/>
      <c r="D2" s="4"/>
      <c r="E2" s="2"/>
    </row>
    <row r="3" spans="2:13" s="8" customFormat="1" ht="13.5" customHeight="1">
      <c r="B3" s="83" t="s">
        <v>79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s="5" customFormat="1" ht="3.75" customHeight="1">
      <c r="B4" s="9"/>
      <c r="M4" s="10"/>
    </row>
    <row r="5" spans="1:14" s="16" customFormat="1" ht="18" customHeight="1">
      <c r="A5" s="11"/>
      <c r="B5" s="170" t="s">
        <v>198</v>
      </c>
      <c r="C5" s="14">
        <v>1971</v>
      </c>
      <c r="D5" s="14">
        <v>1975</v>
      </c>
      <c r="E5" s="14">
        <v>1979</v>
      </c>
      <c r="F5" s="14">
        <v>1983</v>
      </c>
      <c r="G5" s="14">
        <v>1987</v>
      </c>
      <c r="H5" s="14">
        <v>1991</v>
      </c>
      <c r="I5" s="14">
        <v>1995</v>
      </c>
      <c r="J5" s="14">
        <v>1999</v>
      </c>
      <c r="K5" s="14">
        <v>2003</v>
      </c>
      <c r="L5" s="15">
        <v>2007</v>
      </c>
      <c r="M5" s="15">
        <v>2011</v>
      </c>
      <c r="N5" s="15">
        <v>2015</v>
      </c>
    </row>
    <row r="6" ht="6.75" customHeight="1">
      <c r="N6" s="98"/>
    </row>
    <row r="7" spans="1:15" s="2" customFormat="1" ht="13.5">
      <c r="A7" s="100">
        <v>1</v>
      </c>
      <c r="B7" s="23" t="s">
        <v>1</v>
      </c>
      <c r="C7" s="98">
        <v>1</v>
      </c>
      <c r="D7" s="98">
        <v>1</v>
      </c>
      <c r="E7" s="98">
        <v>1</v>
      </c>
      <c r="F7" s="98">
        <v>1</v>
      </c>
      <c r="G7" s="98">
        <v>1</v>
      </c>
      <c r="H7" s="98">
        <v>1</v>
      </c>
      <c r="I7" s="98">
        <v>1</v>
      </c>
      <c r="J7" s="98">
        <v>1</v>
      </c>
      <c r="K7" s="98">
        <v>1</v>
      </c>
      <c r="L7" s="98">
        <v>1</v>
      </c>
      <c r="M7" s="98">
        <v>2</v>
      </c>
      <c r="N7" s="98">
        <v>2</v>
      </c>
      <c r="O7" s="21"/>
    </row>
    <row r="8" spans="1:15" s="2" customFormat="1" ht="13.5">
      <c r="A8" s="100">
        <v>2</v>
      </c>
      <c r="B8" s="23" t="s">
        <v>2</v>
      </c>
      <c r="C8" s="98">
        <v>1</v>
      </c>
      <c r="D8" s="98">
        <v>1</v>
      </c>
      <c r="E8" s="98">
        <v>1</v>
      </c>
      <c r="F8" s="98">
        <v>1</v>
      </c>
      <c r="G8" s="98">
        <v>1</v>
      </c>
      <c r="H8" s="98">
        <v>2</v>
      </c>
      <c r="I8" s="98">
        <v>3</v>
      </c>
      <c r="J8" s="98">
        <v>3</v>
      </c>
      <c r="K8" s="98">
        <v>1</v>
      </c>
      <c r="L8" s="98">
        <v>1</v>
      </c>
      <c r="M8" s="98">
        <v>1</v>
      </c>
      <c r="N8" s="98">
        <v>5</v>
      </c>
      <c r="O8" s="21"/>
    </row>
    <row r="9" spans="1:15" s="2" customFormat="1" ht="13.5">
      <c r="A9" s="100">
        <v>3</v>
      </c>
      <c r="B9" s="23" t="s">
        <v>7</v>
      </c>
      <c r="C9" s="98">
        <v>1</v>
      </c>
      <c r="D9" s="98">
        <v>1</v>
      </c>
      <c r="E9" s="98">
        <v>1</v>
      </c>
      <c r="F9" s="98">
        <v>1</v>
      </c>
      <c r="G9" s="98">
        <v>1</v>
      </c>
      <c r="H9" s="98">
        <v>2</v>
      </c>
      <c r="I9" s="98">
        <v>2</v>
      </c>
      <c r="J9" s="98">
        <v>2</v>
      </c>
      <c r="K9" s="98">
        <v>2</v>
      </c>
      <c r="L9" s="98">
        <v>2</v>
      </c>
      <c r="M9" s="98">
        <v>2</v>
      </c>
      <c r="N9" s="98">
        <v>2</v>
      </c>
      <c r="O9" s="21"/>
    </row>
    <row r="10" spans="1:15" s="2" customFormat="1" ht="13.5">
      <c r="A10" s="100">
        <v>4</v>
      </c>
      <c r="B10" s="23" t="s">
        <v>3</v>
      </c>
      <c r="C10" s="98">
        <v>1</v>
      </c>
      <c r="D10" s="98">
        <v>1</v>
      </c>
      <c r="E10" s="98">
        <v>1</v>
      </c>
      <c r="F10" s="98">
        <v>1</v>
      </c>
      <c r="G10" s="98">
        <v>1</v>
      </c>
      <c r="H10" s="98">
        <v>1</v>
      </c>
      <c r="I10" s="98">
        <v>2</v>
      </c>
      <c r="J10" s="98">
        <v>1</v>
      </c>
      <c r="K10" s="98">
        <v>1</v>
      </c>
      <c r="L10" s="98">
        <v>1</v>
      </c>
      <c r="M10" s="98">
        <v>1</v>
      </c>
      <c r="N10" s="98">
        <v>2</v>
      </c>
      <c r="O10" s="21"/>
    </row>
    <row r="11" spans="1:15" s="2" customFormat="1" ht="13.5">
      <c r="A11" s="100">
        <v>7</v>
      </c>
      <c r="B11" s="23" t="s">
        <v>11</v>
      </c>
      <c r="C11" s="98"/>
      <c r="D11" s="98"/>
      <c r="E11" s="98"/>
      <c r="F11" s="98"/>
      <c r="G11" s="98"/>
      <c r="H11" s="98"/>
      <c r="I11" s="98"/>
      <c r="J11" s="98"/>
      <c r="K11" s="98">
        <v>1</v>
      </c>
      <c r="L11" s="98">
        <v>1</v>
      </c>
      <c r="M11" s="98">
        <v>1</v>
      </c>
      <c r="N11" s="98">
        <v>1</v>
      </c>
      <c r="O11" s="21"/>
    </row>
    <row r="12" spans="1:15" s="2" customFormat="1" ht="13.5">
      <c r="A12" s="100"/>
      <c r="B12" s="23" t="s">
        <v>13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>
        <v>1</v>
      </c>
      <c r="N12" s="98">
        <v>2</v>
      </c>
      <c r="O12" s="21"/>
    </row>
    <row r="13" spans="1:15" s="2" customFormat="1" ht="13.5">
      <c r="A13" s="100"/>
      <c r="B13" s="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>
        <v>1</v>
      </c>
      <c r="N13" s="98">
        <v>2</v>
      </c>
      <c r="O13" s="21"/>
    </row>
    <row r="14" spans="1:15" s="2" customFormat="1" ht="13.5">
      <c r="A14" s="100">
        <v>8</v>
      </c>
      <c r="B14" s="23" t="s">
        <v>12</v>
      </c>
      <c r="C14" s="98">
        <v>1</v>
      </c>
      <c r="D14" s="98"/>
      <c r="E14" s="98"/>
      <c r="F14" s="98">
        <v>1</v>
      </c>
      <c r="G14" s="98">
        <v>1</v>
      </c>
      <c r="H14" s="98">
        <v>1</v>
      </c>
      <c r="I14" s="98">
        <v>1</v>
      </c>
      <c r="J14" s="98">
        <v>1</v>
      </c>
      <c r="K14" s="98">
        <v>1</v>
      </c>
      <c r="L14" s="98">
        <v>1</v>
      </c>
      <c r="M14" s="98">
        <v>2</v>
      </c>
      <c r="N14" s="98">
        <v>1</v>
      </c>
      <c r="O14" s="21"/>
    </row>
    <row r="15" spans="1:15" s="2" customFormat="1" ht="13.5">
      <c r="A15" s="100">
        <v>9</v>
      </c>
      <c r="B15" s="23" t="s">
        <v>14</v>
      </c>
      <c r="C15" s="98"/>
      <c r="D15" s="98"/>
      <c r="E15" s="98"/>
      <c r="F15" s="98"/>
      <c r="G15" s="98"/>
      <c r="H15" s="98"/>
      <c r="I15" s="98">
        <v>1</v>
      </c>
      <c r="J15" s="98"/>
      <c r="K15" s="98"/>
      <c r="L15" s="98"/>
      <c r="M15" s="98"/>
      <c r="N15" s="98"/>
      <c r="O15" s="21"/>
    </row>
    <row r="16" spans="1:15" s="2" customFormat="1" ht="13.5">
      <c r="A16" s="100">
        <v>12</v>
      </c>
      <c r="B16" s="23" t="s">
        <v>16</v>
      </c>
      <c r="C16" s="98"/>
      <c r="D16" s="98"/>
      <c r="E16" s="98"/>
      <c r="F16" s="98"/>
      <c r="G16" s="98">
        <v>1</v>
      </c>
      <c r="H16" s="98"/>
      <c r="I16" s="98"/>
      <c r="J16" s="98"/>
      <c r="K16" s="98"/>
      <c r="L16" s="98"/>
      <c r="M16" s="98"/>
      <c r="N16" s="98"/>
      <c r="O16" s="21"/>
    </row>
    <row r="17" spans="1:15" s="2" customFormat="1" ht="13.5">
      <c r="A17" s="100">
        <v>13</v>
      </c>
      <c r="B17" s="23" t="s">
        <v>71</v>
      </c>
      <c r="C17" s="98"/>
      <c r="D17" s="98"/>
      <c r="E17" s="98"/>
      <c r="F17" s="98"/>
      <c r="G17" s="98">
        <v>1</v>
      </c>
      <c r="H17" s="98"/>
      <c r="I17" s="98">
        <v>1</v>
      </c>
      <c r="J17" s="98"/>
      <c r="K17" s="98">
        <v>1</v>
      </c>
      <c r="L17" s="98">
        <v>2</v>
      </c>
      <c r="M17" s="98">
        <v>2</v>
      </c>
      <c r="N17" s="98">
        <v>2</v>
      </c>
      <c r="O17" s="21"/>
    </row>
    <row r="18" spans="1:15" s="2" customFormat="1" ht="13.5">
      <c r="A18" s="100">
        <v>15</v>
      </c>
      <c r="B18" s="23" t="s">
        <v>73</v>
      </c>
      <c r="C18" s="98"/>
      <c r="D18" s="98"/>
      <c r="E18" s="98"/>
      <c r="F18" s="98"/>
      <c r="G18" s="98"/>
      <c r="H18" s="98">
        <v>1</v>
      </c>
      <c r="I18" s="98">
        <v>1</v>
      </c>
      <c r="J18" s="98">
        <v>1</v>
      </c>
      <c r="K18" s="98"/>
      <c r="L18" s="98"/>
      <c r="M18" s="98"/>
      <c r="N18" s="98"/>
      <c r="O18" s="21"/>
    </row>
    <row r="19" spans="1:15" s="2" customFormat="1" ht="13.5">
      <c r="A19" s="100">
        <v>16</v>
      </c>
      <c r="B19" s="23" t="s">
        <v>19</v>
      </c>
      <c r="C19" s="98"/>
      <c r="D19" s="98"/>
      <c r="E19" s="98"/>
      <c r="F19" s="98"/>
      <c r="G19" s="98"/>
      <c r="H19" s="98"/>
      <c r="I19" s="98"/>
      <c r="J19" s="98"/>
      <c r="K19" s="98">
        <v>1</v>
      </c>
      <c r="L19" s="98">
        <v>1</v>
      </c>
      <c r="M19" s="98">
        <v>1</v>
      </c>
      <c r="N19" s="98">
        <v>1</v>
      </c>
      <c r="O19" s="21"/>
    </row>
    <row r="20" spans="1:15" s="2" customFormat="1" ht="13.5">
      <c r="A20" s="100">
        <v>35</v>
      </c>
      <c r="B20" s="23" t="s">
        <v>20</v>
      </c>
      <c r="C20" s="98"/>
      <c r="D20" s="98">
        <v>2</v>
      </c>
      <c r="E20" s="98"/>
      <c r="F20" s="98">
        <v>1</v>
      </c>
      <c r="G20" s="98">
        <v>2</v>
      </c>
      <c r="H20" s="98">
        <v>2</v>
      </c>
      <c r="I20" s="98">
        <v>5</v>
      </c>
      <c r="J20" s="98">
        <v>5</v>
      </c>
      <c r="K20" s="98">
        <v>3</v>
      </c>
      <c r="L20" s="98">
        <v>3</v>
      </c>
      <c r="M20" s="98">
        <v>4</v>
      </c>
      <c r="N20" s="98"/>
      <c r="O20" s="21"/>
    </row>
    <row r="21" spans="2:15" s="2" customFormat="1" ht="6.75" customHeight="1">
      <c r="B21" s="30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20"/>
      <c r="O21" s="21"/>
    </row>
    <row r="22" spans="1:15" s="2" customFormat="1" ht="21" customHeight="1">
      <c r="A22" s="99"/>
      <c r="B22" s="32" t="s">
        <v>4</v>
      </c>
      <c r="C22" s="122">
        <v>5</v>
      </c>
      <c r="D22" s="122">
        <v>6</v>
      </c>
      <c r="E22" s="122">
        <v>4</v>
      </c>
      <c r="F22" s="122">
        <v>6</v>
      </c>
      <c r="G22" s="122">
        <v>9</v>
      </c>
      <c r="H22" s="122">
        <v>10</v>
      </c>
      <c r="I22" s="122">
        <v>17</v>
      </c>
      <c r="J22" s="122">
        <v>14</v>
      </c>
      <c r="K22" s="122">
        <v>12</v>
      </c>
      <c r="L22" s="122">
        <v>13</v>
      </c>
      <c r="M22" s="122">
        <v>18</v>
      </c>
      <c r="N22" s="122">
        <f>SUM(N7:N21)</f>
        <v>20</v>
      </c>
      <c r="O22" s="21"/>
    </row>
    <row r="24" spans="1:52" s="50" customFormat="1" ht="21.75" customHeight="1">
      <c r="A24" s="60"/>
      <c r="B24" s="60" t="s">
        <v>31</v>
      </c>
      <c r="AZ24" s="60"/>
    </row>
    <row r="25" spans="1:52" s="50" customFormat="1" ht="12" customHeight="1">
      <c r="A25" s="60"/>
      <c r="B25" s="60" t="s">
        <v>32</v>
      </c>
      <c r="AZ25" s="60"/>
    </row>
    <row r="26" spans="1:52" s="50" customFormat="1" ht="12" customHeight="1">
      <c r="A26" s="60"/>
      <c r="B26" s="137" t="s">
        <v>223</v>
      </c>
      <c r="AZ26" s="60"/>
    </row>
    <row r="27" spans="1:52" s="50" customFormat="1" ht="12" customHeight="1">
      <c r="A27" s="60"/>
      <c r="B27" s="60" t="s">
        <v>33</v>
      </c>
      <c r="AZ27" s="60"/>
    </row>
  </sheetData>
  <sheetProtection/>
  <hyperlinks>
    <hyperlink ref="N1" location="Übersicht!A1" display="zurück zur Übersicht"/>
  </hyperlinks>
  <printOptions/>
  <pageMargins left="0.787401575" right="0.787401575" top="0.68" bottom="0.38" header="0.4921259845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8"/>
  <sheetViews>
    <sheetView showGridLines="0" workbookViewId="0" topLeftCell="A1">
      <selection activeCell="A1" sqref="A1"/>
    </sheetView>
  </sheetViews>
  <sheetFormatPr defaultColWidth="12" defaultRowHeight="11.25"/>
  <cols>
    <col min="1" max="1" width="1.171875" style="94" customWidth="1"/>
    <col min="2" max="2" width="7.83203125" style="94" customWidth="1"/>
    <col min="3" max="38" width="5.5" style="94" customWidth="1"/>
    <col min="39" max="16384" width="12" style="94" customWidth="1"/>
  </cols>
  <sheetData>
    <row r="1" spans="2:36" s="88" customFormat="1" ht="18">
      <c r="B1" s="86" t="str">
        <f>"Kanton "&amp;Übersicht!C5</f>
        <v>Kanton Freiburg</v>
      </c>
      <c r="C1" s="87"/>
      <c r="D1" s="87"/>
      <c r="E1" s="87"/>
      <c r="AJ1" s="65" t="s">
        <v>48</v>
      </c>
    </row>
    <row r="2" spans="2:8" s="91" customFormat="1" ht="3.75" customHeight="1">
      <c r="B2" s="89"/>
      <c r="C2" s="90"/>
      <c r="D2" s="90"/>
      <c r="E2" s="90"/>
      <c r="F2" s="90"/>
      <c r="G2" s="88"/>
      <c r="H2" s="88"/>
    </row>
    <row r="3" spans="2:33" s="8" customFormat="1" ht="13.5" customHeight="1">
      <c r="B3" s="83" t="s">
        <v>66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s="91" customFormat="1" ht="3.75" customHeight="1">
      <c r="B4" s="92"/>
      <c r="AG4" s="93"/>
    </row>
    <row r="5" spans="1:38" s="16" customFormat="1" ht="18" customHeight="1">
      <c r="A5" s="43"/>
      <c r="B5" s="43"/>
      <c r="C5" s="15">
        <v>1971</v>
      </c>
      <c r="D5" s="11"/>
      <c r="E5" s="84"/>
      <c r="F5" s="11">
        <v>1975</v>
      </c>
      <c r="G5" s="11"/>
      <c r="H5" s="84"/>
      <c r="I5" s="11">
        <v>1979</v>
      </c>
      <c r="J5" s="11"/>
      <c r="K5" s="84"/>
      <c r="L5" s="11">
        <v>1983</v>
      </c>
      <c r="M5" s="11"/>
      <c r="N5" s="84"/>
      <c r="O5" s="11">
        <v>1987</v>
      </c>
      <c r="P5" s="11"/>
      <c r="Q5" s="84"/>
      <c r="R5" s="11">
        <v>1991</v>
      </c>
      <c r="S5" s="11"/>
      <c r="T5" s="84"/>
      <c r="U5" s="11">
        <v>1995</v>
      </c>
      <c r="V5" s="11"/>
      <c r="W5" s="84"/>
      <c r="X5" s="11">
        <v>1999</v>
      </c>
      <c r="Y5" s="11"/>
      <c r="Z5" s="84"/>
      <c r="AA5" s="11">
        <v>2003</v>
      </c>
      <c r="AB5" s="11"/>
      <c r="AC5" s="84"/>
      <c r="AD5" s="11">
        <v>2007</v>
      </c>
      <c r="AE5" s="11"/>
      <c r="AF5" s="11"/>
      <c r="AG5" s="15">
        <v>2011</v>
      </c>
      <c r="AH5" s="11"/>
      <c r="AI5" s="11"/>
      <c r="AJ5" s="15">
        <v>2015</v>
      </c>
      <c r="AK5" s="11"/>
      <c r="AL5" s="11"/>
    </row>
    <row r="6" spans="1:38" s="16" customFormat="1" ht="18" customHeight="1">
      <c r="A6" s="124"/>
      <c r="B6" s="171" t="s">
        <v>198</v>
      </c>
      <c r="C6" s="14" t="s">
        <v>5</v>
      </c>
      <c r="D6" s="14" t="s">
        <v>6</v>
      </c>
      <c r="E6" s="14" t="s">
        <v>56</v>
      </c>
      <c r="F6" s="84" t="s">
        <v>5</v>
      </c>
      <c r="G6" s="14" t="s">
        <v>6</v>
      </c>
      <c r="H6" s="14" t="s">
        <v>56</v>
      </c>
      <c r="I6" s="84" t="s">
        <v>5</v>
      </c>
      <c r="J6" s="14" t="s">
        <v>6</v>
      </c>
      <c r="K6" s="14" t="s">
        <v>56</v>
      </c>
      <c r="L6" s="84" t="s">
        <v>5</v>
      </c>
      <c r="M6" s="14" t="s">
        <v>6</v>
      </c>
      <c r="N6" s="14" t="s">
        <v>56</v>
      </c>
      <c r="O6" s="84" t="s">
        <v>5</v>
      </c>
      <c r="P6" s="14" t="s">
        <v>6</v>
      </c>
      <c r="Q6" s="14" t="s">
        <v>56</v>
      </c>
      <c r="R6" s="84" t="s">
        <v>5</v>
      </c>
      <c r="S6" s="14" t="s">
        <v>6</v>
      </c>
      <c r="T6" s="14" t="s">
        <v>56</v>
      </c>
      <c r="U6" s="84" t="s">
        <v>5</v>
      </c>
      <c r="V6" s="14" t="s">
        <v>6</v>
      </c>
      <c r="W6" s="14" t="s">
        <v>56</v>
      </c>
      <c r="X6" s="84" t="s">
        <v>5</v>
      </c>
      <c r="Y6" s="14" t="s">
        <v>6</v>
      </c>
      <c r="Z6" s="14" t="s">
        <v>56</v>
      </c>
      <c r="AA6" s="84" t="s">
        <v>5</v>
      </c>
      <c r="AB6" s="14" t="s">
        <v>6</v>
      </c>
      <c r="AC6" s="14" t="s">
        <v>56</v>
      </c>
      <c r="AD6" s="84" t="s">
        <v>5</v>
      </c>
      <c r="AE6" s="14" t="s">
        <v>6</v>
      </c>
      <c r="AF6" s="15" t="s">
        <v>56</v>
      </c>
      <c r="AG6" s="14" t="s">
        <v>5</v>
      </c>
      <c r="AH6" s="14" t="s">
        <v>6</v>
      </c>
      <c r="AI6" s="15" t="s">
        <v>56</v>
      </c>
      <c r="AJ6" s="14" t="s">
        <v>5</v>
      </c>
      <c r="AK6" s="14" t="s">
        <v>6</v>
      </c>
      <c r="AL6" s="15" t="s">
        <v>56</v>
      </c>
    </row>
    <row r="7" ht="6.75" customHeight="1"/>
    <row r="8" spans="1:38" s="2" customFormat="1" ht="13.5">
      <c r="A8" s="101">
        <v>1</v>
      </c>
      <c r="B8" s="23" t="s">
        <v>1</v>
      </c>
      <c r="C8" s="110">
        <v>1</v>
      </c>
      <c r="D8" s="110">
        <v>5</v>
      </c>
      <c r="E8" s="111">
        <f aca="true" t="shared" si="0" ref="E8:E21">IF(SUM(C8:D8)&gt;0,100/SUM(C8:D8)*C8,"")</f>
        <v>16.666666666666668</v>
      </c>
      <c r="F8" s="110">
        <v>1</v>
      </c>
      <c r="G8" s="110">
        <v>5</v>
      </c>
      <c r="H8" s="111">
        <f aca="true" t="shared" si="1" ref="H8:H21">IF(SUM(F8:G8)&gt;0,100/SUM(F8:G8)*F8,"")</f>
        <v>16.666666666666668</v>
      </c>
      <c r="I8" s="110">
        <v>1</v>
      </c>
      <c r="J8" s="110">
        <v>5</v>
      </c>
      <c r="K8" s="111">
        <f aca="true" t="shared" si="2" ref="K8:K21">IF(SUM(I8:J8)&gt;0,100/SUM(I8:J8)*I8,"")</f>
        <v>16.666666666666668</v>
      </c>
      <c r="L8" s="110">
        <v>1</v>
      </c>
      <c r="M8" s="110">
        <v>5</v>
      </c>
      <c r="N8" s="111">
        <f aca="true" t="shared" si="3" ref="N8:N21">IF(SUM(L8:M8)&gt;0,100/SUM(L8:M8)*L8,"")</f>
        <v>16.666666666666668</v>
      </c>
      <c r="O8" s="110">
        <v>1</v>
      </c>
      <c r="P8" s="110">
        <v>5</v>
      </c>
      <c r="Q8" s="111">
        <f aca="true" t="shared" si="4" ref="Q8:Q21">IF(SUM(O8:P8)&gt;0,100/SUM(O8:P8)*O8,"")</f>
        <v>16.666666666666668</v>
      </c>
      <c r="R8" s="110">
        <v>1</v>
      </c>
      <c r="S8" s="110">
        <v>5</v>
      </c>
      <c r="T8" s="111">
        <f aca="true" t="shared" si="5" ref="T8:T21">IF(SUM(R8:S8)&gt;0,100/SUM(R8:S8)*R8,"")</f>
        <v>16.666666666666668</v>
      </c>
      <c r="U8" s="110">
        <v>2</v>
      </c>
      <c r="V8" s="110">
        <v>4</v>
      </c>
      <c r="W8" s="111">
        <f aca="true" t="shared" si="6" ref="W8:W21">IF(SUM(U8:V8)&gt;0,100/SUM(U8:V8)*U8,"")</f>
        <v>33.333333333333336</v>
      </c>
      <c r="X8" s="110">
        <v>2</v>
      </c>
      <c r="Y8" s="110">
        <v>4</v>
      </c>
      <c r="Z8" s="111">
        <f aca="true" t="shared" si="7" ref="Z8:Z21">IF(SUM(X8:Y8)&gt;0,100/SUM(X8:Y8)*X8,"")</f>
        <v>33.333333333333336</v>
      </c>
      <c r="AA8" s="110">
        <v>4</v>
      </c>
      <c r="AB8" s="110">
        <v>3</v>
      </c>
      <c r="AC8" s="111">
        <f aca="true" t="shared" si="8" ref="AC8:AC21">IF(SUM(AA8:AB8)&gt;0,100/SUM(AA8:AB8)*AA8,"")</f>
        <v>57.142857142857146</v>
      </c>
      <c r="AD8" s="110">
        <v>2</v>
      </c>
      <c r="AE8" s="110">
        <v>5</v>
      </c>
      <c r="AF8" s="111">
        <f aca="true" t="shared" si="9" ref="AF8:AF21">IF(SUM(AD8:AE8)&gt;0,100/SUM(AD8:AE8)*AD8,"")</f>
        <v>28.571428571428573</v>
      </c>
      <c r="AG8" s="110">
        <v>4</v>
      </c>
      <c r="AH8" s="110">
        <v>10</v>
      </c>
      <c r="AI8" s="111">
        <f aca="true" t="shared" si="10" ref="AI8:AI21">IF(SUM(AG8:AH8)&gt;0,100/SUM(AG8:AH8)*AG8,"")</f>
        <v>28.571428571428573</v>
      </c>
      <c r="AJ8" s="110">
        <v>3</v>
      </c>
      <c r="AK8" s="110">
        <v>11</v>
      </c>
      <c r="AL8" s="111">
        <v>21.428571428571427</v>
      </c>
    </row>
    <row r="9" spans="1:38" s="2" customFormat="1" ht="13.5">
      <c r="A9" s="101">
        <v>2</v>
      </c>
      <c r="B9" s="23" t="s">
        <v>2</v>
      </c>
      <c r="C9" s="110">
        <v>1</v>
      </c>
      <c r="D9" s="110">
        <v>5</v>
      </c>
      <c r="E9" s="111">
        <f t="shared" si="0"/>
        <v>16.666666666666668</v>
      </c>
      <c r="F9" s="110">
        <v>1</v>
      </c>
      <c r="G9" s="110">
        <v>5</v>
      </c>
      <c r="H9" s="111">
        <f t="shared" si="1"/>
        <v>16.666666666666668</v>
      </c>
      <c r="I9" s="110">
        <v>1</v>
      </c>
      <c r="J9" s="110">
        <v>5</v>
      </c>
      <c r="K9" s="111">
        <f t="shared" si="2"/>
        <v>16.666666666666668</v>
      </c>
      <c r="L9" s="110">
        <v>1</v>
      </c>
      <c r="M9" s="110">
        <v>5</v>
      </c>
      <c r="N9" s="111">
        <f t="shared" si="3"/>
        <v>16.666666666666668</v>
      </c>
      <c r="O9" s="110">
        <v>1</v>
      </c>
      <c r="P9" s="110">
        <v>5</v>
      </c>
      <c r="Q9" s="111">
        <f t="shared" si="4"/>
        <v>16.666666666666668</v>
      </c>
      <c r="R9" s="110">
        <v>2</v>
      </c>
      <c r="S9" s="110">
        <v>10</v>
      </c>
      <c r="T9" s="111">
        <f t="shared" si="5"/>
        <v>16.666666666666668</v>
      </c>
      <c r="U9" s="110">
        <v>6</v>
      </c>
      <c r="V9" s="110">
        <v>10</v>
      </c>
      <c r="W9" s="111">
        <f t="shared" si="6"/>
        <v>37.5</v>
      </c>
      <c r="X9" s="110">
        <v>6</v>
      </c>
      <c r="Y9" s="110">
        <v>7</v>
      </c>
      <c r="Z9" s="111">
        <f t="shared" si="7"/>
        <v>46.15384615384615</v>
      </c>
      <c r="AA9" s="110">
        <v>2</v>
      </c>
      <c r="AB9" s="110">
        <v>5</v>
      </c>
      <c r="AC9" s="111">
        <f t="shared" si="8"/>
        <v>28.571428571428573</v>
      </c>
      <c r="AD9" s="110">
        <v>2</v>
      </c>
      <c r="AE9" s="110">
        <v>5</v>
      </c>
      <c r="AF9" s="111">
        <f t="shared" si="9"/>
        <v>28.571428571428573</v>
      </c>
      <c r="AG9" s="110">
        <v>1</v>
      </c>
      <c r="AH9" s="110">
        <v>6</v>
      </c>
      <c r="AI9" s="111">
        <f t="shared" si="10"/>
        <v>14.285714285714286</v>
      </c>
      <c r="AJ9" s="110">
        <v>12</v>
      </c>
      <c r="AK9" s="110">
        <v>23</v>
      </c>
      <c r="AL9" s="111">
        <v>34.285714285714285</v>
      </c>
    </row>
    <row r="10" spans="1:38" s="2" customFormat="1" ht="13.5">
      <c r="A10" s="101">
        <v>3</v>
      </c>
      <c r="B10" s="23" t="s">
        <v>7</v>
      </c>
      <c r="C10" s="110">
        <v>1</v>
      </c>
      <c r="D10" s="110">
        <v>5</v>
      </c>
      <c r="E10" s="111">
        <f t="shared" si="0"/>
        <v>16.666666666666668</v>
      </c>
      <c r="F10" s="110">
        <v>1</v>
      </c>
      <c r="G10" s="110">
        <v>5</v>
      </c>
      <c r="H10" s="111">
        <f t="shared" si="1"/>
        <v>16.666666666666668</v>
      </c>
      <c r="I10" s="110">
        <v>1</v>
      </c>
      <c r="J10" s="110">
        <v>5</v>
      </c>
      <c r="K10" s="111">
        <f t="shared" si="2"/>
        <v>16.666666666666668</v>
      </c>
      <c r="L10" s="110">
        <v>1</v>
      </c>
      <c r="M10" s="110">
        <v>5</v>
      </c>
      <c r="N10" s="111">
        <f t="shared" si="3"/>
        <v>16.666666666666668</v>
      </c>
      <c r="O10" s="110">
        <v>1</v>
      </c>
      <c r="P10" s="110">
        <v>5</v>
      </c>
      <c r="Q10" s="111">
        <f t="shared" si="4"/>
        <v>16.666666666666668</v>
      </c>
      <c r="R10" s="110">
        <v>5</v>
      </c>
      <c r="S10" s="110">
        <v>5</v>
      </c>
      <c r="T10" s="111">
        <f t="shared" si="5"/>
        <v>50</v>
      </c>
      <c r="U10" s="110">
        <v>5</v>
      </c>
      <c r="V10" s="110">
        <v>6</v>
      </c>
      <c r="W10" s="111">
        <f t="shared" si="6"/>
        <v>45.45454545454546</v>
      </c>
      <c r="X10" s="110">
        <v>6</v>
      </c>
      <c r="Y10" s="110">
        <v>6</v>
      </c>
      <c r="Z10" s="111">
        <f t="shared" si="7"/>
        <v>50</v>
      </c>
      <c r="AA10" s="110">
        <v>6</v>
      </c>
      <c r="AB10" s="110">
        <v>6</v>
      </c>
      <c r="AC10" s="111">
        <f t="shared" si="8"/>
        <v>50</v>
      </c>
      <c r="AD10" s="110">
        <v>6</v>
      </c>
      <c r="AE10" s="110">
        <v>8</v>
      </c>
      <c r="AF10" s="111">
        <f t="shared" si="9"/>
        <v>42.85714285714286</v>
      </c>
      <c r="AG10" s="110">
        <v>4</v>
      </c>
      <c r="AH10" s="110">
        <v>9</v>
      </c>
      <c r="AI10" s="111">
        <f t="shared" si="10"/>
        <v>30.76923076923077</v>
      </c>
      <c r="AJ10" s="110">
        <v>6</v>
      </c>
      <c r="AK10" s="110">
        <v>8</v>
      </c>
      <c r="AL10" s="111">
        <v>42.857142857142854</v>
      </c>
    </row>
    <row r="11" spans="1:38" s="2" customFormat="1" ht="13.5">
      <c r="A11" s="101">
        <v>4</v>
      </c>
      <c r="B11" s="23" t="s">
        <v>3</v>
      </c>
      <c r="C11" s="110">
        <v>1</v>
      </c>
      <c r="D11" s="110">
        <v>5</v>
      </c>
      <c r="E11" s="111">
        <f t="shared" si="0"/>
        <v>16.666666666666668</v>
      </c>
      <c r="F11" s="110">
        <v>1</v>
      </c>
      <c r="G11" s="110">
        <v>5</v>
      </c>
      <c r="H11" s="111">
        <f t="shared" si="1"/>
        <v>16.666666666666668</v>
      </c>
      <c r="I11" s="110">
        <v>1</v>
      </c>
      <c r="J11" s="110">
        <v>5</v>
      </c>
      <c r="K11" s="111">
        <f t="shared" si="2"/>
        <v>16.666666666666668</v>
      </c>
      <c r="L11" s="110">
        <v>1</v>
      </c>
      <c r="M11" s="110">
        <v>5</v>
      </c>
      <c r="N11" s="111">
        <f t="shared" si="3"/>
        <v>16.666666666666668</v>
      </c>
      <c r="O11" s="110"/>
      <c r="P11" s="110">
        <v>6</v>
      </c>
      <c r="Q11" s="111">
        <f t="shared" si="4"/>
        <v>0</v>
      </c>
      <c r="R11" s="110">
        <v>1</v>
      </c>
      <c r="S11" s="110">
        <v>5</v>
      </c>
      <c r="T11" s="111">
        <f t="shared" si="5"/>
        <v>16.666666666666668</v>
      </c>
      <c r="U11" s="110">
        <v>4</v>
      </c>
      <c r="V11" s="110">
        <v>8</v>
      </c>
      <c r="W11" s="111">
        <f t="shared" si="6"/>
        <v>33.333333333333336</v>
      </c>
      <c r="X11" s="110">
        <v>2</v>
      </c>
      <c r="Y11" s="110">
        <v>4</v>
      </c>
      <c r="Z11" s="111">
        <f t="shared" si="7"/>
        <v>33.333333333333336</v>
      </c>
      <c r="AA11" s="110">
        <v>1</v>
      </c>
      <c r="AB11" s="110">
        <v>6</v>
      </c>
      <c r="AC11" s="111">
        <f t="shared" si="8"/>
        <v>14.285714285714286</v>
      </c>
      <c r="AD11" s="110">
        <v>1</v>
      </c>
      <c r="AE11" s="110">
        <v>6</v>
      </c>
      <c r="AF11" s="111">
        <f t="shared" si="9"/>
        <v>14.285714285714286</v>
      </c>
      <c r="AG11" s="110">
        <v>1</v>
      </c>
      <c r="AH11" s="110">
        <v>6</v>
      </c>
      <c r="AI11" s="111">
        <f t="shared" si="10"/>
        <v>14.285714285714286</v>
      </c>
      <c r="AJ11" s="110">
        <v>2</v>
      </c>
      <c r="AK11" s="110">
        <v>12</v>
      </c>
      <c r="AL11" s="111">
        <v>14.285714285714285</v>
      </c>
    </row>
    <row r="12" spans="1:38" s="2" customFormat="1" ht="13.5">
      <c r="A12" s="101">
        <v>7</v>
      </c>
      <c r="B12" s="23" t="s">
        <v>11</v>
      </c>
      <c r="C12" s="110"/>
      <c r="D12" s="110"/>
      <c r="E12" s="111">
        <f t="shared" si="0"/>
      </c>
      <c r="F12" s="110"/>
      <c r="G12" s="110"/>
      <c r="H12" s="111">
        <f t="shared" si="1"/>
      </c>
      <c r="I12" s="110"/>
      <c r="J12" s="110"/>
      <c r="K12" s="111">
        <f t="shared" si="2"/>
      </c>
      <c r="L12" s="110"/>
      <c r="M12" s="110"/>
      <c r="N12" s="111">
        <f t="shared" si="3"/>
      </c>
      <c r="O12" s="110"/>
      <c r="P12" s="110"/>
      <c r="Q12" s="111">
        <f t="shared" si="4"/>
      </c>
      <c r="R12" s="110"/>
      <c r="S12" s="110"/>
      <c r="T12" s="111">
        <f t="shared" si="5"/>
      </c>
      <c r="U12" s="110"/>
      <c r="V12" s="110"/>
      <c r="W12" s="111">
        <f t="shared" si="6"/>
      </c>
      <c r="X12" s="110"/>
      <c r="Y12" s="110"/>
      <c r="Z12" s="111">
        <f t="shared" si="7"/>
      </c>
      <c r="AA12" s="110">
        <v>1</v>
      </c>
      <c r="AB12" s="110">
        <v>2</v>
      </c>
      <c r="AC12" s="111">
        <f t="shared" si="8"/>
        <v>33.333333333333336</v>
      </c>
      <c r="AD12" s="110">
        <v>2</v>
      </c>
      <c r="AE12" s="110">
        <v>5</v>
      </c>
      <c r="AF12" s="111">
        <f t="shared" si="9"/>
        <v>28.571428571428573</v>
      </c>
      <c r="AG12" s="110">
        <v>1</v>
      </c>
      <c r="AH12" s="110">
        <v>6</v>
      </c>
      <c r="AI12" s="111">
        <f t="shared" si="10"/>
        <v>14.285714285714286</v>
      </c>
      <c r="AJ12" s="110">
        <v>1</v>
      </c>
      <c r="AK12" s="110">
        <v>6</v>
      </c>
      <c r="AL12" s="111">
        <v>14.285714285714285</v>
      </c>
    </row>
    <row r="13" spans="1:38" s="2" customFormat="1" ht="13.5">
      <c r="A13" s="101">
        <v>8</v>
      </c>
      <c r="B13" s="23" t="s">
        <v>12</v>
      </c>
      <c r="C13" s="110">
        <v>2</v>
      </c>
      <c r="D13" s="110">
        <v>4</v>
      </c>
      <c r="E13" s="111">
        <f t="shared" si="0"/>
        <v>33.333333333333336</v>
      </c>
      <c r="F13" s="110"/>
      <c r="G13" s="110"/>
      <c r="H13" s="111">
        <f t="shared" si="1"/>
      </c>
      <c r="I13" s="110"/>
      <c r="J13" s="110"/>
      <c r="K13" s="111">
        <f t="shared" si="2"/>
      </c>
      <c r="L13" s="110">
        <v>2</v>
      </c>
      <c r="M13" s="110">
        <v>4</v>
      </c>
      <c r="N13" s="111">
        <f t="shared" si="3"/>
        <v>33.333333333333336</v>
      </c>
      <c r="O13" s="110">
        <v>1</v>
      </c>
      <c r="P13" s="110">
        <v>5</v>
      </c>
      <c r="Q13" s="111">
        <f t="shared" si="4"/>
        <v>16.666666666666668</v>
      </c>
      <c r="R13" s="110">
        <v>3</v>
      </c>
      <c r="S13" s="110">
        <v>3</v>
      </c>
      <c r="T13" s="111">
        <f t="shared" si="5"/>
        <v>50</v>
      </c>
      <c r="U13" s="110">
        <v>2</v>
      </c>
      <c r="V13" s="110">
        <v>4</v>
      </c>
      <c r="W13" s="111">
        <f t="shared" si="6"/>
        <v>33.333333333333336</v>
      </c>
      <c r="X13" s="110">
        <v>2</v>
      </c>
      <c r="Y13" s="110">
        <v>4</v>
      </c>
      <c r="Z13" s="111">
        <f t="shared" si="7"/>
        <v>33.333333333333336</v>
      </c>
      <c r="AA13" s="110">
        <v>4</v>
      </c>
      <c r="AB13" s="110">
        <v>3</v>
      </c>
      <c r="AC13" s="111">
        <f t="shared" si="8"/>
        <v>57.142857142857146</v>
      </c>
      <c r="AD13" s="110">
        <v>4</v>
      </c>
      <c r="AE13" s="110">
        <v>3</v>
      </c>
      <c r="AF13" s="111">
        <f t="shared" si="9"/>
        <v>57.142857142857146</v>
      </c>
      <c r="AG13" s="110">
        <v>5</v>
      </c>
      <c r="AH13" s="110">
        <v>7</v>
      </c>
      <c r="AI13" s="111">
        <f t="shared" si="10"/>
        <v>41.66666666666667</v>
      </c>
      <c r="AJ13" s="110">
        <v>2</v>
      </c>
      <c r="AK13" s="110">
        <v>5</v>
      </c>
      <c r="AL13" s="111">
        <v>28.57142857142857</v>
      </c>
    </row>
    <row r="14" spans="1:38" s="2" customFormat="1" ht="13.5">
      <c r="A14" s="101"/>
      <c r="B14" s="23" t="s">
        <v>13</v>
      </c>
      <c r="C14" s="110"/>
      <c r="D14" s="110"/>
      <c r="E14" s="111"/>
      <c r="F14" s="110"/>
      <c r="G14" s="110"/>
      <c r="H14" s="111"/>
      <c r="I14" s="110"/>
      <c r="J14" s="110"/>
      <c r="K14" s="111"/>
      <c r="L14" s="110"/>
      <c r="M14" s="110"/>
      <c r="N14" s="111"/>
      <c r="O14" s="110"/>
      <c r="P14" s="110"/>
      <c r="Q14" s="111"/>
      <c r="R14" s="110"/>
      <c r="S14" s="110"/>
      <c r="T14" s="111"/>
      <c r="U14" s="110"/>
      <c r="V14" s="110"/>
      <c r="W14" s="111"/>
      <c r="X14" s="110"/>
      <c r="Y14" s="110"/>
      <c r="Z14" s="111"/>
      <c r="AA14" s="110"/>
      <c r="AB14" s="110"/>
      <c r="AC14" s="111"/>
      <c r="AD14" s="110"/>
      <c r="AE14" s="110"/>
      <c r="AF14" s="111"/>
      <c r="AG14" s="110">
        <v>1</v>
      </c>
      <c r="AH14" s="110">
        <v>6</v>
      </c>
      <c r="AI14" s="111">
        <f t="shared" si="10"/>
        <v>14.285714285714286</v>
      </c>
      <c r="AJ14" s="110">
        <v>3</v>
      </c>
      <c r="AK14" s="110">
        <v>8</v>
      </c>
      <c r="AL14" s="111">
        <v>27.27272727272727</v>
      </c>
    </row>
    <row r="15" spans="1:38" s="2" customFormat="1" ht="13.5">
      <c r="A15" s="101"/>
      <c r="B15" s="23" t="s">
        <v>90</v>
      </c>
      <c r="C15" s="110"/>
      <c r="D15" s="110"/>
      <c r="E15" s="111"/>
      <c r="F15" s="110"/>
      <c r="G15" s="110"/>
      <c r="H15" s="111"/>
      <c r="I15" s="110"/>
      <c r="J15" s="110"/>
      <c r="K15" s="111"/>
      <c r="L15" s="110"/>
      <c r="M15" s="110"/>
      <c r="N15" s="111"/>
      <c r="O15" s="110"/>
      <c r="P15" s="110"/>
      <c r="Q15" s="111"/>
      <c r="R15" s="110"/>
      <c r="S15" s="110"/>
      <c r="T15" s="111"/>
      <c r="U15" s="110"/>
      <c r="V15" s="110"/>
      <c r="W15" s="111"/>
      <c r="X15" s="110"/>
      <c r="Y15" s="110"/>
      <c r="Z15" s="111"/>
      <c r="AA15" s="110"/>
      <c r="AB15" s="110"/>
      <c r="AC15" s="111"/>
      <c r="AD15" s="110"/>
      <c r="AE15" s="110"/>
      <c r="AF15" s="111"/>
      <c r="AG15" s="110"/>
      <c r="AH15" s="110">
        <v>4</v>
      </c>
      <c r="AI15" s="111">
        <f t="shared" si="10"/>
        <v>0</v>
      </c>
      <c r="AJ15" s="110">
        <v>2</v>
      </c>
      <c r="AK15" s="110">
        <v>8</v>
      </c>
      <c r="AL15" s="111">
        <v>20</v>
      </c>
    </row>
    <row r="16" spans="1:38" s="2" customFormat="1" ht="13.5">
      <c r="A16" s="101">
        <v>9</v>
      </c>
      <c r="B16" s="23" t="s">
        <v>14</v>
      </c>
      <c r="C16" s="110"/>
      <c r="D16" s="110"/>
      <c r="E16" s="111">
        <f t="shared" si="0"/>
      </c>
      <c r="F16" s="110"/>
      <c r="G16" s="110"/>
      <c r="H16" s="111">
        <f t="shared" si="1"/>
      </c>
      <c r="I16" s="110"/>
      <c r="J16" s="110"/>
      <c r="K16" s="111">
        <f t="shared" si="2"/>
      </c>
      <c r="L16" s="110"/>
      <c r="M16" s="110"/>
      <c r="N16" s="111">
        <f t="shared" si="3"/>
      </c>
      <c r="O16" s="110"/>
      <c r="P16" s="110"/>
      <c r="Q16" s="111">
        <f t="shared" si="4"/>
      </c>
      <c r="R16" s="110"/>
      <c r="S16" s="110"/>
      <c r="T16" s="111">
        <f t="shared" si="5"/>
      </c>
      <c r="U16" s="110">
        <v>2</v>
      </c>
      <c r="V16" s="110">
        <v>4</v>
      </c>
      <c r="W16" s="111">
        <f t="shared" si="6"/>
        <v>33.333333333333336</v>
      </c>
      <c r="X16" s="110"/>
      <c r="Y16" s="110"/>
      <c r="Z16" s="111">
        <f t="shared" si="7"/>
      </c>
      <c r="AA16" s="110"/>
      <c r="AB16" s="110"/>
      <c r="AC16" s="111">
        <f t="shared" si="8"/>
      </c>
      <c r="AD16" s="110"/>
      <c r="AE16" s="110"/>
      <c r="AF16" s="111">
        <f t="shared" si="9"/>
      </c>
      <c r="AG16" s="110"/>
      <c r="AH16" s="110"/>
      <c r="AI16" s="111">
        <f t="shared" si="10"/>
      </c>
      <c r="AJ16" s="110"/>
      <c r="AK16" s="110"/>
      <c r="AL16" s="111"/>
    </row>
    <row r="17" spans="1:38" s="2" customFormat="1" ht="13.5">
      <c r="A17" s="101">
        <v>12</v>
      </c>
      <c r="B17" s="23" t="s">
        <v>16</v>
      </c>
      <c r="C17" s="110"/>
      <c r="D17" s="110"/>
      <c r="E17" s="111">
        <f t="shared" si="0"/>
      </c>
      <c r="F17" s="110"/>
      <c r="G17" s="110"/>
      <c r="H17" s="111">
        <f t="shared" si="1"/>
      </c>
      <c r="I17" s="110"/>
      <c r="J17" s="110"/>
      <c r="K17" s="111">
        <f t="shared" si="2"/>
      </c>
      <c r="L17" s="110"/>
      <c r="M17" s="110"/>
      <c r="N17" s="111">
        <f t="shared" si="3"/>
      </c>
      <c r="O17" s="110">
        <v>2</v>
      </c>
      <c r="P17" s="110">
        <v>4</v>
      </c>
      <c r="Q17" s="111">
        <f t="shared" si="4"/>
        <v>33.333333333333336</v>
      </c>
      <c r="R17" s="110"/>
      <c r="S17" s="110"/>
      <c r="T17" s="111">
        <f t="shared" si="5"/>
      </c>
      <c r="U17" s="110"/>
      <c r="V17" s="110"/>
      <c r="W17" s="111">
        <f t="shared" si="6"/>
      </c>
      <c r="X17" s="110"/>
      <c r="Y17" s="110"/>
      <c r="Z17" s="111">
        <f t="shared" si="7"/>
      </c>
      <c r="AA17" s="110"/>
      <c r="AB17" s="110"/>
      <c r="AC17" s="111">
        <f t="shared" si="8"/>
      </c>
      <c r="AD17" s="110"/>
      <c r="AE17" s="110"/>
      <c r="AF17" s="111">
        <f t="shared" si="9"/>
      </c>
      <c r="AG17" s="110"/>
      <c r="AH17" s="110"/>
      <c r="AI17" s="111">
        <f t="shared" si="10"/>
      </c>
      <c r="AJ17" s="110"/>
      <c r="AK17" s="110"/>
      <c r="AL17" s="111"/>
    </row>
    <row r="18" spans="1:38" s="2" customFormat="1" ht="13.5">
      <c r="A18" s="101">
        <v>13</v>
      </c>
      <c r="B18" s="23" t="s">
        <v>71</v>
      </c>
      <c r="C18" s="110"/>
      <c r="D18" s="110"/>
      <c r="E18" s="111">
        <f t="shared" si="0"/>
      </c>
      <c r="F18" s="110"/>
      <c r="G18" s="110"/>
      <c r="H18" s="111">
        <f t="shared" si="1"/>
      </c>
      <c r="I18" s="110"/>
      <c r="J18" s="110"/>
      <c r="K18" s="111">
        <f t="shared" si="2"/>
      </c>
      <c r="L18" s="110"/>
      <c r="M18" s="110"/>
      <c r="N18" s="111">
        <f t="shared" si="3"/>
      </c>
      <c r="O18" s="110">
        <v>1</v>
      </c>
      <c r="P18" s="110">
        <v>4</v>
      </c>
      <c r="Q18" s="111">
        <f t="shared" si="4"/>
        <v>20</v>
      </c>
      <c r="R18" s="110"/>
      <c r="S18" s="110"/>
      <c r="T18" s="111">
        <f t="shared" si="5"/>
      </c>
      <c r="U18" s="110">
        <v>3</v>
      </c>
      <c r="V18" s="110">
        <v>3</v>
      </c>
      <c r="W18" s="111">
        <f t="shared" si="6"/>
        <v>50</v>
      </c>
      <c r="X18" s="110"/>
      <c r="Y18" s="110"/>
      <c r="Z18" s="111">
        <f t="shared" si="7"/>
      </c>
      <c r="AA18" s="110">
        <v>4</v>
      </c>
      <c r="AB18" s="110">
        <v>3</v>
      </c>
      <c r="AC18" s="111">
        <f t="shared" si="8"/>
        <v>57.142857142857146</v>
      </c>
      <c r="AD18" s="110">
        <v>8</v>
      </c>
      <c r="AE18" s="110">
        <v>5</v>
      </c>
      <c r="AF18" s="111">
        <f t="shared" si="9"/>
        <v>61.53846153846154</v>
      </c>
      <c r="AG18" s="110">
        <v>5</v>
      </c>
      <c r="AH18" s="110">
        <v>8</v>
      </c>
      <c r="AI18" s="111">
        <f t="shared" si="10"/>
        <v>38.46153846153846</v>
      </c>
      <c r="AJ18" s="110">
        <v>8</v>
      </c>
      <c r="AK18" s="110">
        <v>6</v>
      </c>
      <c r="AL18" s="111">
        <v>57.14285714285714</v>
      </c>
    </row>
    <row r="19" spans="1:38" s="2" customFormat="1" ht="13.5">
      <c r="A19" s="101">
        <v>15</v>
      </c>
      <c r="B19" s="23" t="s">
        <v>73</v>
      </c>
      <c r="C19" s="110"/>
      <c r="D19" s="110"/>
      <c r="E19" s="111">
        <f t="shared" si="0"/>
      </c>
      <c r="F19" s="110"/>
      <c r="G19" s="110"/>
      <c r="H19" s="111">
        <f t="shared" si="1"/>
      </c>
      <c r="I19" s="110"/>
      <c r="J19" s="110"/>
      <c r="K19" s="111">
        <f t="shared" si="2"/>
      </c>
      <c r="L19" s="110"/>
      <c r="M19" s="110"/>
      <c r="N19" s="111">
        <f t="shared" si="3"/>
      </c>
      <c r="O19" s="110"/>
      <c r="P19" s="110"/>
      <c r="Q19" s="111">
        <f t="shared" si="4"/>
      </c>
      <c r="R19" s="110">
        <v>1</v>
      </c>
      <c r="S19" s="110">
        <v>5</v>
      </c>
      <c r="T19" s="111">
        <f t="shared" si="5"/>
        <v>16.666666666666668</v>
      </c>
      <c r="U19" s="110"/>
      <c r="V19" s="110">
        <v>1</v>
      </c>
      <c r="W19" s="111">
        <f t="shared" si="6"/>
        <v>0</v>
      </c>
      <c r="X19" s="110">
        <v>1</v>
      </c>
      <c r="Y19" s="110">
        <v>1</v>
      </c>
      <c r="Z19" s="111">
        <f t="shared" si="7"/>
        <v>50</v>
      </c>
      <c r="AA19" s="110"/>
      <c r="AB19" s="110"/>
      <c r="AC19" s="111">
        <f t="shared" si="8"/>
      </c>
      <c r="AD19" s="110"/>
      <c r="AE19" s="110"/>
      <c r="AF19" s="111">
        <f t="shared" si="9"/>
      </c>
      <c r="AG19" s="110"/>
      <c r="AH19" s="110"/>
      <c r="AI19" s="111">
        <f t="shared" si="10"/>
      </c>
      <c r="AJ19" s="110"/>
      <c r="AK19" s="110"/>
      <c r="AL19" s="111"/>
    </row>
    <row r="20" spans="1:38" s="2" customFormat="1" ht="13.5">
      <c r="A20" s="101">
        <v>16</v>
      </c>
      <c r="B20" s="23" t="s">
        <v>19</v>
      </c>
      <c r="C20" s="110"/>
      <c r="D20" s="110"/>
      <c r="E20" s="111">
        <f t="shared" si="0"/>
      </c>
      <c r="F20" s="110"/>
      <c r="G20" s="110"/>
      <c r="H20" s="111">
        <f t="shared" si="1"/>
      </c>
      <c r="I20" s="110"/>
      <c r="J20" s="110"/>
      <c r="K20" s="111">
        <f t="shared" si="2"/>
      </c>
      <c r="L20" s="110"/>
      <c r="M20" s="110"/>
      <c r="N20" s="111">
        <f t="shared" si="3"/>
      </c>
      <c r="O20" s="110"/>
      <c r="P20" s="110"/>
      <c r="Q20" s="111">
        <f t="shared" si="4"/>
      </c>
      <c r="R20" s="110"/>
      <c r="S20" s="110"/>
      <c r="T20" s="111">
        <f t="shared" si="5"/>
      </c>
      <c r="U20" s="110"/>
      <c r="V20" s="110"/>
      <c r="W20" s="111">
        <f t="shared" si="6"/>
      </c>
      <c r="X20" s="110"/>
      <c r="Y20" s="110"/>
      <c r="Z20" s="111">
        <f t="shared" si="7"/>
      </c>
      <c r="AA20" s="110"/>
      <c r="AB20" s="110">
        <v>3</v>
      </c>
      <c r="AC20" s="111">
        <f t="shared" si="8"/>
        <v>0</v>
      </c>
      <c r="AD20" s="110">
        <v>1</v>
      </c>
      <c r="AE20" s="110">
        <v>6</v>
      </c>
      <c r="AF20" s="111">
        <f t="shared" si="9"/>
        <v>14.285714285714286</v>
      </c>
      <c r="AG20" s="110"/>
      <c r="AH20" s="110">
        <v>3</v>
      </c>
      <c r="AI20" s="111">
        <f t="shared" si="10"/>
        <v>0</v>
      </c>
      <c r="AJ20" s="110"/>
      <c r="AK20" s="110">
        <v>5</v>
      </c>
      <c r="AL20" s="111">
        <v>0</v>
      </c>
    </row>
    <row r="21" spans="1:38" s="2" customFormat="1" ht="13.5">
      <c r="A21" s="101">
        <v>35</v>
      </c>
      <c r="B21" s="23" t="s">
        <v>20</v>
      </c>
      <c r="C21" s="110"/>
      <c r="D21" s="110"/>
      <c r="E21" s="111">
        <f t="shared" si="0"/>
      </c>
      <c r="F21" s="110"/>
      <c r="G21" s="110">
        <v>3</v>
      </c>
      <c r="H21" s="111">
        <f t="shared" si="1"/>
        <v>0</v>
      </c>
      <c r="I21" s="110"/>
      <c r="J21" s="110"/>
      <c r="K21" s="111">
        <f t="shared" si="2"/>
      </c>
      <c r="L21" s="110"/>
      <c r="M21" s="110">
        <v>2</v>
      </c>
      <c r="N21" s="111">
        <f t="shared" si="3"/>
        <v>0</v>
      </c>
      <c r="O21" s="110"/>
      <c r="P21" s="110">
        <v>4</v>
      </c>
      <c r="Q21" s="111">
        <f t="shared" si="4"/>
        <v>0</v>
      </c>
      <c r="R21" s="110">
        <v>3</v>
      </c>
      <c r="S21" s="110">
        <v>9</v>
      </c>
      <c r="T21" s="111">
        <f t="shared" si="5"/>
        <v>25</v>
      </c>
      <c r="U21" s="110">
        <v>4</v>
      </c>
      <c r="V21" s="110">
        <v>10</v>
      </c>
      <c r="W21" s="111">
        <f t="shared" si="6"/>
        <v>28.571428571428573</v>
      </c>
      <c r="X21" s="110">
        <v>3</v>
      </c>
      <c r="Y21" s="110">
        <v>10</v>
      </c>
      <c r="Z21" s="111">
        <f t="shared" si="7"/>
        <v>23.076923076923077</v>
      </c>
      <c r="AA21" s="110">
        <v>2</v>
      </c>
      <c r="AB21" s="110">
        <v>6</v>
      </c>
      <c r="AC21" s="111">
        <f t="shared" si="8"/>
        <v>25</v>
      </c>
      <c r="AD21" s="110"/>
      <c r="AE21" s="110">
        <v>11</v>
      </c>
      <c r="AF21" s="111">
        <f t="shared" si="9"/>
        <v>0</v>
      </c>
      <c r="AG21" s="110">
        <v>2</v>
      </c>
      <c r="AH21" s="110">
        <v>10</v>
      </c>
      <c r="AI21" s="111">
        <f t="shared" si="10"/>
        <v>16.666666666666668</v>
      </c>
      <c r="AJ21" s="110"/>
      <c r="AK21" s="110"/>
      <c r="AL21" s="111"/>
    </row>
    <row r="22" spans="2:38" s="2" customFormat="1" ht="6.75" customHeight="1">
      <c r="B22" s="2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110"/>
      <c r="AK22" s="110"/>
      <c r="AL22" s="111"/>
    </row>
    <row r="23" spans="1:38" s="2" customFormat="1" ht="18" customHeight="1">
      <c r="A23" s="32"/>
      <c r="B23" s="33" t="s">
        <v>4</v>
      </c>
      <c r="C23" s="121">
        <v>6</v>
      </c>
      <c r="D23" s="121">
        <v>24</v>
      </c>
      <c r="E23" s="120">
        <f>IF(SUM(C23:D23)&gt;0,100/SUM(C23:D23)*C23,"")</f>
        <v>20</v>
      </c>
      <c r="F23" s="121">
        <v>4</v>
      </c>
      <c r="G23" s="121">
        <v>23</v>
      </c>
      <c r="H23" s="120">
        <f>IF(SUM(F23:G23)&gt;0,100/SUM(F23:G23)*F23,"")</f>
        <v>14.814814814814815</v>
      </c>
      <c r="I23" s="121">
        <v>4</v>
      </c>
      <c r="J23" s="121">
        <v>20</v>
      </c>
      <c r="K23" s="120">
        <f>IF(SUM(I23:J23)&gt;0,100/SUM(I23:J23)*I23,"")</f>
        <v>16.666666666666668</v>
      </c>
      <c r="L23" s="121">
        <v>6</v>
      </c>
      <c r="M23" s="121">
        <v>26</v>
      </c>
      <c r="N23" s="120">
        <f>IF(SUM(L23:M23)&gt;0,100/SUM(L23:M23)*L23,"")</f>
        <v>18.75</v>
      </c>
      <c r="O23" s="121">
        <v>7</v>
      </c>
      <c r="P23" s="121">
        <v>38</v>
      </c>
      <c r="Q23" s="120">
        <f>IF(SUM(O23:P23)&gt;0,100/SUM(O23:P23)*O23,"")</f>
        <v>15.555555555555557</v>
      </c>
      <c r="R23" s="121">
        <v>16</v>
      </c>
      <c r="S23" s="121">
        <v>42</v>
      </c>
      <c r="T23" s="120">
        <f>IF(SUM(R23:S23)&gt;0,100/SUM(R23:S23)*R23,"")</f>
        <v>27.586206896551722</v>
      </c>
      <c r="U23" s="121">
        <v>28</v>
      </c>
      <c r="V23" s="121">
        <v>50</v>
      </c>
      <c r="W23" s="120">
        <f>IF(SUM(U23:V23)&gt;0,100/SUM(U23:V23)*U23,"")</f>
        <v>35.8974358974359</v>
      </c>
      <c r="X23" s="121">
        <v>22</v>
      </c>
      <c r="Y23" s="121">
        <v>36</v>
      </c>
      <c r="Z23" s="120">
        <f>IF(SUM(X23:Y23)&gt;0,100/SUM(X23:Y23)*X23,"")</f>
        <v>37.93103448275862</v>
      </c>
      <c r="AA23" s="121">
        <v>24</v>
      </c>
      <c r="AB23" s="121">
        <v>37</v>
      </c>
      <c r="AC23" s="120">
        <f>IF(SUM(AA23:AB23)&gt;0,100/SUM(AA23:AB23)*AA23,"")</f>
        <v>39.34426229508197</v>
      </c>
      <c r="AD23" s="121">
        <v>26</v>
      </c>
      <c r="AE23" s="121">
        <v>54</v>
      </c>
      <c r="AF23" s="120">
        <f>IF(SUM(AD23:AE23)&gt;0,100/SUM(AD23:AE23)*AD23,"")</f>
        <v>32.5</v>
      </c>
      <c r="AG23" s="121">
        <v>24</v>
      </c>
      <c r="AH23" s="121">
        <v>75</v>
      </c>
      <c r="AI23" s="120">
        <f>IF(SUM(AG23:AH23)&gt;0,100/SUM(AG23:AH23)*AG23,"")</f>
        <v>24.242424242424242</v>
      </c>
      <c r="AJ23" s="121">
        <f>SUM(AJ8:AJ21)</f>
        <v>39</v>
      </c>
      <c r="AK23" s="121">
        <f>SUM(AK8:AK21)</f>
        <v>92</v>
      </c>
      <c r="AL23" s="120">
        <f>IF(SUM(AJ23:AK23)&gt;0,100/SUM(AJ23:AK23)*AJ23,"")</f>
        <v>29.770992366412216</v>
      </c>
    </row>
    <row r="25" spans="1:51" s="50" customFormat="1" ht="21.75" customHeight="1">
      <c r="A25" s="60"/>
      <c r="B25" s="60" t="s">
        <v>31</v>
      </c>
      <c r="AY25" s="60"/>
    </row>
    <row r="26" spans="1:51" s="50" customFormat="1" ht="12" customHeight="1">
      <c r="A26" s="60"/>
      <c r="B26" s="60" t="s">
        <v>32</v>
      </c>
      <c r="AY26" s="60"/>
    </row>
    <row r="27" spans="1:51" s="50" customFormat="1" ht="12" customHeight="1">
      <c r="A27" s="60"/>
      <c r="B27" s="137" t="s">
        <v>223</v>
      </c>
      <c r="AY27" s="60"/>
    </row>
    <row r="28" spans="1:51" s="50" customFormat="1" ht="12" customHeight="1">
      <c r="A28" s="60"/>
      <c r="B28" s="60" t="s">
        <v>33</v>
      </c>
      <c r="AY28" s="60"/>
    </row>
    <row r="29" s="85" customFormat="1" ht="11.25" customHeight="1"/>
  </sheetData>
  <sheetProtection/>
  <hyperlinks>
    <hyperlink ref="AJ1" location="Übersicht!A1" display="zurück zur Übersicht"/>
  </hyperlinks>
  <printOptions/>
  <pageMargins left="0.2" right="0.19" top="0.69" bottom="0.54" header="0.4921259845" footer="0.23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7"/>
  <sheetViews>
    <sheetView showGridLines="0" workbookViewId="0" topLeftCell="A1">
      <selection activeCell="A1" sqref="A1"/>
    </sheetView>
  </sheetViews>
  <sheetFormatPr defaultColWidth="12" defaultRowHeight="11.25"/>
  <cols>
    <col min="1" max="1" width="1.66796875" style="85" customWidth="1"/>
    <col min="2" max="2" width="7.83203125" style="85" customWidth="1"/>
    <col min="3" max="3" width="7.33203125" style="85" customWidth="1"/>
    <col min="4" max="24" width="6.16015625" style="85" customWidth="1"/>
    <col min="25" max="25" width="7.5" style="85" customWidth="1"/>
    <col min="26" max="26" width="2.5" style="85" bestFit="1" customWidth="1"/>
    <col min="27" max="16384" width="12" style="85" customWidth="1"/>
  </cols>
  <sheetData>
    <row r="1" spans="2:25" s="46" customFormat="1" ht="18">
      <c r="B1" s="68" t="str">
        <f>"Kanton "&amp;Übersicht!C5</f>
        <v>Kanton Freiburg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R1" s="47"/>
      <c r="S1" s="47"/>
      <c r="T1" s="47"/>
      <c r="W1" s="47"/>
      <c r="Y1" s="65" t="s">
        <v>48</v>
      </c>
    </row>
    <row r="2" spans="2:13" s="50" customFormat="1" ht="3.75" customHeight="1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6"/>
    </row>
    <row r="3" spans="2:23" s="53" customFormat="1" ht="13.5" customHeight="1">
      <c r="B3" s="82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3" s="50" customFormat="1" ht="3.75" customHeight="1">
      <c r="B4" s="54"/>
      <c r="R4" s="55"/>
      <c r="S4" s="55"/>
      <c r="T4" s="55"/>
      <c r="U4" s="55"/>
      <c r="W4" s="55"/>
    </row>
    <row r="5" spans="1:26" s="59" customFormat="1" ht="18" customHeight="1">
      <c r="A5" s="109"/>
      <c r="B5" s="109"/>
      <c r="C5" s="15">
        <v>1971</v>
      </c>
      <c r="D5" s="84"/>
      <c r="E5" s="11">
        <v>1975</v>
      </c>
      <c r="F5" s="11"/>
      <c r="G5" s="15">
        <v>1979</v>
      </c>
      <c r="H5" s="84"/>
      <c r="I5" s="15">
        <v>1983</v>
      </c>
      <c r="J5" s="84"/>
      <c r="K5" s="15">
        <v>1987</v>
      </c>
      <c r="L5" s="84"/>
      <c r="M5" s="15">
        <v>1991</v>
      </c>
      <c r="N5" s="84"/>
      <c r="O5" s="15">
        <v>1995</v>
      </c>
      <c r="P5" s="84"/>
      <c r="Q5" s="15">
        <v>1999</v>
      </c>
      <c r="R5" s="84"/>
      <c r="S5" s="15">
        <v>2003</v>
      </c>
      <c r="T5" s="84"/>
      <c r="U5" s="11">
        <v>2007</v>
      </c>
      <c r="V5" s="11"/>
      <c r="W5" s="15">
        <v>2011</v>
      </c>
      <c r="X5" s="11"/>
      <c r="Y5" s="15">
        <v>2015</v>
      </c>
      <c r="Z5" s="11"/>
    </row>
    <row r="6" spans="1:26" ht="12.75">
      <c r="A6" s="125"/>
      <c r="B6" s="79" t="s">
        <v>198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84" t="s">
        <v>5</v>
      </c>
      <c r="N6" s="14" t="s">
        <v>6</v>
      </c>
      <c r="O6" s="84" t="s">
        <v>5</v>
      </c>
      <c r="P6" s="14" t="s">
        <v>6</v>
      </c>
      <c r="Q6" s="84" t="s">
        <v>5</v>
      </c>
      <c r="R6" s="14" t="s">
        <v>6</v>
      </c>
      <c r="S6" s="84" t="s">
        <v>5</v>
      </c>
      <c r="T6" s="14" t="s">
        <v>6</v>
      </c>
      <c r="U6" s="84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2:26" s="60" customFormat="1" ht="6.75" customHeight="1">
      <c r="B7" s="61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s="46" customFormat="1" ht="13.5">
      <c r="A8" s="60">
        <v>1</v>
      </c>
      <c r="B8" s="61" t="s">
        <v>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v>1</v>
      </c>
      <c r="S8" s="110"/>
      <c r="T8" s="110"/>
      <c r="U8" s="110"/>
      <c r="V8" s="110"/>
      <c r="W8" s="110"/>
      <c r="X8" s="110"/>
      <c r="Y8" s="110"/>
      <c r="Z8" s="110"/>
    </row>
    <row r="9" spans="1:26" s="46" customFormat="1" ht="13.5">
      <c r="A9" s="60">
        <v>2</v>
      </c>
      <c r="B9" s="61" t="s">
        <v>2</v>
      </c>
      <c r="C9" s="110"/>
      <c r="D9" s="110">
        <v>2</v>
      </c>
      <c r="E9" s="110"/>
      <c r="F9" s="110">
        <v>2</v>
      </c>
      <c r="G9" s="110"/>
      <c r="H9" s="110">
        <v>1</v>
      </c>
      <c r="I9" s="110"/>
      <c r="J9" s="110">
        <v>1</v>
      </c>
      <c r="K9" s="110"/>
      <c r="L9" s="110">
        <v>1</v>
      </c>
      <c r="M9" s="110"/>
      <c r="N9" s="110">
        <v>1</v>
      </c>
      <c r="O9" s="110"/>
      <c r="P9" s="110">
        <v>1</v>
      </c>
      <c r="Q9" s="110"/>
      <c r="R9" s="110">
        <v>1</v>
      </c>
      <c r="S9" s="110"/>
      <c r="T9" s="110">
        <v>1</v>
      </c>
      <c r="U9" s="110"/>
      <c r="V9" s="110">
        <v>1</v>
      </c>
      <c r="W9" s="110"/>
      <c r="X9" s="110">
        <v>1</v>
      </c>
      <c r="Y9" s="110"/>
      <c r="Z9" s="110">
        <v>1</v>
      </c>
    </row>
    <row r="10" spans="1:26" s="46" customFormat="1" ht="13.5">
      <c r="A10" s="60">
        <v>3</v>
      </c>
      <c r="B10" s="61" t="s">
        <v>7</v>
      </c>
      <c r="C10" s="110"/>
      <c r="D10" s="110"/>
      <c r="E10" s="110"/>
      <c r="F10" s="110"/>
      <c r="G10" s="110"/>
      <c r="H10" s="110">
        <v>1</v>
      </c>
      <c r="I10" s="110"/>
      <c r="J10" s="110">
        <v>1</v>
      </c>
      <c r="K10" s="110"/>
      <c r="L10" s="110">
        <v>1</v>
      </c>
      <c r="M10" s="110"/>
      <c r="N10" s="110">
        <v>1</v>
      </c>
      <c r="O10" s="110"/>
      <c r="P10" s="110">
        <v>1</v>
      </c>
      <c r="Q10" s="110"/>
      <c r="R10" s="110"/>
      <c r="S10" s="110"/>
      <c r="T10" s="110">
        <v>1</v>
      </c>
      <c r="U10" s="110"/>
      <c r="V10" s="110">
        <v>1</v>
      </c>
      <c r="W10" s="110"/>
      <c r="X10" s="110">
        <v>1</v>
      </c>
      <c r="Y10" s="110"/>
      <c r="Z10" s="110">
        <v>1</v>
      </c>
    </row>
    <row r="11" spans="3:26" ht="6.75" customHeight="1"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ht="18.75" customHeight="1">
      <c r="A12" s="33"/>
      <c r="B12" s="33" t="s">
        <v>4</v>
      </c>
      <c r="C12" s="121">
        <f>SUM(C7:C11)</f>
        <v>0</v>
      </c>
      <c r="D12" s="121">
        <f aca="true" t="shared" si="0" ref="D12:V12">SUM(D7:D11)</f>
        <v>2</v>
      </c>
      <c r="E12" s="121">
        <f t="shared" si="0"/>
        <v>0</v>
      </c>
      <c r="F12" s="121">
        <f t="shared" si="0"/>
        <v>2</v>
      </c>
      <c r="G12" s="121">
        <f t="shared" si="0"/>
        <v>0</v>
      </c>
      <c r="H12" s="121">
        <f t="shared" si="0"/>
        <v>2</v>
      </c>
      <c r="I12" s="121">
        <f t="shared" si="0"/>
        <v>0</v>
      </c>
      <c r="J12" s="121">
        <f t="shared" si="0"/>
        <v>2</v>
      </c>
      <c r="K12" s="121">
        <f t="shared" si="0"/>
        <v>0</v>
      </c>
      <c r="L12" s="121">
        <f t="shared" si="0"/>
        <v>2</v>
      </c>
      <c r="M12" s="121">
        <f t="shared" si="0"/>
        <v>0</v>
      </c>
      <c r="N12" s="121">
        <f t="shared" si="0"/>
        <v>2</v>
      </c>
      <c r="O12" s="121">
        <f t="shared" si="0"/>
        <v>0</v>
      </c>
      <c r="P12" s="121">
        <f t="shared" si="0"/>
        <v>2</v>
      </c>
      <c r="Q12" s="121">
        <f t="shared" si="0"/>
        <v>0</v>
      </c>
      <c r="R12" s="121">
        <f t="shared" si="0"/>
        <v>2</v>
      </c>
      <c r="S12" s="121">
        <f t="shared" si="0"/>
        <v>0</v>
      </c>
      <c r="T12" s="121">
        <f t="shared" si="0"/>
        <v>2</v>
      </c>
      <c r="U12" s="121">
        <f t="shared" si="0"/>
        <v>0</v>
      </c>
      <c r="V12" s="121">
        <f t="shared" si="0"/>
        <v>2</v>
      </c>
      <c r="W12" s="121">
        <v>0</v>
      </c>
      <c r="X12" s="121">
        <v>2</v>
      </c>
      <c r="Y12" s="121">
        <v>0</v>
      </c>
      <c r="Z12" s="121">
        <v>2</v>
      </c>
    </row>
    <row r="14" spans="1:60" s="50" customFormat="1" ht="21.75" customHeight="1">
      <c r="A14" s="60"/>
      <c r="B14" s="60" t="s">
        <v>122</v>
      </c>
      <c r="BH14" s="60"/>
    </row>
    <row r="15" spans="1:60" s="50" customFormat="1" ht="12" customHeight="1">
      <c r="A15" s="60"/>
      <c r="B15" s="60" t="s">
        <v>32</v>
      </c>
      <c r="BH15" s="60"/>
    </row>
    <row r="16" spans="1:60" s="50" customFormat="1" ht="12" customHeight="1">
      <c r="A16" s="60"/>
      <c r="B16" s="137" t="s">
        <v>223</v>
      </c>
      <c r="BH16" s="60"/>
    </row>
    <row r="17" spans="1:60" s="50" customFormat="1" ht="12" customHeight="1">
      <c r="A17" s="60"/>
      <c r="B17" s="60" t="s">
        <v>33</v>
      </c>
      <c r="BH17" s="60"/>
    </row>
  </sheetData>
  <sheetProtection/>
  <hyperlinks>
    <hyperlink ref="Y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41"/>
  <sheetViews>
    <sheetView showGridLines="0" workbookViewId="0" topLeftCell="A1">
      <selection activeCell="A1" sqref="A1"/>
    </sheetView>
  </sheetViews>
  <sheetFormatPr defaultColWidth="12" defaultRowHeight="11.25"/>
  <cols>
    <col min="1" max="1" width="1.5" style="228" customWidth="1"/>
    <col min="2" max="3" width="7.83203125" style="228" customWidth="1"/>
    <col min="4" max="19" width="6.33203125" style="228" customWidth="1"/>
    <col min="20" max="16384" width="12" style="228" customWidth="1"/>
  </cols>
  <sheetData>
    <row r="1" spans="2:19" s="207" customFormat="1" ht="18">
      <c r="B1" s="208" t="s">
        <v>258</v>
      </c>
      <c r="C1" s="209"/>
      <c r="D1" s="209"/>
      <c r="E1" s="209"/>
      <c r="F1" s="209"/>
      <c r="G1" s="209"/>
      <c r="L1" s="210"/>
      <c r="M1" s="210"/>
      <c r="S1" s="295" t="s">
        <v>48</v>
      </c>
    </row>
    <row r="2" spans="2:7" s="211" customFormat="1" ht="3.75" customHeight="1">
      <c r="B2" s="212"/>
      <c r="C2" s="213"/>
      <c r="D2" s="213"/>
      <c r="E2" s="207"/>
      <c r="F2" s="213"/>
      <c r="G2" s="207"/>
    </row>
    <row r="3" spans="2:17" s="214" customFormat="1" ht="13.5" customHeight="1">
      <c r="B3" s="215" t="s">
        <v>65</v>
      </c>
      <c r="C3" s="216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Q3" s="217"/>
    </row>
    <row r="4" spans="2:17" s="211" customFormat="1" ht="3.75" customHeight="1">
      <c r="B4" s="218"/>
      <c r="L4" s="219"/>
      <c r="M4" s="219"/>
      <c r="O4" s="219"/>
      <c r="Q4" s="219"/>
    </row>
    <row r="5" spans="1:18" s="224" customFormat="1" ht="18" customHeight="1">
      <c r="A5" s="220"/>
      <c r="B5" s="220"/>
      <c r="C5" s="221">
        <v>1981</v>
      </c>
      <c r="D5" s="222"/>
      <c r="E5" s="221">
        <v>1986</v>
      </c>
      <c r="F5" s="222"/>
      <c r="G5" s="221">
        <v>1991</v>
      </c>
      <c r="H5" s="222"/>
      <c r="I5" s="221">
        <v>1996</v>
      </c>
      <c r="J5" s="222"/>
      <c r="K5" s="221">
        <v>2001</v>
      </c>
      <c r="L5" s="222"/>
      <c r="M5" s="223">
        <v>2006</v>
      </c>
      <c r="N5" s="223"/>
      <c r="O5" s="221">
        <v>2011</v>
      </c>
      <c r="P5" s="223"/>
      <c r="Q5" s="221">
        <v>2016</v>
      </c>
      <c r="R5" s="223"/>
    </row>
    <row r="6" spans="1:18" ht="12.75">
      <c r="A6" s="225"/>
      <c r="B6" s="226" t="s">
        <v>198</v>
      </c>
      <c r="C6" s="227" t="s">
        <v>5</v>
      </c>
      <c r="D6" s="227" t="s">
        <v>6</v>
      </c>
      <c r="E6" s="227" t="s">
        <v>5</v>
      </c>
      <c r="F6" s="227" t="s">
        <v>6</v>
      </c>
      <c r="G6" s="222" t="s">
        <v>5</v>
      </c>
      <c r="H6" s="227" t="s">
        <v>6</v>
      </c>
      <c r="I6" s="222" t="s">
        <v>5</v>
      </c>
      <c r="J6" s="227" t="s">
        <v>6</v>
      </c>
      <c r="K6" s="222" t="s">
        <v>5</v>
      </c>
      <c r="L6" s="227" t="s">
        <v>6</v>
      </c>
      <c r="M6" s="222" t="s">
        <v>5</v>
      </c>
      <c r="N6" s="221" t="s">
        <v>6</v>
      </c>
      <c r="O6" s="227" t="s">
        <v>5</v>
      </c>
      <c r="P6" s="221" t="s">
        <v>6</v>
      </c>
      <c r="Q6" s="227" t="s">
        <v>5</v>
      </c>
      <c r="R6" s="221" t="s">
        <v>6</v>
      </c>
    </row>
    <row r="7" spans="1:18" s="229" customFormat="1" ht="6.75" customHeight="1">
      <c r="A7" s="229">
        <v>1</v>
      </c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</row>
    <row r="8" spans="1:18" s="207" customFormat="1" ht="12.75" customHeight="1">
      <c r="A8" s="229">
        <v>1</v>
      </c>
      <c r="B8" s="232" t="s">
        <v>1</v>
      </c>
      <c r="C8" s="231"/>
      <c r="D8" s="231">
        <v>2</v>
      </c>
      <c r="E8" s="231"/>
      <c r="F8" s="231">
        <v>1</v>
      </c>
      <c r="G8" s="231"/>
      <c r="H8" s="231"/>
      <c r="I8" s="231"/>
      <c r="J8" s="231">
        <v>1</v>
      </c>
      <c r="K8" s="231"/>
      <c r="L8" s="231">
        <v>1</v>
      </c>
      <c r="M8" s="231"/>
      <c r="N8" s="231">
        <v>1</v>
      </c>
      <c r="O8" s="231"/>
      <c r="P8" s="231">
        <v>1</v>
      </c>
      <c r="Q8" s="231"/>
      <c r="R8" s="231">
        <v>1</v>
      </c>
    </row>
    <row r="9" spans="1:18" s="207" customFormat="1" ht="12.75" customHeight="1">
      <c r="A9" s="229">
        <v>2</v>
      </c>
      <c r="B9" s="232" t="s">
        <v>2</v>
      </c>
      <c r="C9" s="231"/>
      <c r="D9" s="231">
        <v>3</v>
      </c>
      <c r="E9" s="231">
        <v>1</v>
      </c>
      <c r="F9" s="231">
        <v>2</v>
      </c>
      <c r="G9" s="231"/>
      <c r="H9" s="231">
        <v>3</v>
      </c>
      <c r="I9" s="231"/>
      <c r="J9" s="231">
        <v>3</v>
      </c>
      <c r="K9" s="231">
        <v>1</v>
      </c>
      <c r="L9" s="231">
        <v>2</v>
      </c>
      <c r="M9" s="231">
        <v>1</v>
      </c>
      <c r="N9" s="231">
        <v>2</v>
      </c>
      <c r="O9" s="231">
        <v>1</v>
      </c>
      <c r="P9" s="231">
        <v>2</v>
      </c>
      <c r="Q9" s="231"/>
      <c r="R9" s="231">
        <v>3</v>
      </c>
    </row>
    <row r="10" spans="1:18" ht="12.75" customHeight="1">
      <c r="A10" s="229">
        <v>3</v>
      </c>
      <c r="B10" s="232" t="s">
        <v>7</v>
      </c>
      <c r="C10" s="231"/>
      <c r="D10" s="231">
        <v>2</v>
      </c>
      <c r="E10" s="231"/>
      <c r="F10" s="231">
        <v>2</v>
      </c>
      <c r="G10" s="231">
        <v>1</v>
      </c>
      <c r="H10" s="231">
        <v>1</v>
      </c>
      <c r="I10" s="231">
        <v>1</v>
      </c>
      <c r="J10" s="231">
        <v>1</v>
      </c>
      <c r="K10" s="231">
        <v>1</v>
      </c>
      <c r="L10" s="231">
        <v>1</v>
      </c>
      <c r="M10" s="231">
        <v>1</v>
      </c>
      <c r="N10" s="231">
        <v>1</v>
      </c>
      <c r="O10" s="231">
        <v>1</v>
      </c>
      <c r="P10" s="231">
        <v>1</v>
      </c>
      <c r="Q10" s="231">
        <v>1</v>
      </c>
      <c r="R10" s="231">
        <v>1</v>
      </c>
    </row>
    <row r="11" spans="1:18" ht="12.75" customHeight="1">
      <c r="A11" s="229">
        <v>4</v>
      </c>
      <c r="B11" s="232" t="s">
        <v>3</v>
      </c>
      <c r="C11" s="231"/>
      <c r="D11" s="231"/>
      <c r="E11" s="231"/>
      <c r="F11" s="231">
        <v>1</v>
      </c>
      <c r="G11" s="231"/>
      <c r="H11" s="231">
        <v>1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</row>
    <row r="12" spans="1:18" ht="12.75" customHeight="1">
      <c r="A12" s="229"/>
      <c r="B12" s="232" t="s">
        <v>71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>
        <v>1</v>
      </c>
      <c r="P12" s="231"/>
      <c r="Q12" s="231">
        <v>1</v>
      </c>
      <c r="R12" s="231"/>
    </row>
    <row r="13" spans="1:18" ht="12.75" customHeight="1">
      <c r="A13" s="229">
        <v>8.2</v>
      </c>
      <c r="B13" s="232" t="s">
        <v>99</v>
      </c>
      <c r="C13" s="231"/>
      <c r="D13" s="231"/>
      <c r="E13" s="231"/>
      <c r="F13" s="231"/>
      <c r="G13" s="231"/>
      <c r="H13" s="231">
        <v>1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</row>
    <row r="14" spans="1:18" ht="12.75" customHeight="1">
      <c r="A14" s="229">
        <v>35</v>
      </c>
      <c r="B14" s="232" t="s">
        <v>20</v>
      </c>
      <c r="C14" s="231"/>
      <c r="D14" s="231"/>
      <c r="E14" s="231"/>
      <c r="F14" s="231"/>
      <c r="G14" s="231"/>
      <c r="H14" s="231"/>
      <c r="I14" s="231"/>
      <c r="J14" s="231">
        <v>1</v>
      </c>
      <c r="K14" s="231"/>
      <c r="L14" s="231">
        <v>1</v>
      </c>
      <c r="M14" s="231"/>
      <c r="N14" s="231">
        <v>1</v>
      </c>
      <c r="O14" s="231"/>
      <c r="P14" s="231"/>
      <c r="Q14" s="231"/>
      <c r="R14" s="231"/>
    </row>
    <row r="15" spans="1:18" ht="6.75" customHeight="1">
      <c r="A15" s="229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</row>
    <row r="16" spans="1:18" ht="18.75" customHeight="1">
      <c r="A16" s="233"/>
      <c r="B16" s="234" t="s">
        <v>4</v>
      </c>
      <c r="C16" s="235"/>
      <c r="D16" s="235">
        <v>7</v>
      </c>
      <c r="E16" s="235">
        <v>1</v>
      </c>
      <c r="F16" s="235">
        <v>6</v>
      </c>
      <c r="G16" s="235">
        <v>1</v>
      </c>
      <c r="H16" s="235">
        <v>6</v>
      </c>
      <c r="I16" s="235">
        <v>1</v>
      </c>
      <c r="J16" s="235">
        <v>6</v>
      </c>
      <c r="K16" s="235">
        <v>2</v>
      </c>
      <c r="L16" s="235">
        <v>5</v>
      </c>
      <c r="M16" s="235">
        <v>2</v>
      </c>
      <c r="N16" s="235">
        <v>5</v>
      </c>
      <c r="O16" s="235">
        <v>3</v>
      </c>
      <c r="P16" s="235">
        <v>4</v>
      </c>
      <c r="Q16" s="235">
        <v>2</v>
      </c>
      <c r="R16" s="235">
        <v>5</v>
      </c>
    </row>
    <row r="18" spans="1:49" s="211" customFormat="1" ht="21.75" customHeight="1">
      <c r="A18" s="229"/>
      <c r="B18" s="236" t="s">
        <v>123</v>
      </c>
      <c r="AW18" s="229"/>
    </row>
    <row r="19" spans="1:49" s="211" customFormat="1" ht="13.5">
      <c r="A19" s="229"/>
      <c r="B19" s="269" t="s">
        <v>253</v>
      </c>
      <c r="AW19" s="229"/>
    </row>
    <row r="20" spans="1:49" s="211" customFormat="1" ht="12" customHeight="1">
      <c r="A20" s="229"/>
      <c r="B20" s="236" t="s">
        <v>32</v>
      </c>
      <c r="AW20" s="229"/>
    </row>
    <row r="21" spans="1:49" s="211" customFormat="1" ht="12" customHeight="1">
      <c r="A21" s="229"/>
      <c r="B21" s="236" t="s">
        <v>223</v>
      </c>
      <c r="AW21" s="229"/>
    </row>
    <row r="22" spans="1:49" s="211" customFormat="1" ht="12" customHeight="1">
      <c r="A22" s="229"/>
      <c r="B22" s="237" t="s">
        <v>33</v>
      </c>
      <c r="AW22" s="229"/>
    </row>
    <row r="25" spans="2:30" s="238" customFormat="1" ht="12" customHeight="1">
      <c r="B25" s="236"/>
      <c r="C25" s="236"/>
      <c r="D25" s="236"/>
      <c r="E25" s="236"/>
      <c r="F25" s="239"/>
      <c r="H25" s="240"/>
      <c r="I25" s="240"/>
      <c r="J25" s="240"/>
      <c r="K25" s="240"/>
      <c r="L25" s="240"/>
      <c r="M25" s="240"/>
      <c r="N25" s="236"/>
      <c r="O25" s="240"/>
      <c r="P25" s="240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</row>
    <row r="26" spans="2:30" s="238" customFormat="1" ht="12" customHeight="1">
      <c r="B26" s="236"/>
      <c r="C26" s="236"/>
      <c r="D26" s="236"/>
      <c r="E26" s="236"/>
      <c r="F26" s="236"/>
      <c r="H26" s="240"/>
      <c r="I26" s="240"/>
      <c r="J26" s="240"/>
      <c r="K26" s="240"/>
      <c r="L26" s="240"/>
      <c r="M26" s="240"/>
      <c r="N26" s="236"/>
      <c r="O26" s="240"/>
      <c r="P26" s="240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</row>
    <row r="27" spans="2:30" s="238" customFormat="1" ht="12" customHeight="1">
      <c r="B27" s="236"/>
      <c r="C27" s="236"/>
      <c r="D27" s="236"/>
      <c r="E27" s="236"/>
      <c r="F27" s="236"/>
      <c r="H27" s="240"/>
      <c r="I27" s="240"/>
      <c r="J27" s="240"/>
      <c r="K27" s="240"/>
      <c r="L27" s="240"/>
      <c r="M27" s="240"/>
      <c r="N27" s="236"/>
      <c r="O27" s="240"/>
      <c r="P27" s="240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</row>
    <row r="28" spans="2:26" s="238" customFormat="1" ht="12" customHeight="1">
      <c r="B28" s="236"/>
      <c r="C28" s="236"/>
      <c r="D28" s="236"/>
      <c r="E28" s="236"/>
      <c r="F28" s="239"/>
      <c r="H28" s="240"/>
      <c r="I28" s="240"/>
      <c r="J28" s="240"/>
      <c r="K28" s="240"/>
      <c r="L28" s="240"/>
      <c r="M28" s="240"/>
      <c r="N28" s="236"/>
      <c r="O28" s="240"/>
      <c r="P28" s="240"/>
      <c r="Q28" s="236"/>
      <c r="R28" s="236"/>
      <c r="S28" s="236"/>
      <c r="T28" s="236"/>
      <c r="U28" s="236"/>
      <c r="V28" s="236"/>
      <c r="W28" s="236"/>
      <c r="X28" s="236"/>
      <c r="Y28" s="236"/>
      <c r="Z28" s="236"/>
    </row>
    <row r="29" s="238" customFormat="1" ht="12" customHeight="1">
      <c r="B29" s="237"/>
    </row>
    <row r="31" ht="12.75">
      <c r="B31" s="236"/>
    </row>
    <row r="32" ht="12.75">
      <c r="B32" s="236"/>
    </row>
    <row r="33" ht="12.75">
      <c r="B33" s="236"/>
    </row>
    <row r="34" ht="12.75">
      <c r="B34" s="236"/>
    </row>
    <row r="35" ht="12.75">
      <c r="B35" s="237"/>
    </row>
    <row r="37" ht="12.75">
      <c r="B37" s="239"/>
    </row>
    <row r="38" ht="12.75">
      <c r="B38" s="236"/>
    </row>
    <row r="39" ht="12.75">
      <c r="B39" s="236"/>
    </row>
    <row r="40" ht="12.75">
      <c r="B40" s="239"/>
    </row>
    <row r="41" ht="12.75">
      <c r="B41" s="237"/>
    </row>
  </sheetData>
  <sheetProtection/>
  <printOptions/>
  <pageMargins left="1" right="1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35"/>
  <sheetViews>
    <sheetView showGridLines="0" workbookViewId="0" topLeftCell="A1">
      <selection activeCell="A1" sqref="A1"/>
    </sheetView>
  </sheetViews>
  <sheetFormatPr defaultColWidth="12" defaultRowHeight="9.75" customHeight="1"/>
  <cols>
    <col min="1" max="1" width="1.3359375" style="243" customWidth="1"/>
    <col min="2" max="2" width="11.83203125" style="250" customWidth="1"/>
    <col min="3" max="3" width="9.83203125" style="243" customWidth="1"/>
    <col min="4" max="16" width="13" style="243" customWidth="1"/>
    <col min="17" max="16384" width="12" style="243" customWidth="1"/>
  </cols>
  <sheetData>
    <row r="1" spans="2:17" s="241" customFormat="1" ht="18">
      <c r="B1" s="208" t="s">
        <v>258</v>
      </c>
      <c r="C1" s="242"/>
      <c r="D1" s="242"/>
      <c r="E1" s="242"/>
      <c r="F1" s="242"/>
      <c r="G1" s="242"/>
      <c r="H1" s="242"/>
      <c r="I1" s="242"/>
      <c r="J1" s="242"/>
      <c r="K1" s="242"/>
      <c r="Q1" s="295" t="s">
        <v>48</v>
      </c>
    </row>
    <row r="2" spans="2:11" ht="3.75" customHeight="1">
      <c r="B2" s="244"/>
      <c r="C2" s="245"/>
      <c r="D2" s="245"/>
      <c r="E2" s="245"/>
      <c r="F2" s="245"/>
      <c r="G2" s="245"/>
      <c r="H2" s="245"/>
      <c r="I2" s="245"/>
      <c r="J2" s="245"/>
      <c r="K2" s="241"/>
    </row>
    <row r="3" spans="2:15" s="246" customFormat="1" ht="13.5" customHeight="1">
      <c r="B3" s="247" t="s">
        <v>57</v>
      </c>
      <c r="C3" s="248"/>
      <c r="D3" s="248"/>
      <c r="E3" s="248"/>
      <c r="F3" s="248"/>
      <c r="G3" s="248"/>
      <c r="H3" s="248"/>
      <c r="I3" s="248"/>
      <c r="J3" s="249"/>
      <c r="K3" s="249"/>
      <c r="L3" s="249"/>
      <c r="M3" s="249"/>
      <c r="N3" s="249"/>
      <c r="O3" s="249"/>
    </row>
    <row r="4" ht="3.75" customHeight="1"/>
    <row r="5" spans="1:16" s="252" customFormat="1" ht="18" customHeight="1">
      <c r="A5" s="223"/>
      <c r="B5" s="251" t="s">
        <v>198</v>
      </c>
      <c r="C5" s="227">
        <v>1951</v>
      </c>
      <c r="D5" s="227">
        <v>1956</v>
      </c>
      <c r="E5" s="227">
        <v>1961</v>
      </c>
      <c r="F5" s="227">
        <v>1966</v>
      </c>
      <c r="G5" s="227">
        <v>1971</v>
      </c>
      <c r="H5" s="227">
        <v>1976</v>
      </c>
      <c r="I5" s="227">
        <v>1981</v>
      </c>
      <c r="J5" s="227">
        <v>1986</v>
      </c>
      <c r="K5" s="227">
        <v>1991</v>
      </c>
      <c r="L5" s="227">
        <v>1996</v>
      </c>
      <c r="M5" s="227">
        <v>2001</v>
      </c>
      <c r="N5" s="221">
        <v>2006</v>
      </c>
      <c r="O5" s="221">
        <v>2011</v>
      </c>
      <c r="P5" s="221">
        <v>2016</v>
      </c>
    </row>
    <row r="6" spans="2:16" s="241" customFormat="1" ht="6.75" customHeight="1">
      <c r="B6" s="253"/>
      <c r="C6" s="254"/>
      <c r="D6" s="254"/>
      <c r="E6" s="254"/>
      <c r="F6" s="254"/>
      <c r="G6" s="254"/>
      <c r="H6" s="254"/>
      <c r="I6" s="255"/>
      <c r="J6" s="256"/>
      <c r="K6" s="256"/>
      <c r="L6" s="256"/>
      <c r="M6" s="256"/>
      <c r="N6" s="256"/>
      <c r="O6" s="256"/>
      <c r="P6" s="256"/>
    </row>
    <row r="7" spans="1:27" s="241" customFormat="1" ht="15">
      <c r="A7" s="257">
        <v>1</v>
      </c>
      <c r="B7" s="232" t="s">
        <v>1</v>
      </c>
      <c r="C7" s="258">
        <v>26.810584340315252</v>
      </c>
      <c r="D7" s="258">
        <v>14.865910087819085</v>
      </c>
      <c r="E7" s="258">
        <v>13.004753935775904</v>
      </c>
      <c r="F7" s="258">
        <v>24.976213256062426</v>
      </c>
      <c r="G7" s="258">
        <v>23.05365431</v>
      </c>
      <c r="H7" s="258">
        <v>23.573984121393405</v>
      </c>
      <c r="I7" s="258">
        <v>22.117893100546603</v>
      </c>
      <c r="J7" s="258">
        <v>21.335244810289154</v>
      </c>
      <c r="K7" s="258">
        <v>19.02132210390789</v>
      </c>
      <c r="L7" s="258">
        <v>20.46631095737438</v>
      </c>
      <c r="M7" s="258">
        <v>20.64686167219696</v>
      </c>
      <c r="N7" s="258">
        <v>18.64324717912883</v>
      </c>
      <c r="O7" s="179">
        <v>15.28595867271208</v>
      </c>
      <c r="P7" s="179">
        <v>18.157995536536138</v>
      </c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</row>
    <row r="8" spans="1:27" s="241" customFormat="1" ht="15">
      <c r="A8" s="257">
        <v>2</v>
      </c>
      <c r="B8" s="232" t="s">
        <v>2</v>
      </c>
      <c r="C8" s="258">
        <v>55.47056457944388</v>
      </c>
      <c r="D8" s="258">
        <v>56.01385071842717</v>
      </c>
      <c r="E8" s="258">
        <v>53.83061212949616</v>
      </c>
      <c r="F8" s="258">
        <v>42.32921495940454</v>
      </c>
      <c r="G8" s="258">
        <v>44.39850847</v>
      </c>
      <c r="H8" s="258">
        <v>44.28116148</v>
      </c>
      <c r="I8" s="258">
        <v>36.50412614522178</v>
      </c>
      <c r="J8" s="258">
        <v>39.367964096489196</v>
      </c>
      <c r="K8" s="258">
        <v>35.382523661423534</v>
      </c>
      <c r="L8" s="258">
        <v>33.646846499499674</v>
      </c>
      <c r="M8" s="258">
        <v>33.50835984978565</v>
      </c>
      <c r="N8" s="258">
        <v>30.596348196862067</v>
      </c>
      <c r="O8" s="179">
        <v>26.628095311679147</v>
      </c>
      <c r="P8" s="179">
        <v>23.794628098280405</v>
      </c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</row>
    <row r="9" spans="1:27" s="241" customFormat="1" ht="15">
      <c r="A9" s="257">
        <v>3</v>
      </c>
      <c r="B9" s="232" t="s">
        <v>7</v>
      </c>
      <c r="C9" s="258">
        <v>8.327937687423693</v>
      </c>
      <c r="D9" s="258">
        <v>5.228489593401336</v>
      </c>
      <c r="E9" s="258">
        <v>7.049558916628708</v>
      </c>
      <c r="F9" s="258">
        <v>17.345507677788024</v>
      </c>
      <c r="G9" s="258">
        <v>20.7733912</v>
      </c>
      <c r="H9" s="258">
        <v>21.980162836625748</v>
      </c>
      <c r="I9" s="258">
        <v>25.324187303511998</v>
      </c>
      <c r="J9" s="258">
        <v>23.332756369172756</v>
      </c>
      <c r="K9" s="258">
        <v>20.20172117434521</v>
      </c>
      <c r="L9" s="258">
        <v>23.164529696752588</v>
      </c>
      <c r="M9" s="258">
        <v>19.577147807700307</v>
      </c>
      <c r="N9" s="258">
        <v>21.031468547491354</v>
      </c>
      <c r="O9" s="179">
        <v>24.25245850300185</v>
      </c>
      <c r="P9" s="179">
        <v>23.633385580393167</v>
      </c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</row>
    <row r="10" spans="1:27" s="241" customFormat="1" ht="15">
      <c r="A10" s="257">
        <v>4</v>
      </c>
      <c r="B10" s="232" t="s">
        <v>3</v>
      </c>
      <c r="C10" s="258">
        <v>9.39063714753427</v>
      </c>
      <c r="D10" s="258">
        <v>10.726215462709005</v>
      </c>
      <c r="E10" s="258">
        <v>8.774171178918339</v>
      </c>
      <c r="F10" s="258">
        <v>6.938982478917004</v>
      </c>
      <c r="G10" s="258">
        <v>6.472264947</v>
      </c>
      <c r="H10" s="258">
        <v>6.689767662450125</v>
      </c>
      <c r="I10" s="258">
        <v>6.475175907071367</v>
      </c>
      <c r="J10" s="258">
        <v>7.792746313626194</v>
      </c>
      <c r="K10" s="258">
        <v>8.934711069049243</v>
      </c>
      <c r="L10" s="258">
        <v>8.383478091673542</v>
      </c>
      <c r="M10" s="258">
        <v>11.83428171796169</v>
      </c>
      <c r="N10" s="258">
        <v>15.95803395546968</v>
      </c>
      <c r="O10" s="179">
        <v>18.59346839374438</v>
      </c>
      <c r="P10" s="179">
        <v>19.817106023498184</v>
      </c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</row>
    <row r="11" spans="1:27" s="241" customFormat="1" ht="15">
      <c r="A11" s="257">
        <v>5</v>
      </c>
      <c r="B11" s="232" t="s">
        <v>8</v>
      </c>
      <c r="C11" s="258"/>
      <c r="D11" s="258"/>
      <c r="E11" s="258"/>
      <c r="F11" s="258"/>
      <c r="G11" s="258"/>
      <c r="H11" s="258"/>
      <c r="I11" s="258">
        <v>0.8594686607610117</v>
      </c>
      <c r="J11" s="258"/>
      <c r="K11" s="258"/>
      <c r="L11" s="258"/>
      <c r="M11" s="258"/>
      <c r="N11" s="258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</row>
    <row r="12" spans="1:27" s="241" customFormat="1" ht="15">
      <c r="A12" s="257">
        <v>7</v>
      </c>
      <c r="B12" s="232" t="s">
        <v>11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>
        <v>0.41392082115379153</v>
      </c>
      <c r="M12" s="258">
        <v>0.35454978662045117</v>
      </c>
      <c r="N12" s="258">
        <v>0.0566282182042357</v>
      </c>
      <c r="O12" s="179">
        <v>0.3761609213289858</v>
      </c>
      <c r="P12" s="17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</row>
    <row r="13" spans="1:27" s="241" customFormat="1" ht="15">
      <c r="A13" s="257">
        <v>8</v>
      </c>
      <c r="B13" s="232" t="s">
        <v>12</v>
      </c>
      <c r="C13" s="258"/>
      <c r="D13" s="258"/>
      <c r="E13" s="258"/>
      <c r="F13" s="258">
        <v>6.155666874642462</v>
      </c>
      <c r="G13" s="258">
        <v>5.30218108</v>
      </c>
      <c r="H13" s="258">
        <v>3.474923898</v>
      </c>
      <c r="I13" s="258">
        <v>8.719148882887255</v>
      </c>
      <c r="J13" s="258">
        <v>7.660469963396366</v>
      </c>
      <c r="K13" s="258">
        <v>7.143001966282608</v>
      </c>
      <c r="L13" s="258">
        <v>6.669927605727214</v>
      </c>
      <c r="M13" s="258">
        <v>7.435844831111266</v>
      </c>
      <c r="N13" s="258">
        <v>4.6717321937835</v>
      </c>
      <c r="O13" s="179">
        <v>3.7129563796332024</v>
      </c>
      <c r="P13" s="179">
        <v>3.3952278008453836</v>
      </c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</row>
    <row r="14" spans="1:27" s="241" customFormat="1" ht="15">
      <c r="A14" s="257"/>
      <c r="B14" s="232" t="s">
        <v>13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179">
        <v>4.347266656372984</v>
      </c>
      <c r="P14" s="179">
        <v>1.8873756099404826</v>
      </c>
      <c r="Q14" s="294"/>
      <c r="R14" s="294"/>
      <c r="S14" s="294"/>
      <c r="T14" s="294"/>
      <c r="U14" s="294"/>
      <c r="V14" s="259"/>
      <c r="W14" s="259"/>
      <c r="X14" s="259"/>
      <c r="Y14" s="259"/>
      <c r="Z14" s="294"/>
      <c r="AA14" s="294"/>
    </row>
    <row r="15" spans="1:27" s="241" customFormat="1" ht="15">
      <c r="A15" s="257"/>
      <c r="B15" s="232" t="s">
        <v>90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179">
        <v>1.7125698861066023</v>
      </c>
      <c r="P15" s="179">
        <v>0.24781301657886878</v>
      </c>
      <c r="Q15" s="294"/>
      <c r="R15" s="294"/>
      <c r="S15" s="294"/>
      <c r="T15" s="294"/>
      <c r="U15" s="294"/>
      <c r="V15" s="259"/>
      <c r="W15" s="259"/>
      <c r="X15" s="259"/>
      <c r="Y15" s="259"/>
      <c r="Z15" s="294"/>
      <c r="AA15" s="294"/>
    </row>
    <row r="16" spans="1:27" s="241" customFormat="1" ht="15">
      <c r="A16" s="257">
        <v>8.2</v>
      </c>
      <c r="B16" s="232" t="s">
        <v>99</v>
      </c>
      <c r="C16" s="258"/>
      <c r="D16" s="258"/>
      <c r="E16" s="258"/>
      <c r="F16" s="258"/>
      <c r="G16" s="258"/>
      <c r="H16" s="258"/>
      <c r="I16" s="258"/>
      <c r="J16" s="258"/>
      <c r="K16" s="258">
        <v>5.900700568262453</v>
      </c>
      <c r="L16" s="258">
        <v>3.742164866006596</v>
      </c>
      <c r="M16" s="258">
        <v>3.197091525056797</v>
      </c>
      <c r="N16" s="258"/>
      <c r="O16" s="179"/>
      <c r="P16" s="179"/>
      <c r="Q16" s="259"/>
      <c r="R16" s="259"/>
      <c r="S16" s="259"/>
      <c r="T16" s="259"/>
      <c r="U16" s="259"/>
      <c r="V16" s="259"/>
      <c r="W16" s="259"/>
      <c r="X16" s="259"/>
      <c r="Y16" s="259"/>
      <c r="Z16" s="294"/>
      <c r="AA16" s="259"/>
    </row>
    <row r="17" spans="1:27" s="241" customFormat="1" ht="15">
      <c r="A17" s="257">
        <v>12</v>
      </c>
      <c r="B17" s="232" t="s">
        <v>16</v>
      </c>
      <c r="C17" s="258"/>
      <c r="D17" s="258"/>
      <c r="E17" s="258"/>
      <c r="F17" s="258"/>
      <c r="G17" s="258"/>
      <c r="H17" s="258"/>
      <c r="I17" s="258"/>
      <c r="J17" s="258">
        <v>0.5108184470263247</v>
      </c>
      <c r="K17" s="258">
        <v>2.552974692383047</v>
      </c>
      <c r="L17" s="258"/>
      <c r="M17" s="258"/>
      <c r="N17" s="258"/>
      <c r="O17" s="179" t="s">
        <v>221</v>
      </c>
      <c r="P17" s="179" t="s">
        <v>221</v>
      </c>
      <c r="Q17" s="259"/>
      <c r="R17" s="259"/>
      <c r="S17" s="259"/>
      <c r="T17" s="259"/>
      <c r="U17" s="259"/>
      <c r="V17" s="259"/>
      <c r="W17" s="259"/>
      <c r="X17" s="259"/>
      <c r="Y17" s="259"/>
      <c r="Z17" s="294"/>
      <c r="AA17" s="259"/>
    </row>
    <row r="18" spans="1:27" s="241" customFormat="1" ht="15">
      <c r="A18" s="257">
        <v>13</v>
      </c>
      <c r="B18" s="232" t="s">
        <v>17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>
        <v>1.311439315422615</v>
      </c>
      <c r="M18" s="258">
        <v>0.8182969002786422</v>
      </c>
      <c r="N18" s="258">
        <v>2.9186589394508604</v>
      </c>
      <c r="O18" s="179">
        <v>3.654421368558326</v>
      </c>
      <c r="P18" s="179">
        <v>3.2545311322326604</v>
      </c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</row>
    <row r="19" spans="1:27" s="241" customFormat="1" ht="15">
      <c r="A19" s="257">
        <v>16</v>
      </c>
      <c r="B19" s="232" t="s">
        <v>19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>
        <v>0.5616441968387899</v>
      </c>
      <c r="Q19" s="294"/>
      <c r="R19" s="294"/>
      <c r="S19" s="294"/>
      <c r="T19" s="294"/>
      <c r="U19" s="294"/>
      <c r="V19" s="294"/>
      <c r="W19" s="294"/>
      <c r="X19" s="294"/>
      <c r="Y19" s="259"/>
      <c r="Z19" s="294"/>
      <c r="AA19" s="259"/>
    </row>
    <row r="20" spans="1:27" s="241" customFormat="1" ht="15">
      <c r="A20" s="257">
        <v>35</v>
      </c>
      <c r="B20" s="232" t="s">
        <v>20</v>
      </c>
      <c r="C20" s="258">
        <v>0</v>
      </c>
      <c r="D20" s="258">
        <v>13.165534137643409</v>
      </c>
      <c r="E20" s="258">
        <v>17.340903839180875</v>
      </c>
      <c r="F20" s="258">
        <v>2.2544147531855385</v>
      </c>
      <c r="G20" s="258"/>
      <c r="H20" s="258"/>
      <c r="I20" s="258"/>
      <c r="J20" s="258"/>
      <c r="K20" s="258">
        <v>0.8630447643459913</v>
      </c>
      <c r="L20" s="258">
        <v>2.2013821463895753</v>
      </c>
      <c r="M20" s="258">
        <v>2.627565909288249</v>
      </c>
      <c r="N20" s="258">
        <v>5.562238572770711</v>
      </c>
      <c r="O20" s="179">
        <v>1.4366439068624455</v>
      </c>
      <c r="P20" s="179">
        <v>5.811937201694732</v>
      </c>
      <c r="Q20" s="294"/>
      <c r="R20" s="294"/>
      <c r="S20" s="294"/>
      <c r="T20" s="294"/>
      <c r="U20" s="294"/>
      <c r="V20" s="294"/>
      <c r="W20" s="294"/>
      <c r="X20" s="294"/>
      <c r="Y20" s="259"/>
      <c r="Z20" s="294"/>
      <c r="AA20" s="259"/>
    </row>
    <row r="21" spans="2:27" s="241" customFormat="1" ht="6.75" customHeight="1">
      <c r="B21" s="254"/>
      <c r="C21" s="254"/>
      <c r="D21" s="254"/>
      <c r="E21" s="254"/>
      <c r="F21" s="254"/>
      <c r="G21" s="254"/>
      <c r="H21" s="254"/>
      <c r="I21" s="255"/>
      <c r="J21" s="256"/>
      <c r="K21" s="256"/>
      <c r="L21" s="256"/>
      <c r="M21" s="256"/>
      <c r="N21" s="256"/>
      <c r="O21" s="256"/>
      <c r="P21" s="256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</row>
    <row r="22" spans="1:27" s="241" customFormat="1" ht="18" customHeight="1">
      <c r="A22" s="260"/>
      <c r="B22" s="261" t="s">
        <v>4</v>
      </c>
      <c r="C22" s="262">
        <f aca="true" t="shared" si="0" ref="C22:O22">SUM(C6:C21)</f>
        <v>99.9997237547171</v>
      </c>
      <c r="D22" s="262">
        <f t="shared" si="0"/>
        <v>100</v>
      </c>
      <c r="E22" s="262">
        <f t="shared" si="0"/>
        <v>100</v>
      </c>
      <c r="F22" s="262">
        <f t="shared" si="0"/>
        <v>99.99999999999999</v>
      </c>
      <c r="G22" s="262">
        <f t="shared" si="0"/>
        <v>100.000000007</v>
      </c>
      <c r="H22" s="262">
        <f t="shared" si="0"/>
        <v>99.99999999846928</v>
      </c>
      <c r="I22" s="262">
        <f t="shared" si="0"/>
        <v>100.00000000000001</v>
      </c>
      <c r="J22" s="262">
        <f t="shared" si="0"/>
        <v>99.99999999999999</v>
      </c>
      <c r="K22" s="262">
        <f t="shared" si="0"/>
        <v>99.99999999999997</v>
      </c>
      <c r="L22" s="262">
        <f t="shared" si="0"/>
        <v>99.99999999999996</v>
      </c>
      <c r="M22" s="262">
        <f t="shared" si="0"/>
        <v>100</v>
      </c>
      <c r="N22" s="262">
        <f t="shared" si="0"/>
        <v>100.00000000000003</v>
      </c>
      <c r="O22" s="262">
        <f t="shared" si="0"/>
        <v>100.00000000000001</v>
      </c>
      <c r="P22" s="262">
        <f>SUM(P6:P21)</f>
        <v>100.00000000000003</v>
      </c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</row>
    <row r="23" spans="1:27" s="241" customFormat="1" ht="7.5" customHeight="1">
      <c r="A23" s="253"/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</row>
    <row r="24" spans="1:27" s="241" customFormat="1" ht="18" customHeight="1">
      <c r="A24" s="234"/>
      <c r="B24" s="234" t="s">
        <v>21</v>
      </c>
      <c r="C24" s="263">
        <v>76.8</v>
      </c>
      <c r="D24" s="263">
        <v>75.7</v>
      </c>
      <c r="E24" s="263">
        <v>73.6</v>
      </c>
      <c r="F24" s="263">
        <v>79.2</v>
      </c>
      <c r="G24" s="263">
        <v>56.8</v>
      </c>
      <c r="H24" s="263">
        <v>60.1</v>
      </c>
      <c r="I24" s="263">
        <v>57.7</v>
      </c>
      <c r="J24" s="263">
        <v>50.1</v>
      </c>
      <c r="K24" s="263">
        <v>47.21497557726465</v>
      </c>
      <c r="L24" s="263">
        <v>43.98745460548036</v>
      </c>
      <c r="M24" s="263">
        <v>41.50674118278551</v>
      </c>
      <c r="N24" s="263">
        <v>40.68790284042566</v>
      </c>
      <c r="O24" s="263">
        <v>43.38302616413714</v>
      </c>
      <c r="P24" s="263">
        <v>39.27865740095856</v>
      </c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</row>
    <row r="25" spans="2:27" s="241" customFormat="1" ht="7.5" customHeight="1">
      <c r="B25" s="264"/>
      <c r="C25" s="265"/>
      <c r="D25" s="265"/>
      <c r="E25" s="265"/>
      <c r="F25" s="265"/>
      <c r="G25" s="265"/>
      <c r="H25" s="265"/>
      <c r="I25" s="265"/>
      <c r="J25" s="243"/>
      <c r="K25" s="243"/>
      <c r="L25" s="243"/>
      <c r="M25" s="243"/>
      <c r="N25" s="243"/>
      <c r="O25" s="243"/>
      <c r="Q25" s="294"/>
      <c r="R25" s="294"/>
      <c r="S25" s="294"/>
      <c r="T25" s="294"/>
      <c r="U25" s="294"/>
      <c r="V25" s="259"/>
      <c r="W25" s="259"/>
      <c r="X25" s="259"/>
      <c r="Y25" s="259"/>
      <c r="Z25" s="294"/>
      <c r="AA25" s="259"/>
    </row>
    <row r="26" spans="2:27" s="266" customFormat="1" ht="18" customHeight="1">
      <c r="B26" s="267" t="s">
        <v>166</v>
      </c>
      <c r="C26" s="268"/>
      <c r="D26" s="268"/>
      <c r="E26" s="268"/>
      <c r="F26" s="268"/>
      <c r="G26" s="268"/>
      <c r="H26" s="268"/>
      <c r="I26" s="268"/>
      <c r="J26" s="238"/>
      <c r="K26" s="238"/>
      <c r="L26" s="238"/>
      <c r="Q26" s="294"/>
      <c r="R26" s="294"/>
      <c r="S26" s="294"/>
      <c r="T26" s="294"/>
      <c r="U26" s="294"/>
      <c r="V26" s="259"/>
      <c r="W26" s="259"/>
      <c r="X26" s="259"/>
      <c r="Y26" s="259"/>
      <c r="Z26" s="294"/>
      <c r="AA26" s="259"/>
    </row>
    <row r="27" spans="1:43" s="211" customFormat="1" ht="12" customHeight="1">
      <c r="A27" s="229"/>
      <c r="B27" s="239">
        <v>1951</v>
      </c>
      <c r="C27" s="236"/>
      <c r="D27" s="236" t="s">
        <v>176</v>
      </c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Q27" s="229"/>
    </row>
    <row r="28" spans="1:43" s="211" customFormat="1" ht="12" customHeight="1">
      <c r="A28" s="229"/>
      <c r="B28" s="239">
        <v>1956</v>
      </c>
      <c r="C28" s="236"/>
      <c r="D28" s="236" t="s">
        <v>175</v>
      </c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Q28" s="229"/>
    </row>
    <row r="29" spans="1:43" s="211" customFormat="1" ht="12" customHeight="1">
      <c r="A29" s="229"/>
      <c r="B29" s="239">
        <v>1961</v>
      </c>
      <c r="C29" s="236"/>
      <c r="D29" s="236" t="s">
        <v>175</v>
      </c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Q29" s="229"/>
    </row>
    <row r="30" spans="1:43" s="211" customFormat="1" ht="12" customHeight="1">
      <c r="A30" s="229"/>
      <c r="B30" s="239">
        <v>1966</v>
      </c>
      <c r="C30" s="236"/>
      <c r="D30" s="236" t="s">
        <v>177</v>
      </c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Q30" s="229"/>
    </row>
    <row r="31" spans="1:43" s="211" customFormat="1" ht="12" customHeight="1">
      <c r="A31" s="229"/>
      <c r="B31" s="239">
        <v>1991</v>
      </c>
      <c r="C31" s="236"/>
      <c r="D31" s="236" t="s">
        <v>167</v>
      </c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Q31" s="229"/>
    </row>
    <row r="32" spans="1:43" s="211" customFormat="1" ht="12" customHeight="1">
      <c r="A32" s="229"/>
      <c r="B32" s="239">
        <v>1996</v>
      </c>
      <c r="C32" s="236"/>
      <c r="D32" s="236" t="s">
        <v>168</v>
      </c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Q32" s="229"/>
    </row>
    <row r="33" spans="1:43" s="211" customFormat="1" ht="12" customHeight="1">
      <c r="A33" s="229"/>
      <c r="B33" s="239">
        <v>2001</v>
      </c>
      <c r="C33" s="236"/>
      <c r="D33" s="236" t="s">
        <v>169</v>
      </c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Q33" s="229"/>
    </row>
    <row r="34" spans="1:43" s="211" customFormat="1" ht="12" customHeight="1">
      <c r="A34" s="229"/>
      <c r="B34" s="239">
        <v>2006</v>
      </c>
      <c r="C34" s="236"/>
      <c r="D34" s="236" t="s">
        <v>164</v>
      </c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Q34" s="229"/>
    </row>
    <row r="35" spans="1:43" s="211" customFormat="1" ht="12" customHeight="1">
      <c r="A35" s="229"/>
      <c r="B35" s="239"/>
      <c r="C35" s="236"/>
      <c r="D35" s="236" t="s">
        <v>165</v>
      </c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Q35" s="229"/>
    </row>
    <row r="36" spans="1:43" s="211" customFormat="1" ht="12" customHeight="1">
      <c r="A36" s="229"/>
      <c r="B36" s="239">
        <v>2011</v>
      </c>
      <c r="C36" s="236"/>
      <c r="D36" s="184" t="s">
        <v>222</v>
      </c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Q36" s="229"/>
    </row>
    <row r="37" spans="1:43" s="211" customFormat="1" ht="12" customHeight="1">
      <c r="A37" s="229"/>
      <c r="B37" s="239">
        <v>2016</v>
      </c>
      <c r="C37" s="236"/>
      <c r="D37" s="184" t="s">
        <v>254</v>
      </c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Q37" s="229"/>
    </row>
    <row r="38" spans="2:27" s="266" customFormat="1" ht="9.75" customHeight="1">
      <c r="B38" s="253"/>
      <c r="C38" s="264"/>
      <c r="D38" s="264"/>
      <c r="E38" s="264"/>
      <c r="F38" s="264"/>
      <c r="G38" s="264"/>
      <c r="H38" s="264"/>
      <c r="I38" s="264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</row>
    <row r="39" spans="1:43" s="211" customFormat="1" ht="21.75" customHeight="1">
      <c r="A39" s="229"/>
      <c r="B39" s="236" t="s">
        <v>123</v>
      </c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Q39" s="229"/>
    </row>
    <row r="40" spans="1:43" s="211" customFormat="1" ht="15">
      <c r="A40" s="229"/>
      <c r="B40" s="269" t="s">
        <v>255</v>
      </c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Q40" s="229"/>
    </row>
    <row r="41" spans="1:43" s="211" customFormat="1" ht="12" customHeight="1">
      <c r="A41" s="229"/>
      <c r="B41" s="236" t="s">
        <v>32</v>
      </c>
      <c r="Q41" s="294"/>
      <c r="R41" s="294"/>
      <c r="S41" s="294"/>
      <c r="T41" s="294"/>
      <c r="U41" s="259"/>
      <c r="V41" s="259"/>
      <c r="W41" s="259"/>
      <c r="X41" s="259"/>
      <c r="Y41" s="259"/>
      <c r="Z41" s="294"/>
      <c r="AA41" s="259"/>
      <c r="AQ41" s="229"/>
    </row>
    <row r="42" spans="1:43" s="211" customFormat="1" ht="12" customHeight="1">
      <c r="A42" s="229"/>
      <c r="B42" s="236" t="s">
        <v>223</v>
      </c>
      <c r="Q42" s="294"/>
      <c r="R42" s="294"/>
      <c r="S42" s="294"/>
      <c r="T42" s="294"/>
      <c r="U42" s="259"/>
      <c r="V42" s="259"/>
      <c r="W42" s="259"/>
      <c r="X42" s="259"/>
      <c r="Y42" s="259"/>
      <c r="Z42" s="294"/>
      <c r="AA42" s="259"/>
      <c r="AQ42" s="229"/>
    </row>
    <row r="43" spans="1:43" s="211" customFormat="1" ht="12" customHeight="1">
      <c r="A43" s="229"/>
      <c r="B43" s="237" t="s">
        <v>33</v>
      </c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Q43" s="229"/>
    </row>
    <row r="44" spans="2:9" s="266" customFormat="1" ht="9.75" customHeight="1">
      <c r="B44" s="253"/>
      <c r="C44" s="264"/>
      <c r="D44" s="264"/>
      <c r="E44" s="264"/>
      <c r="F44" s="264"/>
      <c r="G44" s="264"/>
      <c r="H44" s="264"/>
      <c r="I44" s="264"/>
    </row>
    <row r="45" spans="2:9" s="266" customFormat="1" ht="9.75" customHeight="1">
      <c r="B45" s="253"/>
      <c r="C45" s="264"/>
      <c r="D45" s="264"/>
      <c r="E45" s="264"/>
      <c r="F45" s="264"/>
      <c r="G45" s="264"/>
      <c r="H45" s="264"/>
      <c r="I45" s="264"/>
    </row>
    <row r="46" spans="2:9" s="266" customFormat="1" ht="9.75" customHeight="1">
      <c r="B46" s="253"/>
      <c r="C46" s="264"/>
      <c r="D46" s="264"/>
      <c r="E46" s="264"/>
      <c r="F46" s="264"/>
      <c r="G46" s="264"/>
      <c r="H46" s="264"/>
      <c r="I46" s="264"/>
    </row>
    <row r="47" spans="2:9" s="266" customFormat="1" ht="9.75" customHeight="1">
      <c r="B47" s="253"/>
      <c r="C47" s="264"/>
      <c r="D47" s="264"/>
      <c r="E47" s="264"/>
      <c r="F47" s="264"/>
      <c r="G47" s="264"/>
      <c r="H47" s="264"/>
      <c r="I47" s="264"/>
    </row>
    <row r="48" spans="2:9" s="266" customFormat="1" ht="9.75" customHeight="1">
      <c r="B48" s="253"/>
      <c r="C48" s="264"/>
      <c r="D48" s="264"/>
      <c r="E48" s="264"/>
      <c r="F48" s="264"/>
      <c r="G48" s="264"/>
      <c r="H48" s="264"/>
      <c r="I48" s="264"/>
    </row>
    <row r="49" spans="2:9" s="266" customFormat="1" ht="9.75" customHeight="1">
      <c r="B49" s="253"/>
      <c r="C49" s="264"/>
      <c r="D49" s="264"/>
      <c r="E49" s="264"/>
      <c r="F49" s="264"/>
      <c r="G49" s="264"/>
      <c r="H49" s="264"/>
      <c r="I49" s="264"/>
    </row>
    <row r="50" spans="2:9" s="266" customFormat="1" ht="9.75" customHeight="1">
      <c r="B50" s="253"/>
      <c r="C50" s="264"/>
      <c r="D50" s="264"/>
      <c r="E50" s="264"/>
      <c r="F50" s="264"/>
      <c r="G50" s="264"/>
      <c r="H50" s="264"/>
      <c r="I50" s="264"/>
    </row>
    <row r="51" spans="2:9" s="266" customFormat="1" ht="9.75" customHeight="1">
      <c r="B51" s="253"/>
      <c r="C51" s="264"/>
      <c r="D51" s="264"/>
      <c r="E51" s="264"/>
      <c r="F51" s="264"/>
      <c r="G51" s="264"/>
      <c r="H51" s="264"/>
      <c r="I51" s="264"/>
    </row>
    <row r="52" spans="2:9" s="266" customFormat="1" ht="9.75" customHeight="1">
      <c r="B52" s="253"/>
      <c r="C52" s="264"/>
      <c r="D52" s="264"/>
      <c r="E52" s="264"/>
      <c r="F52" s="264"/>
      <c r="G52" s="264"/>
      <c r="H52" s="264"/>
      <c r="I52" s="264"/>
    </row>
    <row r="53" spans="2:9" s="266" customFormat="1" ht="9.75" customHeight="1">
      <c r="B53" s="253"/>
      <c r="C53" s="264"/>
      <c r="D53" s="264"/>
      <c r="E53" s="264"/>
      <c r="F53" s="264"/>
      <c r="G53" s="264"/>
      <c r="H53" s="264"/>
      <c r="I53" s="264"/>
    </row>
    <row r="54" spans="3:9" ht="9.75" customHeight="1">
      <c r="C54" s="265"/>
      <c r="D54" s="265"/>
      <c r="E54" s="265"/>
      <c r="F54" s="265"/>
      <c r="G54" s="265"/>
      <c r="H54" s="265"/>
      <c r="I54" s="265"/>
    </row>
    <row r="55" spans="3:9" ht="9.75" customHeight="1">
      <c r="C55" s="265"/>
      <c r="D55" s="265"/>
      <c r="E55" s="265"/>
      <c r="F55" s="265"/>
      <c r="G55" s="265"/>
      <c r="H55" s="265"/>
      <c r="I55" s="265"/>
    </row>
    <row r="56" spans="3:9" ht="9.75" customHeight="1">
      <c r="C56" s="265"/>
      <c r="D56" s="265"/>
      <c r="E56" s="265"/>
      <c r="F56" s="265"/>
      <c r="G56" s="265"/>
      <c r="H56" s="265"/>
      <c r="I56" s="265"/>
    </row>
    <row r="57" spans="3:9" ht="9.75" customHeight="1">
      <c r="C57" s="265"/>
      <c r="D57" s="265"/>
      <c r="E57" s="265"/>
      <c r="F57" s="265"/>
      <c r="G57" s="265"/>
      <c r="H57" s="265"/>
      <c r="I57" s="265"/>
    </row>
    <row r="58" spans="3:9" ht="9.75" customHeight="1">
      <c r="C58" s="265"/>
      <c r="D58" s="265"/>
      <c r="E58" s="265"/>
      <c r="F58" s="265"/>
      <c r="G58" s="265"/>
      <c r="H58" s="265"/>
      <c r="I58" s="265"/>
    </row>
    <row r="59" spans="3:9" ht="9.75" customHeight="1">
      <c r="C59" s="265"/>
      <c r="D59" s="265"/>
      <c r="E59" s="265"/>
      <c r="F59" s="265"/>
      <c r="G59" s="265"/>
      <c r="H59" s="265"/>
      <c r="I59" s="265"/>
    </row>
    <row r="60" spans="3:9" ht="9.75" customHeight="1">
      <c r="C60" s="265"/>
      <c r="D60" s="265"/>
      <c r="E60" s="265"/>
      <c r="F60" s="265"/>
      <c r="G60" s="265"/>
      <c r="H60" s="265"/>
      <c r="I60" s="265"/>
    </row>
    <row r="61" spans="3:9" ht="9.75" customHeight="1">
      <c r="C61" s="265"/>
      <c r="D61" s="265"/>
      <c r="E61" s="265"/>
      <c r="F61" s="265"/>
      <c r="G61" s="265"/>
      <c r="H61" s="265"/>
      <c r="I61" s="265"/>
    </row>
    <row r="62" spans="3:9" ht="9.75" customHeight="1">
      <c r="C62" s="265"/>
      <c r="D62" s="265"/>
      <c r="E62" s="265"/>
      <c r="F62" s="265"/>
      <c r="G62" s="265"/>
      <c r="H62" s="265"/>
      <c r="I62" s="265"/>
    </row>
    <row r="63" spans="3:9" ht="9.75" customHeight="1">
      <c r="C63" s="265"/>
      <c r="D63" s="265"/>
      <c r="E63" s="265"/>
      <c r="F63" s="265"/>
      <c r="G63" s="265"/>
      <c r="H63" s="265"/>
      <c r="I63" s="265"/>
    </row>
    <row r="64" spans="3:9" ht="9.75" customHeight="1">
      <c r="C64" s="265"/>
      <c r="D64" s="265"/>
      <c r="E64" s="265"/>
      <c r="F64" s="265"/>
      <c r="G64" s="265"/>
      <c r="H64" s="265"/>
      <c r="I64" s="265"/>
    </row>
    <row r="65" spans="3:9" ht="9.75" customHeight="1">
      <c r="C65" s="265"/>
      <c r="D65" s="265"/>
      <c r="E65" s="265"/>
      <c r="F65" s="265"/>
      <c r="G65" s="265"/>
      <c r="H65" s="265"/>
      <c r="I65" s="265"/>
    </row>
    <row r="66" spans="3:9" ht="9.75" customHeight="1">
      <c r="C66" s="265"/>
      <c r="D66" s="265"/>
      <c r="E66" s="265"/>
      <c r="F66" s="265"/>
      <c r="G66" s="265"/>
      <c r="H66" s="265"/>
      <c r="I66" s="265"/>
    </row>
    <row r="67" spans="3:9" ht="9.75" customHeight="1">
      <c r="C67" s="265"/>
      <c r="D67" s="265"/>
      <c r="E67" s="265"/>
      <c r="F67" s="265"/>
      <c r="G67" s="265"/>
      <c r="H67" s="265"/>
      <c r="I67" s="265"/>
    </row>
    <row r="68" spans="3:9" ht="9.75" customHeight="1">
      <c r="C68" s="265"/>
      <c r="D68" s="265"/>
      <c r="E68" s="265"/>
      <c r="F68" s="265"/>
      <c r="G68" s="265"/>
      <c r="H68" s="265"/>
      <c r="I68" s="265"/>
    </row>
    <row r="69" spans="3:9" ht="9.75" customHeight="1">
      <c r="C69" s="265"/>
      <c r="D69" s="265"/>
      <c r="E69" s="265"/>
      <c r="F69" s="265"/>
      <c r="G69" s="265"/>
      <c r="H69" s="265"/>
      <c r="I69" s="265"/>
    </row>
    <row r="70" spans="3:9" ht="9.75" customHeight="1">
      <c r="C70" s="265"/>
      <c r="D70" s="265"/>
      <c r="E70" s="265"/>
      <c r="F70" s="265"/>
      <c r="G70" s="265"/>
      <c r="H70" s="265"/>
      <c r="I70" s="265"/>
    </row>
    <row r="71" spans="3:9" ht="9.75" customHeight="1">
      <c r="C71" s="265"/>
      <c r="D71" s="265"/>
      <c r="E71" s="265"/>
      <c r="F71" s="265"/>
      <c r="G71" s="265"/>
      <c r="H71" s="265"/>
      <c r="I71" s="265"/>
    </row>
    <row r="72" spans="3:9" ht="9.75" customHeight="1">
      <c r="C72" s="265"/>
      <c r="D72" s="265"/>
      <c r="E72" s="265"/>
      <c r="F72" s="265"/>
      <c r="G72" s="265"/>
      <c r="H72" s="265"/>
      <c r="I72" s="265"/>
    </row>
    <row r="73" spans="3:9" ht="9.75" customHeight="1">
      <c r="C73" s="265"/>
      <c r="D73" s="265"/>
      <c r="E73" s="265"/>
      <c r="F73" s="265"/>
      <c r="G73" s="265"/>
      <c r="H73" s="265"/>
      <c r="I73" s="265"/>
    </row>
    <row r="74" spans="3:9" ht="9.75" customHeight="1">
      <c r="C74" s="265"/>
      <c r="D74" s="265"/>
      <c r="E74" s="265"/>
      <c r="F74" s="265"/>
      <c r="G74" s="265"/>
      <c r="H74" s="265"/>
      <c r="I74" s="265"/>
    </row>
    <row r="75" spans="3:9" ht="9.75" customHeight="1">
      <c r="C75" s="265"/>
      <c r="D75" s="265"/>
      <c r="E75" s="265"/>
      <c r="F75" s="265"/>
      <c r="G75" s="265"/>
      <c r="H75" s="265"/>
      <c r="I75" s="265"/>
    </row>
    <row r="76" spans="3:9" ht="9.75" customHeight="1">
      <c r="C76" s="265"/>
      <c r="D76" s="265"/>
      <c r="E76" s="265"/>
      <c r="F76" s="265"/>
      <c r="G76" s="265"/>
      <c r="H76" s="265"/>
      <c r="I76" s="265"/>
    </row>
    <row r="77" spans="3:9" ht="9.75" customHeight="1">
      <c r="C77" s="265"/>
      <c r="D77" s="265"/>
      <c r="E77" s="265"/>
      <c r="F77" s="265"/>
      <c r="G77" s="265"/>
      <c r="H77" s="265"/>
      <c r="I77" s="265"/>
    </row>
    <row r="78" spans="3:9" ht="9.75" customHeight="1">
      <c r="C78" s="265"/>
      <c r="D78" s="265"/>
      <c r="E78" s="265"/>
      <c r="F78" s="265"/>
      <c r="G78" s="265"/>
      <c r="H78" s="265"/>
      <c r="I78" s="265"/>
    </row>
    <row r="79" spans="3:9" ht="9.75" customHeight="1">
      <c r="C79" s="265"/>
      <c r="D79" s="265"/>
      <c r="E79" s="265"/>
      <c r="F79" s="265"/>
      <c r="G79" s="265"/>
      <c r="H79" s="265"/>
      <c r="I79" s="265"/>
    </row>
    <row r="80" spans="3:9" ht="9.75" customHeight="1">
      <c r="C80" s="265"/>
      <c r="D80" s="265"/>
      <c r="E80" s="265"/>
      <c r="F80" s="265"/>
      <c r="G80" s="265"/>
      <c r="H80" s="265"/>
      <c r="I80" s="265"/>
    </row>
    <row r="81" spans="3:9" ht="9.75" customHeight="1">
      <c r="C81" s="265"/>
      <c r="D81" s="265"/>
      <c r="E81" s="265"/>
      <c r="F81" s="265"/>
      <c r="G81" s="265"/>
      <c r="H81" s="265"/>
      <c r="I81" s="265"/>
    </row>
    <row r="82" spans="3:9" ht="9.75" customHeight="1">
      <c r="C82" s="265"/>
      <c r="D82" s="265"/>
      <c r="E82" s="265"/>
      <c r="F82" s="265"/>
      <c r="G82" s="265"/>
      <c r="H82" s="265"/>
      <c r="I82" s="265"/>
    </row>
    <row r="83" spans="3:9" ht="9.75" customHeight="1">
      <c r="C83" s="265"/>
      <c r="D83" s="265"/>
      <c r="E83" s="265"/>
      <c r="F83" s="265"/>
      <c r="G83" s="265"/>
      <c r="H83" s="265"/>
      <c r="I83" s="265"/>
    </row>
    <row r="84" spans="3:9" ht="9.75" customHeight="1">
      <c r="C84" s="265"/>
      <c r="D84" s="265"/>
      <c r="E84" s="265"/>
      <c r="F84" s="265"/>
      <c r="G84" s="265"/>
      <c r="H84" s="265"/>
      <c r="I84" s="265"/>
    </row>
    <row r="85" spans="3:9" ht="9.75" customHeight="1">
      <c r="C85" s="265"/>
      <c r="D85" s="265"/>
      <c r="E85" s="265"/>
      <c r="F85" s="265"/>
      <c r="G85" s="265"/>
      <c r="H85" s="265"/>
      <c r="I85" s="265"/>
    </row>
    <row r="86" spans="3:9" ht="9.75" customHeight="1">
      <c r="C86" s="265"/>
      <c r="D86" s="265"/>
      <c r="E86" s="265"/>
      <c r="F86" s="265"/>
      <c r="G86" s="265"/>
      <c r="H86" s="265"/>
      <c r="I86" s="265"/>
    </row>
    <row r="87" spans="3:9" ht="9.75" customHeight="1">
      <c r="C87" s="265"/>
      <c r="D87" s="265"/>
      <c r="E87" s="265"/>
      <c r="F87" s="265"/>
      <c r="G87" s="265"/>
      <c r="H87" s="265"/>
      <c r="I87" s="265"/>
    </row>
    <row r="88" spans="3:9" ht="9.75" customHeight="1">
      <c r="C88" s="265"/>
      <c r="D88" s="265"/>
      <c r="E88" s="265"/>
      <c r="F88" s="265"/>
      <c r="G88" s="265"/>
      <c r="H88" s="265"/>
      <c r="I88" s="265"/>
    </row>
    <row r="89" spans="3:9" ht="9.75" customHeight="1">
      <c r="C89" s="265"/>
      <c r="D89" s="265"/>
      <c r="E89" s="265"/>
      <c r="F89" s="265"/>
      <c r="G89" s="265"/>
      <c r="H89" s="265"/>
      <c r="I89" s="265"/>
    </row>
    <row r="90" spans="3:9" ht="9.75" customHeight="1">
      <c r="C90" s="265"/>
      <c r="D90" s="265"/>
      <c r="E90" s="265"/>
      <c r="F90" s="265"/>
      <c r="G90" s="265"/>
      <c r="H90" s="265"/>
      <c r="I90" s="265"/>
    </row>
    <row r="91" spans="3:9" ht="9.75" customHeight="1">
      <c r="C91" s="265"/>
      <c r="D91" s="265"/>
      <c r="E91" s="265"/>
      <c r="F91" s="265"/>
      <c r="G91" s="265"/>
      <c r="H91" s="265"/>
      <c r="I91" s="265"/>
    </row>
    <row r="92" spans="3:9" ht="9.75" customHeight="1">
      <c r="C92" s="265"/>
      <c r="D92" s="265"/>
      <c r="E92" s="265"/>
      <c r="F92" s="265"/>
      <c r="G92" s="265"/>
      <c r="H92" s="265"/>
      <c r="I92" s="265"/>
    </row>
    <row r="93" spans="3:9" ht="9.75" customHeight="1">
      <c r="C93" s="265"/>
      <c r="D93" s="265"/>
      <c r="E93" s="265"/>
      <c r="F93" s="265"/>
      <c r="G93" s="265"/>
      <c r="H93" s="265"/>
      <c r="I93" s="265"/>
    </row>
    <row r="94" spans="3:9" ht="9.75" customHeight="1">
      <c r="C94" s="265"/>
      <c r="D94" s="265"/>
      <c r="E94" s="265"/>
      <c r="F94" s="265"/>
      <c r="G94" s="265"/>
      <c r="H94" s="265"/>
      <c r="I94" s="265"/>
    </row>
    <row r="95" spans="3:9" ht="9.75" customHeight="1">
      <c r="C95" s="265"/>
      <c r="D95" s="265"/>
      <c r="E95" s="265"/>
      <c r="F95" s="265"/>
      <c r="G95" s="265"/>
      <c r="H95" s="265"/>
      <c r="I95" s="265"/>
    </row>
    <row r="96" spans="3:9" ht="9.75" customHeight="1">
      <c r="C96" s="265"/>
      <c r="D96" s="265"/>
      <c r="E96" s="265"/>
      <c r="F96" s="265"/>
      <c r="G96" s="265"/>
      <c r="H96" s="265"/>
      <c r="I96" s="265"/>
    </row>
    <row r="97" spans="3:9" ht="9.75" customHeight="1">
      <c r="C97" s="265"/>
      <c r="D97" s="265"/>
      <c r="E97" s="265"/>
      <c r="F97" s="265"/>
      <c r="G97" s="265"/>
      <c r="H97" s="265"/>
      <c r="I97" s="265"/>
    </row>
    <row r="98" spans="3:9" ht="9.75" customHeight="1">
      <c r="C98" s="265"/>
      <c r="D98" s="265"/>
      <c r="E98" s="265"/>
      <c r="F98" s="265"/>
      <c r="G98" s="265"/>
      <c r="H98" s="265"/>
      <c r="I98" s="265"/>
    </row>
    <row r="99" spans="3:9" ht="9.75" customHeight="1">
      <c r="C99" s="265"/>
      <c r="D99" s="265"/>
      <c r="E99" s="265"/>
      <c r="F99" s="265"/>
      <c r="G99" s="265"/>
      <c r="H99" s="265"/>
      <c r="I99" s="265"/>
    </row>
    <row r="100" spans="3:9" ht="9.75" customHeight="1">
      <c r="C100" s="265"/>
      <c r="D100" s="265"/>
      <c r="E100" s="265"/>
      <c r="F100" s="265"/>
      <c r="G100" s="265"/>
      <c r="H100" s="265"/>
      <c r="I100" s="265"/>
    </row>
    <row r="101" spans="3:9" ht="9.75" customHeight="1">
      <c r="C101" s="265"/>
      <c r="D101" s="265"/>
      <c r="E101" s="265"/>
      <c r="F101" s="265"/>
      <c r="G101" s="265"/>
      <c r="H101" s="265"/>
      <c r="I101" s="265"/>
    </row>
    <row r="102" spans="3:9" ht="9.75" customHeight="1">
      <c r="C102" s="265"/>
      <c r="D102" s="265"/>
      <c r="E102" s="265"/>
      <c r="F102" s="265"/>
      <c r="G102" s="265"/>
      <c r="H102" s="265"/>
      <c r="I102" s="265"/>
    </row>
    <row r="103" spans="3:9" ht="9.75" customHeight="1">
      <c r="C103" s="265"/>
      <c r="D103" s="265"/>
      <c r="E103" s="265"/>
      <c r="F103" s="265"/>
      <c r="G103" s="265"/>
      <c r="H103" s="265"/>
      <c r="I103" s="265"/>
    </row>
    <row r="104" spans="3:9" ht="9.75" customHeight="1">
      <c r="C104" s="265"/>
      <c r="D104" s="265"/>
      <c r="E104" s="265"/>
      <c r="F104" s="265"/>
      <c r="G104" s="265"/>
      <c r="H104" s="265"/>
      <c r="I104" s="265"/>
    </row>
    <row r="105" spans="3:9" ht="9.75" customHeight="1">
      <c r="C105" s="265"/>
      <c r="D105" s="265"/>
      <c r="E105" s="265"/>
      <c r="F105" s="265"/>
      <c r="G105" s="265"/>
      <c r="H105" s="265"/>
      <c r="I105" s="265"/>
    </row>
    <row r="106" spans="3:9" ht="9.75" customHeight="1">
      <c r="C106" s="265"/>
      <c r="D106" s="265"/>
      <c r="E106" s="265"/>
      <c r="F106" s="265"/>
      <c r="G106" s="265"/>
      <c r="H106" s="265"/>
      <c r="I106" s="265"/>
    </row>
    <row r="107" spans="3:9" ht="9.75" customHeight="1">
      <c r="C107" s="265"/>
      <c r="D107" s="265"/>
      <c r="E107" s="265"/>
      <c r="F107" s="265"/>
      <c r="G107" s="265"/>
      <c r="H107" s="265"/>
      <c r="I107" s="265"/>
    </row>
    <row r="108" spans="3:9" ht="9.75" customHeight="1">
      <c r="C108" s="265"/>
      <c r="D108" s="265"/>
      <c r="E108" s="265"/>
      <c r="F108" s="265"/>
      <c r="G108" s="265"/>
      <c r="H108" s="265"/>
      <c r="I108" s="265"/>
    </row>
    <row r="109" spans="3:9" ht="9.75" customHeight="1">
      <c r="C109" s="265"/>
      <c r="D109" s="265"/>
      <c r="E109" s="265"/>
      <c r="F109" s="265"/>
      <c r="G109" s="265"/>
      <c r="H109" s="265"/>
      <c r="I109" s="265"/>
    </row>
    <row r="110" spans="3:9" ht="9.75" customHeight="1">
      <c r="C110" s="265"/>
      <c r="D110" s="265"/>
      <c r="E110" s="265"/>
      <c r="F110" s="265"/>
      <c r="G110" s="265"/>
      <c r="H110" s="265"/>
      <c r="I110" s="265"/>
    </row>
    <row r="111" spans="3:9" ht="9.75" customHeight="1">
      <c r="C111" s="265"/>
      <c r="D111" s="265"/>
      <c r="E111" s="265"/>
      <c r="F111" s="265"/>
      <c r="G111" s="265"/>
      <c r="H111" s="265"/>
      <c r="I111" s="265"/>
    </row>
    <row r="112" spans="3:9" ht="9.75" customHeight="1">
      <c r="C112" s="265"/>
      <c r="D112" s="265"/>
      <c r="E112" s="265"/>
      <c r="F112" s="265"/>
      <c r="G112" s="265"/>
      <c r="H112" s="265"/>
      <c r="I112" s="265"/>
    </row>
    <row r="113" spans="3:9" ht="9.75" customHeight="1">
      <c r="C113" s="265"/>
      <c r="D113" s="265"/>
      <c r="E113" s="265"/>
      <c r="F113" s="265"/>
      <c r="G113" s="265"/>
      <c r="H113" s="265"/>
      <c r="I113" s="265"/>
    </row>
    <row r="114" spans="3:9" ht="9.75" customHeight="1">
      <c r="C114" s="265"/>
      <c r="D114" s="265"/>
      <c r="E114" s="265"/>
      <c r="F114" s="265"/>
      <c r="G114" s="265"/>
      <c r="H114" s="265"/>
      <c r="I114" s="265"/>
    </row>
    <row r="115" spans="3:9" ht="9.75" customHeight="1">
      <c r="C115" s="265"/>
      <c r="D115" s="265"/>
      <c r="E115" s="265"/>
      <c r="F115" s="265"/>
      <c r="G115" s="265"/>
      <c r="H115" s="265"/>
      <c r="I115" s="265"/>
    </row>
    <row r="116" spans="3:9" ht="9.75" customHeight="1">
      <c r="C116" s="265"/>
      <c r="D116" s="265"/>
      <c r="E116" s="265"/>
      <c r="F116" s="265"/>
      <c r="G116" s="265"/>
      <c r="H116" s="265"/>
      <c r="I116" s="265"/>
    </row>
    <row r="117" spans="3:9" ht="9.75" customHeight="1">
      <c r="C117" s="265"/>
      <c r="D117" s="265"/>
      <c r="E117" s="265"/>
      <c r="F117" s="265"/>
      <c r="G117" s="265"/>
      <c r="H117" s="265"/>
      <c r="I117" s="265"/>
    </row>
    <row r="118" spans="3:9" ht="9.75" customHeight="1">
      <c r="C118" s="265"/>
      <c r="D118" s="265"/>
      <c r="E118" s="265"/>
      <c r="F118" s="265"/>
      <c r="G118" s="265"/>
      <c r="H118" s="265"/>
      <c r="I118" s="265"/>
    </row>
    <row r="119" spans="3:9" ht="9.75" customHeight="1">
      <c r="C119" s="265"/>
      <c r="D119" s="265"/>
      <c r="E119" s="265"/>
      <c r="F119" s="265"/>
      <c r="G119" s="265"/>
      <c r="H119" s="265"/>
      <c r="I119" s="265"/>
    </row>
    <row r="120" spans="3:9" ht="9.75" customHeight="1">
      <c r="C120" s="265"/>
      <c r="D120" s="265"/>
      <c r="E120" s="265"/>
      <c r="F120" s="265"/>
      <c r="G120" s="265"/>
      <c r="H120" s="265"/>
      <c r="I120" s="265"/>
    </row>
    <row r="121" spans="3:9" ht="9.75" customHeight="1">
      <c r="C121" s="265"/>
      <c r="D121" s="265"/>
      <c r="E121" s="265"/>
      <c r="F121" s="265"/>
      <c r="G121" s="265"/>
      <c r="H121" s="265"/>
      <c r="I121" s="265"/>
    </row>
    <row r="122" spans="3:9" ht="9.75" customHeight="1">
      <c r="C122" s="265"/>
      <c r="D122" s="265"/>
      <c r="E122" s="265"/>
      <c r="F122" s="265"/>
      <c r="G122" s="265"/>
      <c r="H122" s="265"/>
      <c r="I122" s="265"/>
    </row>
    <row r="123" spans="3:9" ht="9.75" customHeight="1">
      <c r="C123" s="265"/>
      <c r="D123" s="265"/>
      <c r="E123" s="265"/>
      <c r="F123" s="265"/>
      <c r="G123" s="265"/>
      <c r="H123" s="265"/>
      <c r="I123" s="265"/>
    </row>
    <row r="124" spans="3:9" ht="9.75" customHeight="1">
      <c r="C124" s="265"/>
      <c r="D124" s="265"/>
      <c r="E124" s="265"/>
      <c r="F124" s="265"/>
      <c r="G124" s="265"/>
      <c r="H124" s="265"/>
      <c r="I124" s="265"/>
    </row>
    <row r="125" spans="3:9" ht="9.75" customHeight="1">
      <c r="C125" s="265"/>
      <c r="D125" s="265"/>
      <c r="E125" s="265"/>
      <c r="F125" s="265"/>
      <c r="G125" s="265"/>
      <c r="H125" s="265"/>
      <c r="I125" s="265"/>
    </row>
    <row r="126" spans="3:9" ht="9.75" customHeight="1">
      <c r="C126" s="265"/>
      <c r="D126" s="265"/>
      <c r="E126" s="265"/>
      <c r="F126" s="265"/>
      <c r="G126" s="265"/>
      <c r="H126" s="265"/>
      <c r="I126" s="265"/>
    </row>
    <row r="127" spans="3:9" ht="9.75" customHeight="1">
      <c r="C127" s="265"/>
      <c r="D127" s="265"/>
      <c r="E127" s="265"/>
      <c r="F127" s="265"/>
      <c r="G127" s="265"/>
      <c r="H127" s="265"/>
      <c r="I127" s="265"/>
    </row>
    <row r="128" spans="3:9" ht="9.75" customHeight="1">
      <c r="C128" s="265"/>
      <c r="D128" s="265"/>
      <c r="E128" s="265"/>
      <c r="F128" s="265"/>
      <c r="G128" s="265"/>
      <c r="H128" s="265"/>
      <c r="I128" s="265"/>
    </row>
    <row r="129" spans="3:9" ht="9.75" customHeight="1">
      <c r="C129" s="265"/>
      <c r="D129" s="265"/>
      <c r="E129" s="265"/>
      <c r="F129" s="265"/>
      <c r="G129" s="265"/>
      <c r="H129" s="265"/>
      <c r="I129" s="265"/>
    </row>
    <row r="130" spans="3:9" ht="9.75" customHeight="1">
      <c r="C130" s="265"/>
      <c r="D130" s="265"/>
      <c r="E130" s="265"/>
      <c r="F130" s="265"/>
      <c r="G130" s="265"/>
      <c r="H130" s="265"/>
      <c r="I130" s="265"/>
    </row>
    <row r="131" spans="3:9" ht="9.75" customHeight="1">
      <c r="C131" s="265"/>
      <c r="D131" s="265"/>
      <c r="E131" s="265"/>
      <c r="F131" s="265"/>
      <c r="G131" s="265"/>
      <c r="H131" s="265"/>
      <c r="I131" s="265"/>
    </row>
    <row r="132" spans="3:9" ht="9.75" customHeight="1">
      <c r="C132" s="265"/>
      <c r="D132" s="265"/>
      <c r="E132" s="265"/>
      <c r="F132" s="265"/>
      <c r="G132" s="265"/>
      <c r="H132" s="265"/>
      <c r="I132" s="265"/>
    </row>
    <row r="133" spans="3:9" ht="9.75" customHeight="1">
      <c r="C133" s="265"/>
      <c r="D133" s="265"/>
      <c r="E133" s="265"/>
      <c r="F133" s="265"/>
      <c r="G133" s="265"/>
      <c r="H133" s="265"/>
      <c r="I133" s="265"/>
    </row>
    <row r="134" spans="3:9" ht="9.75" customHeight="1">
      <c r="C134" s="265"/>
      <c r="D134" s="265"/>
      <c r="E134" s="265"/>
      <c r="F134" s="265"/>
      <c r="G134" s="265"/>
      <c r="H134" s="265"/>
      <c r="I134" s="265"/>
    </row>
    <row r="135" spans="3:9" ht="9.75" customHeight="1">
      <c r="C135" s="265"/>
      <c r="D135" s="265"/>
      <c r="E135" s="265"/>
      <c r="F135" s="265"/>
      <c r="G135" s="265"/>
      <c r="H135" s="265"/>
      <c r="I135" s="265"/>
    </row>
    <row r="136" spans="3:9" ht="9.75" customHeight="1">
      <c r="C136" s="265"/>
      <c r="D136" s="265"/>
      <c r="E136" s="265"/>
      <c r="F136" s="265"/>
      <c r="G136" s="265"/>
      <c r="H136" s="265"/>
      <c r="I136" s="265"/>
    </row>
    <row r="137" spans="3:9" ht="9.75" customHeight="1">
      <c r="C137" s="265"/>
      <c r="D137" s="265"/>
      <c r="E137" s="265"/>
      <c r="F137" s="265"/>
      <c r="G137" s="265"/>
      <c r="H137" s="265"/>
      <c r="I137" s="265"/>
    </row>
    <row r="138" spans="3:9" ht="9.75" customHeight="1">
      <c r="C138" s="265"/>
      <c r="D138" s="265"/>
      <c r="E138" s="265"/>
      <c r="F138" s="265"/>
      <c r="G138" s="265"/>
      <c r="H138" s="265"/>
      <c r="I138" s="265"/>
    </row>
    <row r="139" spans="3:9" ht="9.75" customHeight="1">
      <c r="C139" s="265"/>
      <c r="D139" s="265"/>
      <c r="E139" s="265"/>
      <c r="F139" s="265"/>
      <c r="G139" s="265"/>
      <c r="H139" s="265"/>
      <c r="I139" s="265"/>
    </row>
    <row r="140" spans="3:9" ht="9.75" customHeight="1">
      <c r="C140" s="265"/>
      <c r="D140" s="265"/>
      <c r="E140" s="265"/>
      <c r="F140" s="265"/>
      <c r="G140" s="265"/>
      <c r="H140" s="265"/>
      <c r="I140" s="265"/>
    </row>
    <row r="141" spans="3:9" ht="9.75" customHeight="1">
      <c r="C141" s="265"/>
      <c r="D141" s="265"/>
      <c r="E141" s="265"/>
      <c r="F141" s="265"/>
      <c r="G141" s="265"/>
      <c r="H141" s="265"/>
      <c r="I141" s="265"/>
    </row>
    <row r="142" spans="3:9" ht="9.75" customHeight="1">
      <c r="C142" s="265"/>
      <c r="D142" s="265"/>
      <c r="E142" s="265"/>
      <c r="F142" s="265"/>
      <c r="G142" s="265"/>
      <c r="H142" s="265"/>
      <c r="I142" s="265"/>
    </row>
    <row r="143" spans="3:9" ht="9.75" customHeight="1">
      <c r="C143" s="265"/>
      <c r="D143" s="265"/>
      <c r="E143" s="265"/>
      <c r="F143" s="265"/>
      <c r="G143" s="265"/>
      <c r="H143" s="265"/>
      <c r="I143" s="265"/>
    </row>
    <row r="144" spans="3:9" ht="9.75" customHeight="1">
      <c r="C144" s="265"/>
      <c r="D144" s="265"/>
      <c r="E144" s="265"/>
      <c r="F144" s="265"/>
      <c r="G144" s="265"/>
      <c r="H144" s="265"/>
      <c r="I144" s="265"/>
    </row>
    <row r="145" spans="3:9" ht="9.75" customHeight="1">
      <c r="C145" s="265"/>
      <c r="D145" s="265"/>
      <c r="E145" s="265"/>
      <c r="F145" s="265"/>
      <c r="G145" s="265"/>
      <c r="H145" s="265"/>
      <c r="I145" s="265"/>
    </row>
    <row r="146" spans="3:9" ht="9.75" customHeight="1">
      <c r="C146" s="265"/>
      <c r="D146" s="265"/>
      <c r="E146" s="265"/>
      <c r="F146" s="265"/>
      <c r="G146" s="265"/>
      <c r="H146" s="265"/>
      <c r="I146" s="265"/>
    </row>
    <row r="147" spans="3:9" ht="9.75" customHeight="1">
      <c r="C147" s="265"/>
      <c r="D147" s="265"/>
      <c r="E147" s="265"/>
      <c r="F147" s="265"/>
      <c r="G147" s="265"/>
      <c r="H147" s="265"/>
      <c r="I147" s="265"/>
    </row>
    <row r="148" spans="3:9" ht="9.75" customHeight="1">
      <c r="C148" s="265"/>
      <c r="D148" s="265"/>
      <c r="E148" s="265"/>
      <c r="F148" s="265"/>
      <c r="G148" s="265"/>
      <c r="H148" s="265"/>
      <c r="I148" s="265"/>
    </row>
    <row r="149" spans="3:9" ht="9.75" customHeight="1">
      <c r="C149" s="265"/>
      <c r="D149" s="265"/>
      <c r="E149" s="265"/>
      <c r="F149" s="265"/>
      <c r="G149" s="265"/>
      <c r="H149" s="265"/>
      <c r="I149" s="265"/>
    </row>
    <row r="150" spans="3:9" ht="9.75" customHeight="1">
      <c r="C150" s="265"/>
      <c r="D150" s="265"/>
      <c r="E150" s="265"/>
      <c r="F150" s="265"/>
      <c r="G150" s="265"/>
      <c r="H150" s="265"/>
      <c r="I150" s="265"/>
    </row>
    <row r="151" spans="3:9" ht="9.75" customHeight="1">
      <c r="C151" s="265"/>
      <c r="D151" s="265"/>
      <c r="E151" s="265"/>
      <c r="F151" s="265"/>
      <c r="G151" s="265"/>
      <c r="H151" s="265"/>
      <c r="I151" s="265"/>
    </row>
    <row r="152" spans="3:9" ht="9.75" customHeight="1">
      <c r="C152" s="265"/>
      <c r="D152" s="265"/>
      <c r="E152" s="265"/>
      <c r="F152" s="265"/>
      <c r="G152" s="265"/>
      <c r="H152" s="265"/>
      <c r="I152" s="265"/>
    </row>
    <row r="153" spans="3:9" ht="9.75" customHeight="1">
      <c r="C153" s="265"/>
      <c r="D153" s="265"/>
      <c r="E153" s="265"/>
      <c r="F153" s="265"/>
      <c r="G153" s="265"/>
      <c r="H153" s="265"/>
      <c r="I153" s="265"/>
    </row>
    <row r="154" spans="3:9" ht="9.75" customHeight="1">
      <c r="C154" s="265"/>
      <c r="D154" s="265"/>
      <c r="E154" s="265"/>
      <c r="F154" s="265"/>
      <c r="G154" s="265"/>
      <c r="H154" s="265"/>
      <c r="I154" s="265"/>
    </row>
    <row r="155" spans="3:9" ht="9.75" customHeight="1">
      <c r="C155" s="265"/>
      <c r="D155" s="265"/>
      <c r="E155" s="265"/>
      <c r="F155" s="265"/>
      <c r="G155" s="265"/>
      <c r="H155" s="265"/>
      <c r="I155" s="265"/>
    </row>
    <row r="156" spans="3:9" ht="9.75" customHeight="1">
      <c r="C156" s="265"/>
      <c r="D156" s="265"/>
      <c r="E156" s="265"/>
      <c r="F156" s="265"/>
      <c r="G156" s="265"/>
      <c r="H156" s="265"/>
      <c r="I156" s="265"/>
    </row>
    <row r="157" spans="3:9" ht="9.75" customHeight="1">
      <c r="C157" s="265"/>
      <c r="D157" s="265"/>
      <c r="E157" s="265"/>
      <c r="F157" s="265"/>
      <c r="G157" s="265"/>
      <c r="H157" s="265"/>
      <c r="I157" s="265"/>
    </row>
    <row r="158" spans="3:9" ht="9.75" customHeight="1">
      <c r="C158" s="265"/>
      <c r="D158" s="265"/>
      <c r="E158" s="265"/>
      <c r="F158" s="265"/>
      <c r="G158" s="265"/>
      <c r="H158" s="265"/>
      <c r="I158" s="265"/>
    </row>
    <row r="159" spans="3:9" ht="9.75" customHeight="1">
      <c r="C159" s="265"/>
      <c r="D159" s="265"/>
      <c r="E159" s="265"/>
      <c r="F159" s="265"/>
      <c r="G159" s="265"/>
      <c r="H159" s="265"/>
      <c r="I159" s="265"/>
    </row>
    <row r="160" spans="3:9" ht="9.75" customHeight="1">
      <c r="C160" s="265"/>
      <c r="D160" s="265"/>
      <c r="E160" s="265"/>
      <c r="F160" s="265"/>
      <c r="G160" s="265"/>
      <c r="H160" s="265"/>
      <c r="I160" s="265"/>
    </row>
    <row r="161" spans="3:9" ht="9.75" customHeight="1">
      <c r="C161" s="265"/>
      <c r="D161" s="265"/>
      <c r="E161" s="265"/>
      <c r="F161" s="265"/>
      <c r="G161" s="265"/>
      <c r="H161" s="265"/>
      <c r="I161" s="265"/>
    </row>
    <row r="162" spans="3:9" ht="9.75" customHeight="1">
      <c r="C162" s="265"/>
      <c r="D162" s="265"/>
      <c r="E162" s="265"/>
      <c r="F162" s="265"/>
      <c r="G162" s="265"/>
      <c r="H162" s="265"/>
      <c r="I162" s="265"/>
    </row>
    <row r="163" spans="3:9" ht="9.75" customHeight="1">
      <c r="C163" s="265"/>
      <c r="D163" s="265"/>
      <c r="E163" s="265"/>
      <c r="F163" s="265"/>
      <c r="G163" s="265"/>
      <c r="H163" s="265"/>
      <c r="I163" s="265"/>
    </row>
    <row r="164" spans="3:9" ht="9.75" customHeight="1">
      <c r="C164" s="265"/>
      <c r="D164" s="265"/>
      <c r="E164" s="265"/>
      <c r="F164" s="265"/>
      <c r="G164" s="265"/>
      <c r="H164" s="265"/>
      <c r="I164" s="265"/>
    </row>
    <row r="165" spans="3:9" ht="9.75" customHeight="1">
      <c r="C165" s="265"/>
      <c r="D165" s="265"/>
      <c r="E165" s="265"/>
      <c r="F165" s="265"/>
      <c r="G165" s="265"/>
      <c r="H165" s="265"/>
      <c r="I165" s="265"/>
    </row>
    <row r="166" spans="3:9" ht="9.75" customHeight="1">
      <c r="C166" s="265"/>
      <c r="D166" s="265"/>
      <c r="E166" s="265"/>
      <c r="F166" s="265"/>
      <c r="G166" s="265"/>
      <c r="H166" s="265"/>
      <c r="I166" s="265"/>
    </row>
    <row r="167" spans="3:9" ht="9.75" customHeight="1">
      <c r="C167" s="265"/>
      <c r="D167" s="265"/>
      <c r="E167" s="265"/>
      <c r="F167" s="265"/>
      <c r="G167" s="265"/>
      <c r="H167" s="265"/>
      <c r="I167" s="265"/>
    </row>
    <row r="168" spans="3:9" ht="9.75" customHeight="1">
      <c r="C168" s="265"/>
      <c r="D168" s="265"/>
      <c r="E168" s="265"/>
      <c r="F168" s="265"/>
      <c r="G168" s="265"/>
      <c r="H168" s="265"/>
      <c r="I168" s="265"/>
    </row>
    <row r="169" spans="3:9" ht="9.75" customHeight="1">
      <c r="C169" s="265"/>
      <c r="D169" s="265"/>
      <c r="E169" s="265"/>
      <c r="F169" s="265"/>
      <c r="G169" s="265"/>
      <c r="H169" s="265"/>
      <c r="I169" s="265"/>
    </row>
    <row r="170" spans="3:9" ht="9.75" customHeight="1">
      <c r="C170" s="265"/>
      <c r="D170" s="265"/>
      <c r="E170" s="265"/>
      <c r="F170" s="265"/>
      <c r="G170" s="265"/>
      <c r="H170" s="265"/>
      <c r="I170" s="265"/>
    </row>
    <row r="171" spans="3:9" ht="9.75" customHeight="1">
      <c r="C171" s="265"/>
      <c r="D171" s="265"/>
      <c r="E171" s="265"/>
      <c r="F171" s="265"/>
      <c r="G171" s="265"/>
      <c r="H171" s="265"/>
      <c r="I171" s="265"/>
    </row>
    <row r="172" spans="3:9" ht="9.75" customHeight="1">
      <c r="C172" s="265"/>
      <c r="D172" s="265"/>
      <c r="E172" s="265"/>
      <c r="F172" s="265"/>
      <c r="G172" s="265"/>
      <c r="H172" s="265"/>
      <c r="I172" s="265"/>
    </row>
    <row r="173" spans="3:9" ht="9.75" customHeight="1">
      <c r="C173" s="265"/>
      <c r="D173" s="265"/>
      <c r="E173" s="265"/>
      <c r="F173" s="265"/>
      <c r="G173" s="265"/>
      <c r="H173" s="265"/>
      <c r="I173" s="265"/>
    </row>
    <row r="174" spans="3:9" ht="9.75" customHeight="1">
      <c r="C174" s="265"/>
      <c r="D174" s="265"/>
      <c r="E174" s="265"/>
      <c r="F174" s="265"/>
      <c r="G174" s="265"/>
      <c r="H174" s="265"/>
      <c r="I174" s="265"/>
    </row>
    <row r="175" spans="3:9" ht="9.75" customHeight="1">
      <c r="C175" s="265"/>
      <c r="D175" s="265"/>
      <c r="E175" s="265"/>
      <c r="F175" s="265"/>
      <c r="G175" s="265"/>
      <c r="H175" s="265"/>
      <c r="I175" s="265"/>
    </row>
    <row r="176" spans="3:9" ht="9.75" customHeight="1">
      <c r="C176" s="265"/>
      <c r="D176" s="265"/>
      <c r="E176" s="265"/>
      <c r="F176" s="265"/>
      <c r="G176" s="265"/>
      <c r="H176" s="265"/>
      <c r="I176" s="265"/>
    </row>
    <row r="177" spans="3:9" ht="9.75" customHeight="1">
      <c r="C177" s="265"/>
      <c r="D177" s="265"/>
      <c r="E177" s="265"/>
      <c r="F177" s="265"/>
      <c r="G177" s="265"/>
      <c r="H177" s="265"/>
      <c r="I177" s="265"/>
    </row>
    <row r="178" spans="3:9" ht="9.75" customHeight="1">
      <c r="C178" s="265"/>
      <c r="D178" s="265"/>
      <c r="E178" s="265"/>
      <c r="F178" s="265"/>
      <c r="G178" s="265"/>
      <c r="H178" s="265"/>
      <c r="I178" s="265"/>
    </row>
    <row r="179" spans="3:9" ht="9.75" customHeight="1">
      <c r="C179" s="265"/>
      <c r="D179" s="265"/>
      <c r="E179" s="265"/>
      <c r="F179" s="265"/>
      <c r="G179" s="265"/>
      <c r="H179" s="265"/>
      <c r="I179" s="265"/>
    </row>
    <row r="180" spans="3:9" ht="9.75" customHeight="1">
      <c r="C180" s="265"/>
      <c r="D180" s="265"/>
      <c r="E180" s="265"/>
      <c r="F180" s="265"/>
      <c r="G180" s="265"/>
      <c r="H180" s="265"/>
      <c r="I180" s="265"/>
    </row>
    <row r="181" spans="3:9" ht="9.75" customHeight="1">
      <c r="C181" s="265"/>
      <c r="D181" s="265"/>
      <c r="E181" s="265"/>
      <c r="F181" s="265"/>
      <c r="G181" s="265"/>
      <c r="H181" s="265"/>
      <c r="I181" s="265"/>
    </row>
    <row r="182" spans="3:9" ht="9.75" customHeight="1">
      <c r="C182" s="265"/>
      <c r="D182" s="265"/>
      <c r="E182" s="265"/>
      <c r="F182" s="265"/>
      <c r="G182" s="265"/>
      <c r="H182" s="265"/>
      <c r="I182" s="265"/>
    </row>
    <row r="183" spans="3:9" ht="9.75" customHeight="1">
      <c r="C183" s="265"/>
      <c r="D183" s="265"/>
      <c r="E183" s="265"/>
      <c r="F183" s="265"/>
      <c r="G183" s="265"/>
      <c r="H183" s="265"/>
      <c r="I183" s="265"/>
    </row>
    <row r="184" spans="3:9" ht="9.75" customHeight="1">
      <c r="C184" s="265"/>
      <c r="D184" s="265"/>
      <c r="E184" s="265"/>
      <c r="F184" s="265"/>
      <c r="G184" s="265"/>
      <c r="H184" s="265"/>
      <c r="I184" s="265"/>
    </row>
    <row r="185" spans="3:9" ht="9.75" customHeight="1">
      <c r="C185" s="265"/>
      <c r="D185" s="265"/>
      <c r="E185" s="265"/>
      <c r="F185" s="265"/>
      <c r="G185" s="265"/>
      <c r="H185" s="265"/>
      <c r="I185" s="265"/>
    </row>
    <row r="186" spans="3:9" ht="9.75" customHeight="1">
      <c r="C186" s="265"/>
      <c r="D186" s="265"/>
      <c r="E186" s="265"/>
      <c r="F186" s="265"/>
      <c r="G186" s="265"/>
      <c r="H186" s="265"/>
      <c r="I186" s="265"/>
    </row>
    <row r="187" spans="3:9" ht="9.75" customHeight="1">
      <c r="C187" s="265"/>
      <c r="D187" s="265"/>
      <c r="E187" s="265"/>
      <c r="F187" s="265"/>
      <c r="G187" s="265"/>
      <c r="H187" s="265"/>
      <c r="I187" s="265"/>
    </row>
    <row r="188" spans="3:9" ht="9.75" customHeight="1">
      <c r="C188" s="265"/>
      <c r="D188" s="265"/>
      <c r="E188" s="265"/>
      <c r="F188" s="265"/>
      <c r="G188" s="265"/>
      <c r="H188" s="265"/>
      <c r="I188" s="265"/>
    </row>
    <row r="189" spans="3:9" ht="9.75" customHeight="1">
      <c r="C189" s="265"/>
      <c r="D189" s="265"/>
      <c r="E189" s="265"/>
      <c r="F189" s="265"/>
      <c r="G189" s="265"/>
      <c r="H189" s="265"/>
      <c r="I189" s="265"/>
    </row>
    <row r="190" spans="3:9" ht="9.75" customHeight="1">
      <c r="C190" s="265"/>
      <c r="D190" s="265"/>
      <c r="E190" s="265"/>
      <c r="F190" s="265"/>
      <c r="G190" s="265"/>
      <c r="H190" s="265"/>
      <c r="I190" s="265"/>
    </row>
    <row r="191" spans="3:9" ht="9.75" customHeight="1">
      <c r="C191" s="265"/>
      <c r="D191" s="265"/>
      <c r="E191" s="265"/>
      <c r="F191" s="265"/>
      <c r="G191" s="265"/>
      <c r="H191" s="265"/>
      <c r="I191" s="265"/>
    </row>
    <row r="192" spans="3:9" ht="9.75" customHeight="1">
      <c r="C192" s="265"/>
      <c r="D192" s="265"/>
      <c r="E192" s="265"/>
      <c r="F192" s="265"/>
      <c r="G192" s="265"/>
      <c r="H192" s="265"/>
      <c r="I192" s="265"/>
    </row>
    <row r="193" spans="3:9" ht="9.75" customHeight="1">
      <c r="C193" s="265"/>
      <c r="D193" s="265"/>
      <c r="E193" s="265"/>
      <c r="F193" s="265"/>
      <c r="G193" s="265"/>
      <c r="H193" s="265"/>
      <c r="I193" s="265"/>
    </row>
    <row r="194" spans="3:9" ht="9.75" customHeight="1">
      <c r="C194" s="265"/>
      <c r="D194" s="265"/>
      <c r="E194" s="265"/>
      <c r="F194" s="265"/>
      <c r="G194" s="265"/>
      <c r="H194" s="265"/>
      <c r="I194" s="265"/>
    </row>
    <row r="195" spans="3:9" ht="9.75" customHeight="1">
      <c r="C195" s="265"/>
      <c r="D195" s="265"/>
      <c r="E195" s="265"/>
      <c r="F195" s="265"/>
      <c r="G195" s="265"/>
      <c r="H195" s="265"/>
      <c r="I195" s="265"/>
    </row>
    <row r="196" spans="3:9" ht="9.75" customHeight="1">
      <c r="C196" s="265"/>
      <c r="D196" s="265"/>
      <c r="E196" s="265"/>
      <c r="F196" s="265"/>
      <c r="G196" s="265"/>
      <c r="H196" s="265"/>
      <c r="I196" s="265"/>
    </row>
    <row r="197" spans="3:9" ht="9.75" customHeight="1">
      <c r="C197" s="265"/>
      <c r="D197" s="265"/>
      <c r="E197" s="265"/>
      <c r="F197" s="265"/>
      <c r="G197" s="265"/>
      <c r="H197" s="265"/>
      <c r="I197" s="265"/>
    </row>
    <row r="198" spans="3:9" ht="9.75" customHeight="1">
      <c r="C198" s="265"/>
      <c r="D198" s="265"/>
      <c r="E198" s="265"/>
      <c r="F198" s="265"/>
      <c r="G198" s="265"/>
      <c r="H198" s="265"/>
      <c r="I198" s="265"/>
    </row>
    <row r="199" spans="3:9" ht="9.75" customHeight="1">
      <c r="C199" s="265"/>
      <c r="D199" s="265"/>
      <c r="E199" s="265"/>
      <c r="F199" s="265"/>
      <c r="G199" s="265"/>
      <c r="H199" s="265"/>
      <c r="I199" s="265"/>
    </row>
    <row r="200" spans="3:9" ht="9.75" customHeight="1">
      <c r="C200" s="265"/>
      <c r="D200" s="265"/>
      <c r="E200" s="265"/>
      <c r="F200" s="265"/>
      <c r="G200" s="265"/>
      <c r="H200" s="265"/>
      <c r="I200" s="265"/>
    </row>
    <row r="201" spans="3:9" ht="9.75" customHeight="1">
      <c r="C201" s="265"/>
      <c r="D201" s="265"/>
      <c r="E201" s="265"/>
      <c r="F201" s="265"/>
      <c r="G201" s="265"/>
      <c r="H201" s="265"/>
      <c r="I201" s="265"/>
    </row>
    <row r="202" spans="3:9" ht="9.75" customHeight="1">
      <c r="C202" s="265"/>
      <c r="D202" s="265"/>
      <c r="E202" s="265"/>
      <c r="F202" s="265"/>
      <c r="G202" s="265"/>
      <c r="H202" s="265"/>
      <c r="I202" s="265"/>
    </row>
    <row r="203" spans="3:9" ht="9.75" customHeight="1">
      <c r="C203" s="265"/>
      <c r="D203" s="265"/>
      <c r="E203" s="265"/>
      <c r="F203" s="265"/>
      <c r="G203" s="265"/>
      <c r="H203" s="265"/>
      <c r="I203" s="265"/>
    </row>
    <row r="204" spans="3:9" ht="9.75" customHeight="1">
      <c r="C204" s="265"/>
      <c r="D204" s="265"/>
      <c r="E204" s="265"/>
      <c r="F204" s="265"/>
      <c r="G204" s="265"/>
      <c r="H204" s="265"/>
      <c r="I204" s="265"/>
    </row>
    <row r="205" spans="3:9" ht="9.75" customHeight="1">
      <c r="C205" s="265"/>
      <c r="D205" s="265"/>
      <c r="E205" s="265"/>
      <c r="F205" s="265"/>
      <c r="G205" s="265"/>
      <c r="H205" s="265"/>
      <c r="I205" s="265"/>
    </row>
    <row r="206" spans="3:9" ht="9.75" customHeight="1">
      <c r="C206" s="265"/>
      <c r="D206" s="265"/>
      <c r="E206" s="265"/>
      <c r="F206" s="265"/>
      <c r="G206" s="265"/>
      <c r="H206" s="265"/>
      <c r="I206" s="265"/>
    </row>
    <row r="207" spans="3:9" ht="9.75" customHeight="1">
      <c r="C207" s="265"/>
      <c r="D207" s="265"/>
      <c r="E207" s="265"/>
      <c r="F207" s="265"/>
      <c r="G207" s="265"/>
      <c r="H207" s="265"/>
      <c r="I207" s="265"/>
    </row>
    <row r="208" spans="3:9" ht="9.75" customHeight="1">
      <c r="C208" s="265"/>
      <c r="D208" s="265"/>
      <c r="E208" s="265"/>
      <c r="F208" s="265"/>
      <c r="G208" s="265"/>
      <c r="H208" s="265"/>
      <c r="I208" s="265"/>
    </row>
    <row r="209" spans="3:9" ht="9.75" customHeight="1">
      <c r="C209" s="265"/>
      <c r="D209" s="265"/>
      <c r="E209" s="265"/>
      <c r="F209" s="265"/>
      <c r="G209" s="265"/>
      <c r="H209" s="265"/>
      <c r="I209" s="265"/>
    </row>
    <row r="210" spans="3:9" ht="9.75" customHeight="1">
      <c r="C210" s="265"/>
      <c r="D210" s="265"/>
      <c r="E210" s="265"/>
      <c r="F210" s="265"/>
      <c r="G210" s="265"/>
      <c r="H210" s="265"/>
      <c r="I210" s="265"/>
    </row>
    <row r="211" spans="3:9" ht="9.75" customHeight="1">
      <c r="C211" s="265"/>
      <c r="D211" s="265"/>
      <c r="E211" s="265"/>
      <c r="F211" s="265"/>
      <c r="G211" s="265"/>
      <c r="H211" s="265"/>
      <c r="I211" s="265"/>
    </row>
    <row r="212" spans="3:9" ht="9.75" customHeight="1">
      <c r="C212" s="265"/>
      <c r="D212" s="265"/>
      <c r="E212" s="265"/>
      <c r="F212" s="265"/>
      <c r="G212" s="265"/>
      <c r="H212" s="265"/>
      <c r="I212" s="265"/>
    </row>
    <row r="213" spans="3:9" ht="9.75" customHeight="1">
      <c r="C213" s="265"/>
      <c r="D213" s="265"/>
      <c r="E213" s="265"/>
      <c r="F213" s="265"/>
      <c r="G213" s="265"/>
      <c r="H213" s="265"/>
      <c r="I213" s="265"/>
    </row>
    <row r="214" spans="3:9" ht="9.75" customHeight="1">
      <c r="C214" s="265"/>
      <c r="D214" s="265"/>
      <c r="E214" s="265"/>
      <c r="F214" s="265"/>
      <c r="G214" s="265"/>
      <c r="H214" s="265"/>
      <c r="I214" s="265"/>
    </row>
    <row r="215" spans="3:9" ht="9.75" customHeight="1">
      <c r="C215" s="265"/>
      <c r="D215" s="265"/>
      <c r="E215" s="265"/>
      <c r="F215" s="265"/>
      <c r="G215" s="265"/>
      <c r="H215" s="265"/>
      <c r="I215" s="265"/>
    </row>
    <row r="216" spans="3:9" ht="9.75" customHeight="1">
      <c r="C216" s="265"/>
      <c r="D216" s="265"/>
      <c r="E216" s="265"/>
      <c r="F216" s="265"/>
      <c r="G216" s="265"/>
      <c r="H216" s="265"/>
      <c r="I216" s="265"/>
    </row>
    <row r="217" spans="3:9" ht="9.75" customHeight="1">
      <c r="C217" s="265"/>
      <c r="D217" s="265"/>
      <c r="E217" s="265"/>
      <c r="F217" s="265"/>
      <c r="G217" s="265"/>
      <c r="H217" s="265"/>
      <c r="I217" s="265"/>
    </row>
    <row r="218" spans="3:9" ht="9.75" customHeight="1">
      <c r="C218" s="265"/>
      <c r="D218" s="265"/>
      <c r="E218" s="265"/>
      <c r="F218" s="265"/>
      <c r="G218" s="265"/>
      <c r="H218" s="265"/>
      <c r="I218" s="265"/>
    </row>
    <row r="219" spans="3:9" ht="9.75" customHeight="1">
      <c r="C219" s="265"/>
      <c r="D219" s="265"/>
      <c r="E219" s="265"/>
      <c r="F219" s="265"/>
      <c r="G219" s="265"/>
      <c r="H219" s="265"/>
      <c r="I219" s="265"/>
    </row>
    <row r="220" spans="3:9" ht="9.75" customHeight="1">
      <c r="C220" s="265"/>
      <c r="D220" s="265"/>
      <c r="E220" s="265"/>
      <c r="F220" s="265"/>
      <c r="G220" s="265"/>
      <c r="H220" s="265"/>
      <c r="I220" s="265"/>
    </row>
    <row r="221" spans="3:9" ht="9.75" customHeight="1">
      <c r="C221" s="265"/>
      <c r="D221" s="265"/>
      <c r="E221" s="265"/>
      <c r="F221" s="265"/>
      <c r="G221" s="265"/>
      <c r="H221" s="265"/>
      <c r="I221" s="265"/>
    </row>
    <row r="222" spans="3:9" ht="9.75" customHeight="1">
      <c r="C222" s="265"/>
      <c r="D222" s="265"/>
      <c r="E222" s="265"/>
      <c r="F222" s="265"/>
      <c r="G222" s="265"/>
      <c r="H222" s="265"/>
      <c r="I222" s="265"/>
    </row>
    <row r="223" spans="3:9" ht="9.75" customHeight="1">
      <c r="C223" s="265"/>
      <c r="D223" s="265"/>
      <c r="E223" s="265"/>
      <c r="F223" s="265"/>
      <c r="G223" s="265"/>
      <c r="H223" s="265"/>
      <c r="I223" s="265"/>
    </row>
    <row r="224" spans="3:9" ht="9.75" customHeight="1">
      <c r="C224" s="265"/>
      <c r="D224" s="265"/>
      <c r="E224" s="265"/>
      <c r="F224" s="265"/>
      <c r="G224" s="265"/>
      <c r="H224" s="265"/>
      <c r="I224" s="265"/>
    </row>
    <row r="225" spans="3:9" ht="9.75" customHeight="1">
      <c r="C225" s="265"/>
      <c r="D225" s="265"/>
      <c r="E225" s="265"/>
      <c r="F225" s="265"/>
      <c r="G225" s="265"/>
      <c r="H225" s="265"/>
      <c r="I225" s="265"/>
    </row>
    <row r="226" spans="3:9" ht="9.75" customHeight="1">
      <c r="C226" s="265"/>
      <c r="D226" s="265"/>
      <c r="E226" s="265"/>
      <c r="F226" s="265"/>
      <c r="G226" s="265"/>
      <c r="H226" s="265"/>
      <c r="I226" s="265"/>
    </row>
    <row r="227" spans="3:9" ht="9.75" customHeight="1">
      <c r="C227" s="265"/>
      <c r="D227" s="265"/>
      <c r="E227" s="265"/>
      <c r="F227" s="265"/>
      <c r="G227" s="265"/>
      <c r="H227" s="265"/>
      <c r="I227" s="265"/>
    </row>
    <row r="228" spans="3:9" ht="9.75" customHeight="1">
      <c r="C228" s="265"/>
      <c r="D228" s="265"/>
      <c r="E228" s="265"/>
      <c r="F228" s="265"/>
      <c r="G228" s="265"/>
      <c r="H228" s="265"/>
      <c r="I228" s="265"/>
    </row>
    <row r="229" spans="3:9" ht="9.75" customHeight="1">
      <c r="C229" s="265"/>
      <c r="D229" s="265"/>
      <c r="E229" s="265"/>
      <c r="F229" s="265"/>
      <c r="G229" s="265"/>
      <c r="H229" s="265"/>
      <c r="I229" s="265"/>
    </row>
    <row r="230" spans="3:9" ht="9.75" customHeight="1">
      <c r="C230" s="265"/>
      <c r="D230" s="265"/>
      <c r="E230" s="265"/>
      <c r="F230" s="265"/>
      <c r="G230" s="265"/>
      <c r="H230" s="265"/>
      <c r="I230" s="265"/>
    </row>
    <row r="231" spans="3:9" ht="9.75" customHeight="1">
      <c r="C231" s="265"/>
      <c r="D231" s="265"/>
      <c r="E231" s="265"/>
      <c r="F231" s="265"/>
      <c r="G231" s="265"/>
      <c r="H231" s="265"/>
      <c r="I231" s="265"/>
    </row>
    <row r="232" spans="3:9" ht="9.75" customHeight="1">
      <c r="C232" s="265"/>
      <c r="D232" s="265"/>
      <c r="E232" s="265"/>
      <c r="F232" s="265"/>
      <c r="G232" s="265"/>
      <c r="H232" s="265"/>
      <c r="I232" s="265"/>
    </row>
    <row r="233" spans="3:9" ht="9.75" customHeight="1">
      <c r="C233" s="265"/>
      <c r="D233" s="265"/>
      <c r="E233" s="265"/>
      <c r="F233" s="265"/>
      <c r="G233" s="265"/>
      <c r="H233" s="265"/>
      <c r="I233" s="265"/>
    </row>
    <row r="234" spans="3:9" ht="9.75" customHeight="1">
      <c r="C234" s="265"/>
      <c r="D234" s="265"/>
      <c r="E234" s="265"/>
      <c r="F234" s="265"/>
      <c r="G234" s="265"/>
      <c r="H234" s="265"/>
      <c r="I234" s="265"/>
    </row>
    <row r="235" spans="3:9" ht="9.75" customHeight="1">
      <c r="C235" s="265"/>
      <c r="D235" s="265"/>
      <c r="E235" s="265"/>
      <c r="F235" s="265"/>
      <c r="G235" s="265"/>
      <c r="H235" s="265"/>
      <c r="I235" s="265"/>
    </row>
  </sheetData>
  <sheetProtection/>
  <mergeCells count="28">
    <mergeCell ref="Z14:Z15"/>
    <mergeCell ref="W19:W20"/>
    <mergeCell ref="X19:X20"/>
    <mergeCell ref="Q14:Q15"/>
    <mergeCell ref="R14:R15"/>
    <mergeCell ref="S14:S15"/>
    <mergeCell ref="T14:T15"/>
    <mergeCell ref="U14:U15"/>
    <mergeCell ref="U25:U26"/>
    <mergeCell ref="Z25:Z26"/>
    <mergeCell ref="AA14:AA15"/>
    <mergeCell ref="Z16:Z17"/>
    <mergeCell ref="Q19:Q20"/>
    <mergeCell ref="R19:R20"/>
    <mergeCell ref="S19:S20"/>
    <mergeCell ref="T19:T20"/>
    <mergeCell ref="U19:U20"/>
    <mergeCell ref="V19:V20"/>
    <mergeCell ref="Q41:Q42"/>
    <mergeCell ref="R41:R42"/>
    <mergeCell ref="S41:S42"/>
    <mergeCell ref="T41:T42"/>
    <mergeCell ref="Z41:Z42"/>
    <mergeCell ref="Z19:Z20"/>
    <mergeCell ref="Q25:Q26"/>
    <mergeCell ref="R25:R26"/>
    <mergeCell ref="S25:S26"/>
    <mergeCell ref="T25:T26"/>
  </mergeCells>
  <hyperlinks>
    <hyperlink ref="Q1" location="Übersicht!A1" display="zurück zur Übersicht"/>
  </hyperlinks>
  <printOptions/>
  <pageMargins left="0.39" right="0.787401575" top="0.71" bottom="0.36" header="0.4921259845" footer="0.21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Schneider</dc:creator>
  <cp:keywords/>
  <dc:description/>
  <cp:lastModifiedBy>Schneider Madeleine BFS</cp:lastModifiedBy>
  <cp:lastPrinted>2013-02-07T10:02:44Z</cp:lastPrinted>
  <dcterms:created xsi:type="dcterms:W3CDTF">2011-04-06T10:42:28Z</dcterms:created>
  <dcterms:modified xsi:type="dcterms:W3CDTF">2016-11-28T14:18:51Z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