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95" windowWidth="20820" windowHeight="1116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</sheets>
  <definedNames/>
  <calcPr fullCalcOnLoad="1"/>
</workbook>
</file>

<file path=xl/sharedStrings.xml><?xml version="1.0" encoding="utf-8"?>
<sst xmlns="http://schemas.openxmlformats.org/spreadsheetml/2006/main" count="195" uniqueCount="37">
  <si>
    <t xml:space="preserve">Total
</t>
  </si>
  <si>
    <t>Flüchtlinge B bis 5 Jahre</t>
  </si>
  <si>
    <t>Übrige</t>
  </si>
  <si>
    <t>Anzahl</t>
  </si>
  <si>
    <t>Anteil in %</t>
  </si>
  <si>
    <t>Total</t>
  </si>
  <si>
    <t>0 - 17 Jahre</t>
  </si>
  <si>
    <t>18 - 25 Jahre</t>
  </si>
  <si>
    <t>26 - 35 Jahre</t>
  </si>
  <si>
    <t>36 - 45 Jahre</t>
  </si>
  <si>
    <t>46 - 55 Jahre</t>
  </si>
  <si>
    <t>56 - 64 Jahre</t>
  </si>
  <si>
    <t>65 - 79 Jahre</t>
  </si>
  <si>
    <t>80+ Jahre</t>
  </si>
  <si>
    <t>0 - 14 Jahre</t>
  </si>
  <si>
    <t>15 - 64 Jahre</t>
  </si>
  <si>
    <t>65+ Jahre</t>
  </si>
  <si>
    <t>Ohne Angaben</t>
  </si>
  <si>
    <t>N =</t>
  </si>
  <si>
    <t>Quelle: Bundesamt für Statistik BFS</t>
  </si>
  <si>
    <t>Vorläufig aufgenommene Flüchtlinge F bis 7 Jahre</t>
  </si>
  <si>
    <t>Alterklassen</t>
  </si>
  <si>
    <t>© BFS</t>
  </si>
  <si>
    <t>Quelle: Bundesamt für Statistik BFS 2013</t>
  </si>
  <si>
    <t>© BFS 2015</t>
  </si>
  <si>
    <t>0 - 64 Jahre</t>
  </si>
  <si>
    <t>Anmerkung:
- Fälle mit Leistungsbezug in der Erhebungsperiode, ohne Doppelzählungen.</t>
  </si>
  <si>
    <t>Quelle: Bundesamt für Statistik BFS 2014</t>
  </si>
  <si>
    <t>T 13.05.01.04.03</t>
  </si>
  <si>
    <t>Quelle: Bundesamt für Statistik BFS 2015</t>
  </si>
  <si>
    <t>© BFS 2017</t>
  </si>
  <si>
    <t>FlüStat: Sozialhilfebeziehende nach Altersklassen, 2015</t>
  </si>
  <si>
    <t>FlüStat: Sozialhilfebeziehende nach Altersklassen, 2014</t>
  </si>
  <si>
    <t>FlüStat: Sozialhilfebeziehende nach Altersklassen, 2013</t>
  </si>
  <si>
    <t>FlüStat: Sozialhilfebeziehende nach Altersklassen, 2011</t>
  </si>
  <si>
    <t>FlüStat: Sozialhilfebeziehende nach Altersklassen, 2012</t>
  </si>
  <si>
    <t>FlüStat: Sozialhilfebeziehende nach Altersklassen, 2010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</si>
</sst>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9" fontId="7" fillId="33" borderId="0" xfId="0" applyNumberFormat="1" applyFont="1" applyFill="1" applyBorder="1" applyAlignment="1">
      <alignment vertical="center"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 horizontal="left" vertical="top" wrapText="1"/>
    </xf>
    <xf numFmtId="3" fontId="4" fillId="33" borderId="0" xfId="0" applyNumberFormat="1" applyFont="1" applyFill="1" applyBorder="1" applyAlignment="1">
      <alignment horizontal="right" vertical="top" wrapText="1"/>
    </xf>
    <xf numFmtId="3" fontId="3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9" fontId="8" fillId="33" borderId="0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0" fontId="9" fillId="33" borderId="0" xfId="50" applyNumberFormat="1" applyFont="1" applyFill="1" applyBorder="1" applyAlignment="1">
      <alignment horizontal="left"/>
      <protection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9" fillId="33" borderId="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vertical="center"/>
    </xf>
    <xf numFmtId="9" fontId="7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right"/>
    </xf>
    <xf numFmtId="3" fontId="9" fillId="35" borderId="11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164" fontId="8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 wrapText="1"/>
    </xf>
    <xf numFmtId="0" fontId="9" fillId="35" borderId="11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right" vertical="center" wrapText="1"/>
    </xf>
    <xf numFmtId="9" fontId="8" fillId="33" borderId="0" xfId="0" applyNumberFormat="1" applyFont="1" applyFill="1" applyBorder="1" applyAlignment="1">
      <alignment vertical="center"/>
    </xf>
    <xf numFmtId="0" fontId="44" fillId="33" borderId="0" xfId="0" applyFont="1" applyFill="1" applyAlignment="1">
      <alignment/>
    </xf>
    <xf numFmtId="1" fontId="8" fillId="35" borderId="11" xfId="0" applyNumberFormat="1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top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 indent="1"/>
    </xf>
    <xf numFmtId="3" fontId="9" fillId="33" borderId="14" xfId="0" applyNumberFormat="1" applyFont="1" applyFill="1" applyBorder="1" applyAlignment="1">
      <alignment horizontal="center" vertical="top" wrapText="1"/>
    </xf>
    <xf numFmtId="3" fontId="9" fillId="33" borderId="15" xfId="0" applyNumberFormat="1" applyFont="1" applyFill="1" applyBorder="1" applyAlignment="1">
      <alignment horizontal="center" vertical="top" wrapText="1"/>
    </xf>
    <xf numFmtId="3" fontId="9" fillId="33" borderId="0" xfId="0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03_Webtabellen_2008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I27" sqref="I27"/>
    </sheetView>
  </sheetViews>
  <sheetFormatPr defaultColWidth="11.00390625" defaultRowHeight="14.25"/>
  <sheetData>
    <row r="1" spans="1:9" s="1" customFormat="1" ht="12.75" customHeight="1">
      <c r="A1" s="37" t="s">
        <v>31</v>
      </c>
      <c r="B1" s="37"/>
      <c r="C1" s="37"/>
      <c r="D1" s="37"/>
      <c r="E1" s="37"/>
      <c r="F1" s="37"/>
      <c r="G1" s="37"/>
      <c r="H1" s="37"/>
      <c r="I1" s="23" t="s">
        <v>28</v>
      </c>
    </row>
    <row r="2" spans="1:10" ht="13.5" customHeight="1">
      <c r="A2" s="16"/>
      <c r="B2" s="17"/>
      <c r="C2" s="17"/>
      <c r="D2" s="17"/>
      <c r="E2" s="17"/>
      <c r="F2" s="17"/>
      <c r="G2" s="17"/>
      <c r="H2" s="17"/>
      <c r="I2" s="17"/>
      <c r="J2" s="6"/>
    </row>
    <row r="3" spans="1:10" ht="27" customHeight="1">
      <c r="A3" s="38" t="s">
        <v>21</v>
      </c>
      <c r="B3" s="42" t="s">
        <v>0</v>
      </c>
      <c r="C3" s="43"/>
      <c r="D3" s="42" t="s">
        <v>1</v>
      </c>
      <c r="E3" s="43"/>
      <c r="F3" s="42" t="s">
        <v>20</v>
      </c>
      <c r="G3" s="43"/>
      <c r="H3" s="44" t="s">
        <v>2</v>
      </c>
      <c r="I3" s="44"/>
      <c r="J3" s="7"/>
    </row>
    <row r="4" spans="1:10" ht="15.75" customHeight="1">
      <c r="A4" s="28"/>
      <c r="B4" s="39" t="s">
        <v>3</v>
      </c>
      <c r="C4" s="39" t="s">
        <v>4</v>
      </c>
      <c r="D4" s="39" t="s">
        <v>3</v>
      </c>
      <c r="E4" s="39" t="s">
        <v>4</v>
      </c>
      <c r="F4" s="39" t="s">
        <v>3</v>
      </c>
      <c r="G4" s="39" t="s">
        <v>4</v>
      </c>
      <c r="H4" s="39" t="s">
        <v>3</v>
      </c>
      <c r="I4" s="40" t="s">
        <v>4</v>
      </c>
      <c r="J4" s="8"/>
    </row>
    <row r="5" spans="1:10" ht="3.75" customHeight="1">
      <c r="A5" s="27"/>
      <c r="B5" s="29"/>
      <c r="C5" s="29"/>
      <c r="D5" s="29"/>
      <c r="E5" s="29"/>
      <c r="F5" s="29"/>
      <c r="G5" s="29"/>
      <c r="H5" s="29"/>
      <c r="I5" s="29"/>
      <c r="J5" s="8"/>
    </row>
    <row r="6" spans="1:10" ht="15.75" customHeight="1">
      <c r="A6" s="30" t="s">
        <v>5</v>
      </c>
      <c r="B6" s="24">
        <v>20121.58716</v>
      </c>
      <c r="C6" s="35">
        <v>100</v>
      </c>
      <c r="D6" s="24">
        <v>13809.996680000002</v>
      </c>
      <c r="E6" s="35">
        <v>100</v>
      </c>
      <c r="F6" s="24">
        <v>5255.734240000001</v>
      </c>
      <c r="G6" s="35">
        <v>100.00000000000001</v>
      </c>
      <c r="H6" s="24">
        <v>1055.85626</v>
      </c>
      <c r="I6" s="35">
        <v>100</v>
      </c>
      <c r="J6" s="9"/>
    </row>
    <row r="7" spans="1:10" ht="15.75" customHeight="1">
      <c r="A7" s="31" t="s">
        <v>6</v>
      </c>
      <c r="B7" s="25">
        <v>6631.67923</v>
      </c>
      <c r="C7" s="26">
        <v>32.95803247162934</v>
      </c>
      <c r="D7" s="25">
        <v>4658.37382</v>
      </c>
      <c r="E7" s="26">
        <v>33.73189674076011</v>
      </c>
      <c r="F7" s="25">
        <v>1201.67142</v>
      </c>
      <c r="G7" s="26">
        <v>22.864006533176603</v>
      </c>
      <c r="H7" s="25">
        <v>771.63399</v>
      </c>
      <c r="I7" s="26">
        <v>73.08134821306075</v>
      </c>
      <c r="J7" s="10"/>
    </row>
    <row r="8" spans="1:10" ht="15.75" customHeight="1">
      <c r="A8" s="31" t="s">
        <v>7</v>
      </c>
      <c r="B8" s="25">
        <v>3498.40023</v>
      </c>
      <c r="C8" s="26">
        <v>17.386303586202793</v>
      </c>
      <c r="D8" s="25">
        <v>2131.2722</v>
      </c>
      <c r="E8" s="26">
        <v>15.432821957781961</v>
      </c>
      <c r="F8" s="25">
        <v>1320.0906</v>
      </c>
      <c r="G8" s="26">
        <v>25.11714899800565</v>
      </c>
      <c r="H8" s="25">
        <v>47.03743</v>
      </c>
      <c r="I8" s="26">
        <v>4.45490847400005</v>
      </c>
      <c r="J8" s="10"/>
    </row>
    <row r="9" spans="1:10" ht="15.75" customHeight="1">
      <c r="A9" s="31" t="s">
        <v>8</v>
      </c>
      <c r="B9" s="25">
        <v>5830.09974</v>
      </c>
      <c r="C9" s="26">
        <v>28.974353233872826</v>
      </c>
      <c r="D9" s="25">
        <v>4078.98609</v>
      </c>
      <c r="E9" s="26">
        <v>29.53647408117986</v>
      </c>
      <c r="F9" s="25">
        <v>1631.00367</v>
      </c>
      <c r="G9" s="26">
        <v>31.032841378981136</v>
      </c>
      <c r="H9" s="25">
        <v>120.10998</v>
      </c>
      <c r="I9" s="26">
        <v>11.375599553674094</v>
      </c>
      <c r="J9" s="10"/>
    </row>
    <row r="10" spans="1:10" ht="15.75" customHeight="1">
      <c r="A10" s="31" t="s">
        <v>9</v>
      </c>
      <c r="B10" s="25">
        <v>3047.44172</v>
      </c>
      <c r="C10" s="26">
        <v>15.145135896923946</v>
      </c>
      <c r="D10" s="25">
        <v>2102.65802</v>
      </c>
      <c r="E10" s="26">
        <v>15.225622921728318</v>
      </c>
      <c r="F10" s="25">
        <v>863.70885</v>
      </c>
      <c r="G10" s="26">
        <v>16.433647718077918</v>
      </c>
      <c r="H10" s="25">
        <v>81.07486</v>
      </c>
      <c r="I10" s="26">
        <v>7.678588750328572</v>
      </c>
      <c r="J10" s="10"/>
    </row>
    <row r="11" spans="1:10" ht="15.75" customHeight="1">
      <c r="A11" s="31" t="s">
        <v>10</v>
      </c>
      <c r="B11" s="25">
        <v>814.66681</v>
      </c>
      <c r="C11" s="26">
        <v>4.048720429069772</v>
      </c>
      <c r="D11" s="25">
        <v>593.48197</v>
      </c>
      <c r="E11" s="26">
        <v>4.297480902797726</v>
      </c>
      <c r="F11" s="25">
        <v>196.18484</v>
      </c>
      <c r="G11" s="26">
        <v>3.7327770210846882</v>
      </c>
      <c r="H11" s="25">
        <v>25</v>
      </c>
      <c r="I11" s="26">
        <v>2.3677465339837074</v>
      </c>
      <c r="J11" s="10"/>
    </row>
    <row r="12" spans="1:10" ht="15.75" customHeight="1">
      <c r="A12" s="31" t="s">
        <v>11</v>
      </c>
      <c r="B12" s="25">
        <v>206.22457</v>
      </c>
      <c r="C12" s="26">
        <v>1.0248921636259234</v>
      </c>
      <c r="D12" s="25">
        <v>166.18715</v>
      </c>
      <c r="E12" s="26">
        <v>1.2033829830001088</v>
      </c>
      <c r="F12" s="25">
        <v>30.03743</v>
      </c>
      <c r="G12" s="26">
        <v>0.5715172919397842</v>
      </c>
      <c r="H12" s="25">
        <v>10</v>
      </c>
      <c r="I12" s="26">
        <v>0.9470986135934829</v>
      </c>
      <c r="J12" s="10"/>
    </row>
    <row r="13" spans="1:10" ht="15.75" customHeight="1">
      <c r="A13" s="31" t="s">
        <v>12</v>
      </c>
      <c r="B13" s="25">
        <v>89.07486</v>
      </c>
      <c r="C13" s="26">
        <v>0.44268307113006095</v>
      </c>
      <c r="D13" s="25">
        <v>76.03743</v>
      </c>
      <c r="E13" s="26">
        <v>0.5505970186808183</v>
      </c>
      <c r="F13" s="25">
        <v>12.03743</v>
      </c>
      <c r="G13" s="26">
        <v>0.22903422148681546</v>
      </c>
      <c r="H13" s="25">
        <v>1</v>
      </c>
      <c r="I13" s="26">
        <v>0.0947098613593483</v>
      </c>
      <c r="J13" s="11"/>
    </row>
    <row r="14" spans="1:10" ht="15.75" customHeight="1">
      <c r="A14" s="31" t="s">
        <v>13</v>
      </c>
      <c r="B14" s="25">
        <v>4</v>
      </c>
      <c r="C14" s="26">
        <v>0.019879147545337074</v>
      </c>
      <c r="D14" s="25">
        <v>3</v>
      </c>
      <c r="E14" s="26">
        <v>0.02172339407108387</v>
      </c>
      <c r="F14" s="25">
        <v>1</v>
      </c>
      <c r="G14" s="26">
        <v>0.019026837247387147</v>
      </c>
      <c r="H14" s="25">
        <v>0</v>
      </c>
      <c r="I14" s="26">
        <v>0</v>
      </c>
      <c r="J14" s="10"/>
    </row>
    <row r="15" spans="1:10" ht="9" customHeight="1">
      <c r="A15" s="31"/>
      <c r="B15" s="25"/>
      <c r="C15" s="26"/>
      <c r="D15" s="25"/>
      <c r="E15" s="26"/>
      <c r="F15" s="25"/>
      <c r="G15" s="26"/>
      <c r="H15" s="25"/>
      <c r="I15" s="26"/>
      <c r="J15" s="10"/>
    </row>
    <row r="16" spans="1:10" ht="15.75" customHeight="1">
      <c r="A16" s="31" t="s">
        <v>25</v>
      </c>
      <c r="B16" s="25">
        <v>20028.512329999998</v>
      </c>
      <c r="C16" s="26">
        <v>99.5374379304182</v>
      </c>
      <c r="D16" s="25">
        <v>13730.95924</v>
      </c>
      <c r="E16" s="26">
        <v>99.42767951483678</v>
      </c>
      <c r="F16" s="25">
        <v>5242.6968099999995</v>
      </c>
      <c r="G16" s="26">
        <v>99.75193894126576</v>
      </c>
      <c r="H16" s="25">
        <v>1054.85626</v>
      </c>
      <c r="I16" s="26">
        <v>99.90529013864065</v>
      </c>
      <c r="J16" s="10"/>
    </row>
    <row r="17" spans="1:10" ht="15.75" customHeight="1">
      <c r="A17" s="41" t="s">
        <v>14</v>
      </c>
      <c r="B17" s="25">
        <v>5752.90013</v>
      </c>
      <c r="C17" s="26">
        <v>28.590687624464714</v>
      </c>
      <c r="D17" s="25">
        <v>4095.70701</v>
      </c>
      <c r="E17" s="26">
        <v>29.657552459310217</v>
      </c>
      <c r="F17" s="25">
        <v>928.55913</v>
      </c>
      <c r="G17" s="26">
        <v>17.667543441085407</v>
      </c>
      <c r="H17" s="25">
        <v>728.63399</v>
      </c>
      <c r="I17" s="26">
        <v>69.00882417460878</v>
      </c>
      <c r="J17" s="10"/>
    </row>
    <row r="18" spans="1:10" ht="15.75" customHeight="1">
      <c r="A18" s="41" t="s">
        <v>15</v>
      </c>
      <c r="B18" s="25">
        <v>14275.6122</v>
      </c>
      <c r="C18" s="26">
        <v>70.9467503059535</v>
      </c>
      <c r="D18" s="25">
        <v>9635.25223</v>
      </c>
      <c r="E18" s="26">
        <v>69.77012705552656</v>
      </c>
      <c r="F18" s="25">
        <v>4314.13768</v>
      </c>
      <c r="G18" s="26">
        <v>82.08439550018038</v>
      </c>
      <c r="H18" s="25">
        <v>326.22227</v>
      </c>
      <c r="I18" s="26">
        <v>30.896465964031883</v>
      </c>
      <c r="J18" s="11"/>
    </row>
    <row r="19" spans="1:10" ht="15.75" customHeight="1">
      <c r="A19" s="31" t="s">
        <v>16</v>
      </c>
      <c r="B19" s="25">
        <v>93.07486</v>
      </c>
      <c r="C19" s="26">
        <v>0.46256221867539804</v>
      </c>
      <c r="D19" s="25">
        <v>79.03743</v>
      </c>
      <c r="E19" s="26">
        <v>0.5723204127519023</v>
      </c>
      <c r="F19" s="25">
        <v>13.03743</v>
      </c>
      <c r="G19" s="26">
        <v>0.24806105873420262</v>
      </c>
      <c r="H19" s="25">
        <v>1</v>
      </c>
      <c r="I19" s="26">
        <v>0.0947098613593483</v>
      </c>
      <c r="J19" s="10"/>
    </row>
    <row r="20" spans="1:10" ht="6.75" customHeight="1">
      <c r="A20" s="31"/>
      <c r="D20" s="25"/>
      <c r="E20" s="26"/>
      <c r="F20" s="25"/>
      <c r="G20" s="26"/>
      <c r="H20" s="25"/>
      <c r="I20" s="26"/>
      <c r="J20" s="10"/>
    </row>
    <row r="21" spans="1:10" ht="15.75" customHeight="1">
      <c r="A21" s="31" t="s">
        <v>17</v>
      </c>
      <c r="B21" s="25">
        <v>8.03743</v>
      </c>
      <c r="C21" s="26">
        <v>0.03992836510221277</v>
      </c>
      <c r="D21" s="25">
        <v>2</v>
      </c>
      <c r="E21" s="26">
        <v>0.01448016565842383</v>
      </c>
      <c r="F21" s="25">
        <v>2.03743</v>
      </c>
      <c r="G21" s="26">
        <v>0.03875082692588664</v>
      </c>
      <c r="H21" s="25">
        <v>4</v>
      </c>
      <c r="I21" s="26">
        <v>0.3774096687413065</v>
      </c>
      <c r="J21" s="10"/>
    </row>
    <row r="22" spans="1:10" ht="6.75" customHeight="1">
      <c r="A22" s="31"/>
      <c r="J22" s="10"/>
    </row>
    <row r="23" spans="1:10" ht="15.75" customHeight="1">
      <c r="A23" s="32" t="s">
        <v>18</v>
      </c>
      <c r="B23" s="25">
        <v>20129.62459</v>
      </c>
      <c r="C23" s="33"/>
      <c r="D23" s="25"/>
      <c r="E23" s="33"/>
      <c r="F23" s="25"/>
      <c r="G23" s="34"/>
      <c r="H23" s="34"/>
      <c r="I23" s="34"/>
      <c r="J23" s="14"/>
    </row>
    <row r="24" spans="1:10" ht="3.75" customHeight="1">
      <c r="A24" s="19"/>
      <c r="B24" s="20"/>
      <c r="C24" s="21"/>
      <c r="D24" s="22"/>
      <c r="E24" s="21"/>
      <c r="F24" s="22"/>
      <c r="G24" s="16"/>
      <c r="H24" s="16"/>
      <c r="I24" s="16"/>
      <c r="J24" s="14"/>
    </row>
    <row r="25" spans="1:10" ht="12.75" customHeight="1">
      <c r="A25" s="2"/>
      <c r="B25" s="3"/>
      <c r="C25" s="5"/>
      <c r="D25" s="4"/>
      <c r="E25" s="5"/>
      <c r="F25" s="4"/>
      <c r="G25" s="14"/>
      <c r="H25" s="14"/>
      <c r="I25" s="14"/>
      <c r="J25" s="14"/>
    </row>
    <row r="26" spans="1:11" ht="42" customHeight="1">
      <c r="A26" s="45" t="s">
        <v>26</v>
      </c>
      <c r="B26" s="45"/>
      <c r="C26" s="45"/>
      <c r="D26" s="45"/>
      <c r="E26" s="45"/>
      <c r="F26" s="45"/>
      <c r="G26" s="45"/>
      <c r="H26" s="45"/>
      <c r="I26" s="45"/>
      <c r="J26" s="18"/>
      <c r="K26" s="12"/>
    </row>
    <row r="27" spans="1:10" ht="12.75" customHeight="1">
      <c r="A27" s="13" t="s">
        <v>29</v>
      </c>
      <c r="B27" s="13"/>
      <c r="C27" s="13"/>
      <c r="D27" s="13"/>
      <c r="E27" s="14"/>
      <c r="F27" s="14"/>
      <c r="G27" s="14"/>
      <c r="H27" s="14"/>
      <c r="I27" s="14"/>
      <c r="J27" s="14"/>
    </row>
    <row r="28" spans="1:10" ht="12.75" customHeight="1">
      <c r="A28" s="15" t="s">
        <v>30</v>
      </c>
      <c r="B28" s="14"/>
      <c r="C28" s="14"/>
      <c r="D28" s="14"/>
      <c r="E28" s="14"/>
      <c r="F28" s="14"/>
      <c r="G28" s="14"/>
      <c r="H28" s="14"/>
      <c r="I28" s="14"/>
      <c r="J28" s="14"/>
    </row>
    <row r="29" ht="15">
      <c r="A29" s="36"/>
    </row>
  </sheetData>
  <sheetProtection/>
  <mergeCells count="5">
    <mergeCell ref="B3:C3"/>
    <mergeCell ref="D3:E3"/>
    <mergeCell ref="F3:G3"/>
    <mergeCell ref="H3:I3"/>
    <mergeCell ref="A26:I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workbookViewId="0" topLeftCell="A1">
      <selection activeCell="K14" sqref="K14"/>
    </sheetView>
  </sheetViews>
  <sheetFormatPr defaultColWidth="11.00390625" defaultRowHeight="14.25"/>
  <sheetData>
    <row r="1" spans="1:9" s="1" customFormat="1" ht="12.75" customHeight="1">
      <c r="A1" s="37" t="s">
        <v>32</v>
      </c>
      <c r="B1" s="37"/>
      <c r="C1" s="37"/>
      <c r="D1" s="37"/>
      <c r="E1" s="37"/>
      <c r="F1" s="37"/>
      <c r="G1" s="37"/>
      <c r="H1" s="37"/>
      <c r="I1" s="23" t="s">
        <v>28</v>
      </c>
    </row>
    <row r="2" spans="1:10" ht="13.5" customHeight="1">
      <c r="A2" s="16"/>
      <c r="B2" s="17"/>
      <c r="C2" s="17"/>
      <c r="D2" s="17"/>
      <c r="E2" s="17"/>
      <c r="F2" s="17"/>
      <c r="G2" s="17"/>
      <c r="H2" s="17"/>
      <c r="I2" s="17"/>
      <c r="J2" s="6"/>
    </row>
    <row r="3" spans="1:10" ht="27" customHeight="1">
      <c r="A3" s="38" t="s">
        <v>21</v>
      </c>
      <c r="B3" s="42" t="s">
        <v>0</v>
      </c>
      <c r="C3" s="43"/>
      <c r="D3" s="42" t="s">
        <v>1</v>
      </c>
      <c r="E3" s="43"/>
      <c r="F3" s="42" t="s">
        <v>20</v>
      </c>
      <c r="G3" s="43"/>
      <c r="H3" s="44" t="s">
        <v>2</v>
      </c>
      <c r="I3" s="44"/>
      <c r="J3" s="7"/>
    </row>
    <row r="4" spans="1:10" ht="15.75" customHeight="1">
      <c r="A4" s="28"/>
      <c r="B4" s="39" t="s">
        <v>3</v>
      </c>
      <c r="C4" s="39" t="s">
        <v>4</v>
      </c>
      <c r="D4" s="39" t="s">
        <v>3</v>
      </c>
      <c r="E4" s="39" t="s">
        <v>4</v>
      </c>
      <c r="F4" s="39" t="s">
        <v>3</v>
      </c>
      <c r="G4" s="39" t="s">
        <v>4</v>
      </c>
      <c r="H4" s="39" t="s">
        <v>3</v>
      </c>
      <c r="I4" s="40" t="s">
        <v>4</v>
      </c>
      <c r="J4" s="8"/>
    </row>
    <row r="5" spans="1:10" ht="3.75" customHeight="1">
      <c r="A5" s="27"/>
      <c r="B5" s="29"/>
      <c r="C5" s="29"/>
      <c r="D5" s="29"/>
      <c r="E5" s="29"/>
      <c r="F5" s="29"/>
      <c r="G5" s="29"/>
      <c r="H5" s="29"/>
      <c r="I5" s="29"/>
      <c r="J5" s="8"/>
    </row>
    <row r="6" spans="1:10" ht="15.75" customHeight="1">
      <c r="A6" s="30" t="s">
        <v>5</v>
      </c>
      <c r="B6" s="24">
        <v>14889.00745</v>
      </c>
      <c r="C6" s="35">
        <v>100</v>
      </c>
      <c r="D6" s="24">
        <v>10000.158930000001</v>
      </c>
      <c r="E6" s="35">
        <v>100</v>
      </c>
      <c r="F6" s="24">
        <v>4118.50206</v>
      </c>
      <c r="G6" s="35">
        <v>100</v>
      </c>
      <c r="H6" s="24">
        <v>770.34644</v>
      </c>
      <c r="I6" s="35">
        <v>100</v>
      </c>
      <c r="J6" s="9"/>
    </row>
    <row r="7" spans="1:10" ht="15.75" customHeight="1">
      <c r="A7" s="31" t="s">
        <v>6</v>
      </c>
      <c r="B7" s="25">
        <v>5102.15563</v>
      </c>
      <c r="C7" s="26">
        <v>34.26793657759907</v>
      </c>
      <c r="D7" s="25">
        <v>3471.61672</v>
      </c>
      <c r="E7" s="26">
        <v>34.71561546472341</v>
      </c>
      <c r="F7" s="25">
        <v>1044.30795</v>
      </c>
      <c r="G7" s="26">
        <v>25.356499396773398</v>
      </c>
      <c r="H7" s="25">
        <v>586.23096</v>
      </c>
      <c r="I7" s="26">
        <v>76.09965199553592</v>
      </c>
      <c r="J7" s="10"/>
    </row>
    <row r="8" spans="1:10" ht="15.75" customHeight="1">
      <c r="A8" s="31" t="s">
        <v>7</v>
      </c>
      <c r="B8" s="25">
        <v>2066.27028</v>
      </c>
      <c r="C8" s="26">
        <v>13.87782420647523</v>
      </c>
      <c r="D8" s="25">
        <v>1411.73137</v>
      </c>
      <c r="E8" s="26">
        <v>14.117089337099163</v>
      </c>
      <c r="F8" s="25">
        <v>625.50041</v>
      </c>
      <c r="G8" s="26">
        <v>15.187570647955436</v>
      </c>
      <c r="H8" s="25">
        <v>29.03849</v>
      </c>
      <c r="I8" s="26">
        <v>3.769536469851149</v>
      </c>
      <c r="J8" s="10"/>
    </row>
    <row r="9" spans="1:10" ht="15.75" customHeight="1">
      <c r="A9" s="31" t="s">
        <v>8</v>
      </c>
      <c r="B9" s="25">
        <v>4526.42591</v>
      </c>
      <c r="C9" s="26">
        <v>30.401125966257748</v>
      </c>
      <c r="D9" s="25">
        <v>3011.3096</v>
      </c>
      <c r="E9" s="26">
        <v>30.11261742017134</v>
      </c>
      <c r="F9" s="25">
        <v>1430.03932</v>
      </c>
      <c r="G9" s="26">
        <v>34.722316491933476</v>
      </c>
      <c r="H9" s="25">
        <v>85.07699</v>
      </c>
      <c r="I9" s="26">
        <v>11.043990804968214</v>
      </c>
      <c r="J9" s="10"/>
    </row>
    <row r="10" spans="1:10" ht="15.75" customHeight="1">
      <c r="A10" s="31" t="s">
        <v>9</v>
      </c>
      <c r="B10" s="25">
        <v>2372.50124</v>
      </c>
      <c r="C10" s="26">
        <v>15.93458293286031</v>
      </c>
      <c r="D10" s="25">
        <v>1508.11631</v>
      </c>
      <c r="E10" s="26">
        <v>15.080923418884105</v>
      </c>
      <c r="F10" s="25">
        <v>808.38493</v>
      </c>
      <c r="G10" s="26">
        <v>19.628129796297834</v>
      </c>
      <c r="H10" s="25">
        <v>56</v>
      </c>
      <c r="I10" s="26">
        <v>7.269456583715763</v>
      </c>
      <c r="J10" s="10"/>
    </row>
    <row r="11" spans="1:10" ht="15.75" customHeight="1">
      <c r="A11" s="31" t="s">
        <v>10</v>
      </c>
      <c r="B11" s="25">
        <v>599.42343</v>
      </c>
      <c r="C11" s="26">
        <v>4.025946202344066</v>
      </c>
      <c r="D11" s="25">
        <v>416.23096</v>
      </c>
      <c r="E11" s="26">
        <v>4.162243449464857</v>
      </c>
      <c r="F11" s="25">
        <v>174.19247</v>
      </c>
      <c r="G11" s="26">
        <v>4.229510328325537</v>
      </c>
      <c r="H11" s="25">
        <v>9</v>
      </c>
      <c r="I11" s="26">
        <v>1.1683055223828904</v>
      </c>
      <c r="J11" s="10"/>
    </row>
    <row r="12" spans="1:10" ht="15.75" customHeight="1">
      <c r="A12" s="31" t="s">
        <v>11</v>
      </c>
      <c r="B12" s="25">
        <v>155.15397</v>
      </c>
      <c r="C12" s="26">
        <v>1.0420706049146344</v>
      </c>
      <c r="D12" s="25">
        <v>124.11548</v>
      </c>
      <c r="E12" s="26">
        <v>1.2411350746402587</v>
      </c>
      <c r="F12" s="25">
        <v>27.03849</v>
      </c>
      <c r="G12" s="26">
        <v>0.656512722492119</v>
      </c>
      <c r="H12" s="25">
        <v>4</v>
      </c>
      <c r="I12" s="26">
        <v>0.5192468988368402</v>
      </c>
      <c r="J12" s="10"/>
    </row>
    <row r="13" spans="1:10" ht="15.75" customHeight="1">
      <c r="A13" s="31" t="s">
        <v>12</v>
      </c>
      <c r="B13" s="25">
        <v>65.07699</v>
      </c>
      <c r="C13" s="26">
        <v>0.43708078069367884</v>
      </c>
      <c r="D13" s="25">
        <v>55.03849</v>
      </c>
      <c r="E13" s="26">
        <v>0.5503761528718023</v>
      </c>
      <c r="F13" s="25">
        <v>9.03849</v>
      </c>
      <c r="G13" s="26">
        <v>0.21946061622219998</v>
      </c>
      <c r="H13" s="25">
        <v>1</v>
      </c>
      <c r="I13" s="26">
        <v>0.12981172470921004</v>
      </c>
      <c r="J13" s="11"/>
    </row>
    <row r="14" spans="1:10" ht="15.75" customHeight="1">
      <c r="A14" s="31" t="s">
        <v>13</v>
      </c>
      <c r="B14" s="25">
        <v>2</v>
      </c>
      <c r="C14" s="26">
        <v>0.013432728855273695</v>
      </c>
      <c r="D14" s="25">
        <v>2</v>
      </c>
      <c r="E14" s="26">
        <v>0.019999682145051666</v>
      </c>
      <c r="F14" s="25">
        <v>0</v>
      </c>
      <c r="G14" s="26">
        <v>0</v>
      </c>
      <c r="H14" s="25">
        <v>0</v>
      </c>
      <c r="I14" s="26">
        <v>0</v>
      </c>
      <c r="J14" s="10"/>
    </row>
    <row r="15" spans="1:10" ht="9" customHeight="1">
      <c r="A15" s="31"/>
      <c r="B15" s="25"/>
      <c r="C15" s="26"/>
      <c r="D15" s="25"/>
      <c r="E15" s="26"/>
      <c r="F15" s="25"/>
      <c r="G15" s="26"/>
      <c r="H15" s="25"/>
      <c r="I15" s="26"/>
      <c r="J15" s="10"/>
    </row>
    <row r="16" spans="1:10" ht="15.75" customHeight="1">
      <c r="A16" s="31" t="s">
        <v>25</v>
      </c>
      <c r="B16" s="25">
        <v>14821.93046</v>
      </c>
      <c r="C16" s="26">
        <v>99.54948649045105</v>
      </c>
      <c r="D16" s="25">
        <v>9943.120439999999</v>
      </c>
      <c r="E16" s="26">
        <v>99.42962416498312</v>
      </c>
      <c r="F16" s="25">
        <v>4109.463580000001</v>
      </c>
      <c r="G16" s="26">
        <v>99.78053962658454</v>
      </c>
      <c r="H16" s="25">
        <v>769.34644</v>
      </c>
      <c r="I16" s="26">
        <v>99.87018827529079</v>
      </c>
      <c r="J16" s="10"/>
    </row>
    <row r="17" spans="1:10" ht="15.75" customHeight="1">
      <c r="A17" s="41" t="s">
        <v>14</v>
      </c>
      <c r="B17" s="25">
        <v>4496.96316</v>
      </c>
      <c r="C17" s="26">
        <v>30.203243400217392</v>
      </c>
      <c r="D17" s="25">
        <v>3029.42425</v>
      </c>
      <c r="E17" s="26">
        <v>30.293761041255767</v>
      </c>
      <c r="F17" s="25">
        <v>909.30795</v>
      </c>
      <c r="G17" s="26">
        <v>22.078608599749007</v>
      </c>
      <c r="H17" s="25">
        <v>558.23096</v>
      </c>
      <c r="I17" s="26">
        <v>72.46492370367804</v>
      </c>
      <c r="J17" s="10"/>
    </row>
    <row r="18" spans="1:10" ht="15.75" customHeight="1">
      <c r="A18" s="41" t="s">
        <v>15</v>
      </c>
      <c r="B18" s="25">
        <v>10324.9673</v>
      </c>
      <c r="C18" s="26">
        <v>69.34624309023367</v>
      </c>
      <c r="D18" s="25">
        <v>6913.69619</v>
      </c>
      <c r="E18" s="26">
        <v>69.13586312372736</v>
      </c>
      <c r="F18" s="25">
        <v>3200.15563</v>
      </c>
      <c r="G18" s="26">
        <v>77.70193102683552</v>
      </c>
      <c r="H18" s="25">
        <v>211.11548</v>
      </c>
      <c r="I18" s="26">
        <v>27.40526457161274</v>
      </c>
      <c r="J18" s="11"/>
    </row>
    <row r="19" spans="1:10" ht="15.75" customHeight="1">
      <c r="A19" s="31" t="s">
        <v>16</v>
      </c>
      <c r="B19" s="25">
        <v>67.07699</v>
      </c>
      <c r="C19" s="26">
        <v>0.45051350954895253</v>
      </c>
      <c r="D19" s="25">
        <v>57.03849</v>
      </c>
      <c r="E19" s="26">
        <v>0.570375835016854</v>
      </c>
      <c r="F19" s="25">
        <v>9.03849</v>
      </c>
      <c r="G19" s="26">
        <v>0.21946061622219998</v>
      </c>
      <c r="H19" s="25">
        <v>1</v>
      </c>
      <c r="I19" s="26">
        <v>0.12981172470921004</v>
      </c>
      <c r="J19" s="10"/>
    </row>
    <row r="20" spans="1:10" ht="6.75" customHeight="1">
      <c r="A20" s="31"/>
      <c r="D20" s="25"/>
      <c r="E20" s="26"/>
      <c r="F20" s="25"/>
      <c r="G20" s="26"/>
      <c r="H20" s="25"/>
      <c r="I20" s="26"/>
      <c r="J20" s="10"/>
    </row>
    <row r="21" spans="1:10" ht="15.75" customHeight="1">
      <c r="A21" s="31" t="s">
        <v>17</v>
      </c>
      <c r="B21" s="25">
        <v>8</v>
      </c>
      <c r="C21" s="26">
        <v>0.05370206081222038</v>
      </c>
      <c r="D21" s="25">
        <v>2</v>
      </c>
      <c r="E21" s="26">
        <v>0.019995683071994536</v>
      </c>
      <c r="F21" s="25">
        <v>1</v>
      </c>
      <c r="G21" s="26">
        <v>0.02427477849106841</v>
      </c>
      <c r="H21" s="25">
        <v>5</v>
      </c>
      <c r="I21" s="26">
        <v>0.6448730196014055</v>
      </c>
      <c r="J21" s="10"/>
    </row>
    <row r="22" spans="1:10" ht="6.75" customHeight="1">
      <c r="A22" s="31"/>
      <c r="J22" s="10"/>
    </row>
    <row r="23" spans="1:10" ht="15.75" customHeight="1">
      <c r="A23" s="32" t="s">
        <v>18</v>
      </c>
      <c r="B23" s="25">
        <v>14897.00745</v>
      </c>
      <c r="C23" s="33"/>
      <c r="D23" s="25"/>
      <c r="E23" s="33"/>
      <c r="F23" s="25"/>
      <c r="G23" s="34"/>
      <c r="H23" s="34"/>
      <c r="I23" s="34"/>
      <c r="J23" s="14"/>
    </row>
    <row r="24" spans="1:10" ht="3.75" customHeight="1">
      <c r="A24" s="19"/>
      <c r="B24" s="20"/>
      <c r="C24" s="21"/>
      <c r="D24" s="22"/>
      <c r="E24" s="21"/>
      <c r="F24" s="22"/>
      <c r="G24" s="16"/>
      <c r="H24" s="16"/>
      <c r="I24" s="16"/>
      <c r="J24" s="14"/>
    </row>
    <row r="25" spans="1:10" ht="12.75" customHeight="1">
      <c r="A25" s="2"/>
      <c r="B25" s="3"/>
      <c r="C25" s="5"/>
      <c r="D25" s="4"/>
      <c r="E25" s="5"/>
      <c r="F25" s="4"/>
      <c r="G25" s="14"/>
      <c r="H25" s="14"/>
      <c r="I25" s="14"/>
      <c r="J25" s="14"/>
    </row>
    <row r="26" spans="1:12" ht="42" customHeight="1">
      <c r="A26" s="45" t="s">
        <v>26</v>
      </c>
      <c r="B26" s="45"/>
      <c r="C26" s="45"/>
      <c r="D26" s="45"/>
      <c r="E26" s="45"/>
      <c r="F26" s="45"/>
      <c r="G26" s="45"/>
      <c r="H26" s="45"/>
      <c r="I26" s="45"/>
      <c r="J26" s="18"/>
      <c r="K26" s="12"/>
      <c r="L26" s="12"/>
    </row>
    <row r="27" spans="1:10" ht="12.75" customHeight="1">
      <c r="A27" s="13" t="s">
        <v>27</v>
      </c>
      <c r="B27" s="13"/>
      <c r="C27" s="13"/>
      <c r="D27" s="13"/>
      <c r="E27" s="14"/>
      <c r="F27" s="14"/>
      <c r="G27" s="14"/>
      <c r="H27" s="14"/>
      <c r="I27" s="14"/>
      <c r="J27" s="14"/>
    </row>
    <row r="28" spans="1:10" ht="12.75" customHeight="1">
      <c r="A28" s="15" t="s">
        <v>24</v>
      </c>
      <c r="B28" s="14"/>
      <c r="C28" s="14"/>
      <c r="D28" s="14"/>
      <c r="E28" s="14"/>
      <c r="F28" s="14"/>
      <c r="G28" s="14"/>
      <c r="H28" s="14"/>
      <c r="I28" s="14"/>
      <c r="J28" s="14"/>
    </row>
    <row r="29" ht="15">
      <c r="A29" s="36"/>
    </row>
  </sheetData>
  <sheetProtection/>
  <mergeCells count="5">
    <mergeCell ref="B3:C3"/>
    <mergeCell ref="D3:E3"/>
    <mergeCell ref="F3:G3"/>
    <mergeCell ref="H3:I3"/>
    <mergeCell ref="A26:I26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workbookViewId="0" topLeftCell="A1">
      <selection activeCell="O28" sqref="O28"/>
    </sheetView>
  </sheetViews>
  <sheetFormatPr defaultColWidth="11.00390625" defaultRowHeight="14.25"/>
  <sheetData>
    <row r="1" spans="1:9" s="1" customFormat="1" ht="12.75" customHeight="1">
      <c r="A1" s="37" t="s">
        <v>33</v>
      </c>
      <c r="B1" s="37"/>
      <c r="C1" s="37"/>
      <c r="D1" s="37"/>
      <c r="E1" s="37"/>
      <c r="F1" s="37"/>
      <c r="G1" s="37"/>
      <c r="H1" s="37"/>
      <c r="I1" s="23" t="s">
        <v>28</v>
      </c>
    </row>
    <row r="2" spans="1:10" ht="13.5" customHeight="1">
      <c r="A2" s="16"/>
      <c r="B2" s="17"/>
      <c r="C2" s="17"/>
      <c r="D2" s="17"/>
      <c r="E2" s="17"/>
      <c r="F2" s="17"/>
      <c r="G2" s="17"/>
      <c r="H2" s="17"/>
      <c r="I2" s="17"/>
      <c r="J2" s="6"/>
    </row>
    <row r="3" spans="1:10" ht="27" customHeight="1">
      <c r="A3" s="38" t="s">
        <v>21</v>
      </c>
      <c r="B3" s="42" t="s">
        <v>0</v>
      </c>
      <c r="C3" s="43"/>
      <c r="D3" s="42" t="s">
        <v>1</v>
      </c>
      <c r="E3" s="43"/>
      <c r="F3" s="42" t="s">
        <v>20</v>
      </c>
      <c r="G3" s="43"/>
      <c r="H3" s="44" t="s">
        <v>2</v>
      </c>
      <c r="I3" s="44"/>
      <c r="J3" s="7"/>
    </row>
    <row r="4" spans="1:10" ht="15.75" customHeight="1">
      <c r="A4" s="28"/>
      <c r="B4" s="39" t="s">
        <v>3</v>
      </c>
      <c r="C4" s="39" t="s">
        <v>4</v>
      </c>
      <c r="D4" s="39" t="s">
        <v>3</v>
      </c>
      <c r="E4" s="39" t="s">
        <v>4</v>
      </c>
      <c r="F4" s="39" t="s">
        <v>3</v>
      </c>
      <c r="G4" s="39" t="s">
        <v>4</v>
      </c>
      <c r="H4" s="39" t="s">
        <v>3</v>
      </c>
      <c r="I4" s="40" t="s">
        <v>4</v>
      </c>
      <c r="J4" s="8"/>
    </row>
    <row r="5" spans="1:10" ht="3.75" customHeight="1">
      <c r="A5" s="27"/>
      <c r="B5" s="29"/>
      <c r="C5" s="29"/>
      <c r="D5" s="29"/>
      <c r="E5" s="29"/>
      <c r="F5" s="29"/>
      <c r="G5" s="29"/>
      <c r="H5" s="29"/>
      <c r="I5" s="29"/>
      <c r="J5" s="8"/>
    </row>
    <row r="6" spans="1:10" ht="15.75" customHeight="1">
      <c r="A6" s="30" t="s">
        <v>5</v>
      </c>
      <c r="B6" s="24">
        <v>13555</v>
      </c>
      <c r="C6" s="35">
        <v>100</v>
      </c>
      <c r="D6" s="24">
        <v>9892</v>
      </c>
      <c r="E6" s="35">
        <v>100</v>
      </c>
      <c r="F6" s="24">
        <v>2801</v>
      </c>
      <c r="G6" s="35">
        <v>100</v>
      </c>
      <c r="H6" s="24">
        <v>862</v>
      </c>
      <c r="I6" s="35">
        <v>100</v>
      </c>
      <c r="J6" s="9"/>
    </row>
    <row r="7" spans="1:10" ht="15.75" customHeight="1">
      <c r="A7" s="31" t="s">
        <v>6</v>
      </c>
      <c r="B7" s="25">
        <v>5016</v>
      </c>
      <c r="C7" s="26">
        <v>37.00479527849502</v>
      </c>
      <c r="D7" s="25">
        <v>3609</v>
      </c>
      <c r="E7" s="26">
        <v>36.484027496967244</v>
      </c>
      <c r="F7" s="25">
        <v>765</v>
      </c>
      <c r="G7" s="26">
        <v>27.311674401999287</v>
      </c>
      <c r="H7" s="25">
        <v>642</v>
      </c>
      <c r="I7" s="26">
        <v>74.47795823665894</v>
      </c>
      <c r="J7" s="10"/>
    </row>
    <row r="8" spans="1:10" ht="15.75" customHeight="1">
      <c r="A8" s="31" t="s">
        <v>7</v>
      </c>
      <c r="B8" s="25">
        <v>1623</v>
      </c>
      <c r="C8" s="26">
        <v>11.973441534489119</v>
      </c>
      <c r="D8" s="25">
        <v>1229</v>
      </c>
      <c r="E8" s="26">
        <v>12.424181156490093</v>
      </c>
      <c r="F8" s="25">
        <v>357</v>
      </c>
      <c r="G8" s="26">
        <v>12.745448054266333</v>
      </c>
      <c r="H8" s="25">
        <v>37</v>
      </c>
      <c r="I8" s="26">
        <v>4.292343387470997</v>
      </c>
      <c r="J8" s="10"/>
    </row>
    <row r="9" spans="1:10" ht="15.75" customHeight="1">
      <c r="A9" s="31" t="s">
        <v>8</v>
      </c>
      <c r="B9" s="25">
        <v>4141</v>
      </c>
      <c r="C9" s="26">
        <v>30.549612689044633</v>
      </c>
      <c r="D9" s="25">
        <v>3046</v>
      </c>
      <c r="E9" s="26">
        <v>30.792559644156896</v>
      </c>
      <c r="F9" s="25">
        <v>987</v>
      </c>
      <c r="G9" s="26">
        <v>35.23741520885398</v>
      </c>
      <c r="H9" s="25">
        <v>108</v>
      </c>
      <c r="I9" s="26">
        <v>12.529002320185615</v>
      </c>
      <c r="J9" s="10"/>
    </row>
    <row r="10" spans="1:10" ht="15.75" customHeight="1">
      <c r="A10" s="31" t="s">
        <v>9</v>
      </c>
      <c r="B10" s="25">
        <v>2098</v>
      </c>
      <c r="C10" s="26">
        <v>15.477683511619329</v>
      </c>
      <c r="D10" s="25">
        <v>1477</v>
      </c>
      <c r="E10" s="26">
        <v>14.931257581884351</v>
      </c>
      <c r="F10" s="25">
        <v>564</v>
      </c>
      <c r="G10" s="26">
        <v>20.135665833630846</v>
      </c>
      <c r="H10" s="25">
        <v>57</v>
      </c>
      <c r="I10" s="26">
        <v>6.612529002320185</v>
      </c>
      <c r="J10" s="10"/>
    </row>
    <row r="11" spans="1:10" ht="15.75" customHeight="1">
      <c r="A11" s="31" t="s">
        <v>10</v>
      </c>
      <c r="B11" s="25">
        <v>503</v>
      </c>
      <c r="C11" s="26">
        <v>3.7108078199926227</v>
      </c>
      <c r="D11" s="25">
        <v>378</v>
      </c>
      <c r="E11" s="26">
        <v>3.8212697128993125</v>
      </c>
      <c r="F11" s="25">
        <v>113</v>
      </c>
      <c r="G11" s="26">
        <v>4.034273473759372</v>
      </c>
      <c r="H11" s="25">
        <v>12</v>
      </c>
      <c r="I11" s="26">
        <v>1.3921113689095128</v>
      </c>
      <c r="J11" s="10"/>
    </row>
    <row r="12" spans="1:10" ht="15.75" customHeight="1">
      <c r="A12" s="31" t="s">
        <v>11</v>
      </c>
      <c r="B12" s="25">
        <v>131</v>
      </c>
      <c r="C12" s="26">
        <v>0.966433050534858</v>
      </c>
      <c r="D12" s="25">
        <v>112</v>
      </c>
      <c r="E12" s="26">
        <v>1.1322280630812778</v>
      </c>
      <c r="F12" s="25">
        <v>13</v>
      </c>
      <c r="G12" s="26">
        <v>0.4641199571581578</v>
      </c>
      <c r="H12" s="25">
        <v>6</v>
      </c>
      <c r="I12" s="26">
        <v>0.6960556844547564</v>
      </c>
      <c r="J12" s="10"/>
    </row>
    <row r="13" spans="1:10" ht="15.75" customHeight="1">
      <c r="A13" s="31" t="s">
        <v>12</v>
      </c>
      <c r="B13" s="25">
        <v>40</v>
      </c>
      <c r="C13" s="26">
        <v>0.2950940612320177</v>
      </c>
      <c r="D13" s="25">
        <v>38</v>
      </c>
      <c r="E13" s="26">
        <v>0.3841488071168621</v>
      </c>
      <c r="F13" s="25">
        <v>2</v>
      </c>
      <c r="G13" s="26">
        <v>0.07140307033202428</v>
      </c>
      <c r="H13" s="25">
        <v>0</v>
      </c>
      <c r="I13" s="26">
        <v>0</v>
      </c>
      <c r="J13" s="11"/>
    </row>
    <row r="14" spans="1:10" ht="15.75" customHeight="1">
      <c r="A14" s="31" t="s">
        <v>13</v>
      </c>
      <c r="B14" s="25">
        <v>3</v>
      </c>
      <c r="C14" s="26">
        <v>0.022132054592401328</v>
      </c>
      <c r="D14" s="25">
        <v>3</v>
      </c>
      <c r="E14" s="26">
        <v>0.0303275374039628</v>
      </c>
      <c r="F14" s="25">
        <v>0</v>
      </c>
      <c r="G14" s="26">
        <v>0</v>
      </c>
      <c r="H14" s="25">
        <v>0</v>
      </c>
      <c r="I14" s="26">
        <v>0</v>
      </c>
      <c r="J14" s="10"/>
    </row>
    <row r="15" spans="1:10" ht="9" customHeight="1">
      <c r="A15" s="31"/>
      <c r="B15" s="25"/>
      <c r="C15" s="26"/>
      <c r="D15" s="25"/>
      <c r="E15" s="26"/>
      <c r="F15" s="25"/>
      <c r="G15" s="26"/>
      <c r="H15" s="25"/>
      <c r="I15" s="26"/>
      <c r="J15" s="10"/>
    </row>
    <row r="16" spans="1:10" ht="15.75" customHeight="1">
      <c r="A16" s="31" t="s">
        <v>25</v>
      </c>
      <c r="B16" s="25">
        <v>13512</v>
      </c>
      <c r="C16" s="26">
        <v>99.68277388417557</v>
      </c>
      <c r="D16" s="25">
        <v>9851</v>
      </c>
      <c r="E16" s="26">
        <v>99.58552365547918</v>
      </c>
      <c r="F16" s="25">
        <v>2799</v>
      </c>
      <c r="G16" s="26">
        <v>99.92859692966798</v>
      </c>
      <c r="H16" s="25">
        <v>862</v>
      </c>
      <c r="I16" s="26">
        <v>100</v>
      </c>
      <c r="J16" s="10"/>
    </row>
    <row r="17" spans="1:10" ht="15.75" customHeight="1">
      <c r="A17" s="41" t="s">
        <v>14</v>
      </c>
      <c r="B17" s="25">
        <v>4492</v>
      </c>
      <c r="C17" s="26">
        <v>33.13906307635559</v>
      </c>
      <c r="D17" s="25">
        <v>3199</v>
      </c>
      <c r="E17" s="26">
        <v>32.339264051758995</v>
      </c>
      <c r="F17" s="25">
        <v>684</v>
      </c>
      <c r="G17" s="26">
        <v>24.419850053552302</v>
      </c>
      <c r="H17" s="25">
        <v>609</v>
      </c>
      <c r="I17" s="26">
        <v>70.64965197215777</v>
      </c>
      <c r="J17" s="10"/>
    </row>
    <row r="18" spans="1:10" ht="15.75" customHeight="1">
      <c r="A18" s="41" t="s">
        <v>15</v>
      </c>
      <c r="B18" s="25">
        <v>9020</v>
      </c>
      <c r="C18" s="26">
        <v>66.54371080781999</v>
      </c>
      <c r="D18" s="25">
        <v>6652</v>
      </c>
      <c r="E18" s="26">
        <v>67.24625960372018</v>
      </c>
      <c r="F18" s="25">
        <v>2115</v>
      </c>
      <c r="G18" s="26">
        <v>75.50874687611568</v>
      </c>
      <c r="H18" s="25">
        <v>253</v>
      </c>
      <c r="I18" s="26">
        <v>29.350348027842227</v>
      </c>
      <c r="J18" s="11"/>
    </row>
    <row r="19" spans="1:10" ht="15.75" customHeight="1">
      <c r="A19" s="31" t="s">
        <v>16</v>
      </c>
      <c r="B19" s="25">
        <v>43</v>
      </c>
      <c r="C19" s="26">
        <v>0.317226115824419</v>
      </c>
      <c r="D19" s="25">
        <v>41</v>
      </c>
      <c r="E19" s="26">
        <v>0.41447634452082494</v>
      </c>
      <c r="F19" s="25">
        <v>2</v>
      </c>
      <c r="G19" s="26">
        <v>0.07140307033202428</v>
      </c>
      <c r="H19" s="25">
        <v>0</v>
      </c>
      <c r="I19" s="26">
        <v>0</v>
      </c>
      <c r="J19" s="10"/>
    </row>
    <row r="20" spans="1:10" ht="6.75" customHeight="1">
      <c r="A20" s="31"/>
      <c r="D20" s="25"/>
      <c r="E20" s="26"/>
      <c r="F20" s="25"/>
      <c r="G20" s="26"/>
      <c r="H20" s="25"/>
      <c r="I20" s="26"/>
      <c r="J20" s="10"/>
    </row>
    <row r="21" spans="1:10" ht="15.75" customHeight="1">
      <c r="A21" s="31" t="s">
        <v>17</v>
      </c>
      <c r="B21" s="25">
        <v>12</v>
      </c>
      <c r="C21" s="26">
        <v>0.0884499152354979</v>
      </c>
      <c r="D21" s="25">
        <v>1</v>
      </c>
      <c r="E21" s="26">
        <v>0.010108157282927322</v>
      </c>
      <c r="F21" s="25">
        <v>1</v>
      </c>
      <c r="G21" s="26">
        <v>0.03568879371877231</v>
      </c>
      <c r="H21" s="25">
        <v>10</v>
      </c>
      <c r="I21" s="26">
        <v>1.146788990825688</v>
      </c>
      <c r="J21" s="10"/>
    </row>
    <row r="22" spans="1:10" ht="6.75" customHeight="1">
      <c r="A22" s="31"/>
      <c r="J22" s="10"/>
    </row>
    <row r="23" spans="1:10" ht="15.75" customHeight="1">
      <c r="A23" s="32" t="s">
        <v>18</v>
      </c>
      <c r="B23" s="25">
        <v>13567</v>
      </c>
      <c r="C23" s="33"/>
      <c r="D23" s="25"/>
      <c r="E23" s="33"/>
      <c r="F23" s="25"/>
      <c r="G23" s="34"/>
      <c r="H23" s="34"/>
      <c r="I23" s="34"/>
      <c r="J23" s="14"/>
    </row>
    <row r="24" spans="1:10" ht="3.75" customHeight="1">
      <c r="A24" s="19"/>
      <c r="B24" s="20"/>
      <c r="C24" s="21"/>
      <c r="D24" s="22"/>
      <c r="E24" s="21"/>
      <c r="F24" s="22"/>
      <c r="G24" s="16"/>
      <c r="H24" s="16"/>
      <c r="I24" s="16"/>
      <c r="J24" s="14"/>
    </row>
    <row r="25" spans="1:10" ht="12.75" customHeight="1">
      <c r="A25" s="2"/>
      <c r="B25" s="3"/>
      <c r="C25" s="5"/>
      <c r="D25" s="4"/>
      <c r="E25" s="5"/>
      <c r="F25" s="4"/>
      <c r="G25" s="14"/>
      <c r="H25" s="14"/>
      <c r="I25" s="14"/>
      <c r="J25" s="14"/>
    </row>
    <row r="26" spans="1:12" ht="42" customHeight="1">
      <c r="A26" s="45" t="s">
        <v>26</v>
      </c>
      <c r="B26" s="45"/>
      <c r="C26" s="45"/>
      <c r="D26" s="45"/>
      <c r="E26" s="45"/>
      <c r="F26" s="45"/>
      <c r="G26" s="45"/>
      <c r="H26" s="45"/>
      <c r="I26" s="45"/>
      <c r="J26" s="18"/>
      <c r="K26" s="12"/>
      <c r="L26" s="12"/>
    </row>
    <row r="27" spans="1:10" ht="12.75" customHeight="1">
      <c r="A27" s="13" t="s">
        <v>23</v>
      </c>
      <c r="B27" s="13"/>
      <c r="C27" s="13"/>
      <c r="D27" s="13"/>
      <c r="E27" s="14"/>
      <c r="F27" s="14"/>
      <c r="G27" s="14"/>
      <c r="H27" s="14"/>
      <c r="I27" s="14"/>
      <c r="J27" s="14"/>
    </row>
    <row r="28" spans="1:10" ht="12.75" customHeight="1">
      <c r="A28" s="15" t="s">
        <v>24</v>
      </c>
      <c r="B28" s="14"/>
      <c r="C28" s="14"/>
      <c r="D28" s="14"/>
      <c r="E28" s="14"/>
      <c r="F28" s="14"/>
      <c r="G28" s="14"/>
      <c r="H28" s="14"/>
      <c r="I28" s="14"/>
      <c r="J28" s="14"/>
    </row>
    <row r="29" ht="15">
      <c r="A29" s="36"/>
    </row>
  </sheetData>
  <sheetProtection/>
  <mergeCells count="5">
    <mergeCell ref="B3:C3"/>
    <mergeCell ref="D3:E3"/>
    <mergeCell ref="F3:G3"/>
    <mergeCell ref="H3:I3"/>
    <mergeCell ref="A26:I26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workbookViewId="0" topLeftCell="A1">
      <selection activeCell="E26" sqref="E26"/>
    </sheetView>
  </sheetViews>
  <sheetFormatPr defaultColWidth="11.00390625" defaultRowHeight="14.25"/>
  <sheetData>
    <row r="1" spans="1:9" s="1" customFormat="1" ht="12.75" customHeight="1">
      <c r="A1" s="37" t="s">
        <v>35</v>
      </c>
      <c r="B1" s="37"/>
      <c r="C1" s="37"/>
      <c r="D1" s="37"/>
      <c r="E1" s="37"/>
      <c r="F1" s="37"/>
      <c r="G1" s="37"/>
      <c r="H1" s="37"/>
      <c r="I1" s="23" t="s">
        <v>28</v>
      </c>
    </row>
    <row r="2" spans="1:10" ht="13.5" customHeight="1">
      <c r="A2" s="16"/>
      <c r="B2" s="17"/>
      <c r="C2" s="17"/>
      <c r="D2" s="17"/>
      <c r="E2" s="17"/>
      <c r="F2" s="17"/>
      <c r="G2" s="17"/>
      <c r="H2" s="17"/>
      <c r="I2" s="17"/>
      <c r="J2" s="6"/>
    </row>
    <row r="3" spans="1:10" ht="27" customHeight="1">
      <c r="A3" s="38" t="s">
        <v>21</v>
      </c>
      <c r="B3" s="42" t="s">
        <v>0</v>
      </c>
      <c r="C3" s="43"/>
      <c r="D3" s="42" t="s">
        <v>1</v>
      </c>
      <c r="E3" s="43"/>
      <c r="F3" s="42" t="s">
        <v>20</v>
      </c>
      <c r="G3" s="43"/>
      <c r="H3" s="44" t="s">
        <v>2</v>
      </c>
      <c r="I3" s="44"/>
      <c r="J3" s="7"/>
    </row>
    <row r="4" spans="1:10" ht="15.75" customHeight="1">
      <c r="A4" s="28"/>
      <c r="B4" s="39" t="s">
        <v>3</v>
      </c>
      <c r="C4" s="39" t="s">
        <v>4</v>
      </c>
      <c r="D4" s="39" t="s">
        <v>3</v>
      </c>
      <c r="E4" s="39" t="s">
        <v>4</v>
      </c>
      <c r="F4" s="39" t="s">
        <v>3</v>
      </c>
      <c r="G4" s="39" t="s">
        <v>4</v>
      </c>
      <c r="H4" s="39" t="s">
        <v>3</v>
      </c>
      <c r="I4" s="40" t="s">
        <v>4</v>
      </c>
      <c r="J4" s="8"/>
    </row>
    <row r="5" spans="1:10" ht="3.75" customHeight="1">
      <c r="A5" s="27"/>
      <c r="B5" s="29"/>
      <c r="C5" s="29"/>
      <c r="D5" s="29"/>
      <c r="E5" s="29"/>
      <c r="F5" s="29"/>
      <c r="G5" s="29"/>
      <c r="H5" s="29"/>
      <c r="I5" s="29"/>
      <c r="J5" s="8"/>
    </row>
    <row r="6" spans="1:10" ht="15.75" customHeight="1">
      <c r="A6" s="30" t="s">
        <v>5</v>
      </c>
      <c r="B6" s="24">
        <v>12973.04284</v>
      </c>
      <c r="C6" s="35">
        <v>100</v>
      </c>
      <c r="D6" s="24">
        <v>9629.93714</v>
      </c>
      <c r="E6" s="35">
        <v>100</v>
      </c>
      <c r="F6" s="24">
        <v>2584.46231</v>
      </c>
      <c r="G6" s="35">
        <v>100</v>
      </c>
      <c r="H6" s="24">
        <v>758.64339</v>
      </c>
      <c r="I6" s="35">
        <v>100</v>
      </c>
      <c r="J6" s="9"/>
    </row>
    <row r="7" spans="1:10" ht="15.75" customHeight="1">
      <c r="A7" s="31" t="s">
        <v>6</v>
      </c>
      <c r="B7" s="25">
        <v>4575.70154</v>
      </c>
      <c r="C7" s="26">
        <v>35.270842750103796</v>
      </c>
      <c r="D7" s="25">
        <v>3365.61502</v>
      </c>
      <c r="E7" s="26">
        <v>34.94950144607071</v>
      </c>
      <c r="F7" s="25">
        <v>679.47164</v>
      </c>
      <c r="G7" s="26">
        <v>26.290638380406488</v>
      </c>
      <c r="H7" s="25">
        <v>530.61488</v>
      </c>
      <c r="I7" s="26">
        <v>69.9425958222611</v>
      </c>
      <c r="J7" s="10"/>
    </row>
    <row r="8" spans="1:10" ht="15.75" customHeight="1">
      <c r="A8" s="31" t="s">
        <v>7</v>
      </c>
      <c r="B8" s="25">
        <v>1611.32361</v>
      </c>
      <c r="C8" s="26">
        <v>12.420552601828916</v>
      </c>
      <c r="D8" s="25">
        <v>1206.79563</v>
      </c>
      <c r="E8" s="26">
        <v>12.531708280704313</v>
      </c>
      <c r="F8" s="25">
        <v>337.52798</v>
      </c>
      <c r="G8" s="26">
        <v>13.05989174978528</v>
      </c>
      <c r="H8" s="25">
        <v>67</v>
      </c>
      <c r="I8" s="26">
        <v>8.831553913624688</v>
      </c>
      <c r="J8" s="10"/>
    </row>
    <row r="9" spans="1:10" ht="15.75" customHeight="1">
      <c r="A9" s="31" t="s">
        <v>8</v>
      </c>
      <c r="B9" s="25">
        <v>4120.74341</v>
      </c>
      <c r="C9" s="26">
        <v>31.763892718325444</v>
      </c>
      <c r="D9" s="25">
        <v>3063.9839</v>
      </c>
      <c r="E9" s="26">
        <v>31.817278300531047</v>
      </c>
      <c r="F9" s="25">
        <v>953.731</v>
      </c>
      <c r="G9" s="26">
        <v>36.902492108697075</v>
      </c>
      <c r="H9" s="25">
        <v>103.02851</v>
      </c>
      <c r="I9" s="26">
        <v>13.580624488140602</v>
      </c>
      <c r="J9" s="10"/>
    </row>
    <row r="10" spans="1:10" ht="15.75" customHeight="1">
      <c r="A10" s="31" t="s">
        <v>9</v>
      </c>
      <c r="B10" s="25">
        <v>2034.0178</v>
      </c>
      <c r="C10" s="26">
        <v>15.678802768834455</v>
      </c>
      <c r="D10" s="25">
        <v>1487.70005</v>
      </c>
      <c r="E10" s="26">
        <v>15.448699491718594</v>
      </c>
      <c r="F10" s="25">
        <v>504.31775</v>
      </c>
      <c r="G10" s="26">
        <v>19.513449588668987</v>
      </c>
      <c r="H10" s="25">
        <v>42</v>
      </c>
      <c r="I10" s="26">
        <v>5.536197975705028</v>
      </c>
      <c r="J10" s="10"/>
    </row>
    <row r="11" spans="1:10" ht="15.75" customHeight="1">
      <c r="A11" s="31" t="s">
        <v>10</v>
      </c>
      <c r="B11" s="25">
        <v>467.0083</v>
      </c>
      <c r="C11" s="26">
        <v>3.599836258615176</v>
      </c>
      <c r="D11" s="25">
        <v>361.67131</v>
      </c>
      <c r="E11" s="26">
        <v>3.75569751642221</v>
      </c>
      <c r="F11" s="25">
        <v>95.33699</v>
      </c>
      <c r="G11" s="26">
        <v>3.6888520150251294</v>
      </c>
      <c r="H11" s="25">
        <v>10</v>
      </c>
      <c r="I11" s="26">
        <v>1.3181423751678638</v>
      </c>
      <c r="J11" s="10"/>
    </row>
    <row r="12" spans="1:10" ht="15.75" customHeight="1">
      <c r="A12" s="31" t="s">
        <v>11</v>
      </c>
      <c r="B12" s="25">
        <v>126.20104</v>
      </c>
      <c r="C12" s="26">
        <v>0.9727944442677876</v>
      </c>
      <c r="D12" s="25">
        <v>109.12409</v>
      </c>
      <c r="E12" s="26">
        <v>1.133175517280687</v>
      </c>
      <c r="F12" s="25">
        <v>12.07695</v>
      </c>
      <c r="G12" s="26">
        <v>0.46729062185472536</v>
      </c>
      <c r="H12" s="25">
        <v>5</v>
      </c>
      <c r="I12" s="26">
        <v>0.6590711875839319</v>
      </c>
      <c r="J12" s="10"/>
    </row>
    <row r="13" spans="1:10" ht="15.75" customHeight="1">
      <c r="A13" s="31" t="s">
        <v>12</v>
      </c>
      <c r="B13" s="25">
        <v>37.04714</v>
      </c>
      <c r="C13" s="26">
        <v>0.2855701662047391</v>
      </c>
      <c r="D13" s="25">
        <v>34.04714</v>
      </c>
      <c r="E13" s="26">
        <v>0.3535551634971524</v>
      </c>
      <c r="F13" s="25">
        <v>2</v>
      </c>
      <c r="G13" s="26">
        <v>0.07738553556232747</v>
      </c>
      <c r="H13" s="25">
        <v>1</v>
      </c>
      <c r="I13" s="26">
        <v>0.1318142375167864</v>
      </c>
      <c r="J13" s="11"/>
    </row>
    <row r="14" spans="1:10" ht="15.75" customHeight="1">
      <c r="A14" s="31" t="s">
        <v>13</v>
      </c>
      <c r="B14" s="25">
        <v>1</v>
      </c>
      <c r="C14" s="26">
        <v>0.007708291819685381</v>
      </c>
      <c r="D14" s="25">
        <v>1</v>
      </c>
      <c r="E14" s="26">
        <v>0.010384283775293678</v>
      </c>
      <c r="F14" s="25">
        <v>0</v>
      </c>
      <c r="G14" s="26">
        <v>0</v>
      </c>
      <c r="H14" s="25">
        <v>0</v>
      </c>
      <c r="I14" s="26">
        <v>0</v>
      </c>
      <c r="J14" s="10"/>
    </row>
    <row r="15" spans="1:10" ht="9" customHeight="1">
      <c r="A15" s="31"/>
      <c r="B15" s="25"/>
      <c r="C15" s="26"/>
      <c r="D15" s="25"/>
      <c r="E15" s="26"/>
      <c r="F15" s="25"/>
      <c r="G15" s="26"/>
      <c r="H15" s="25"/>
      <c r="I15" s="26"/>
      <c r="J15" s="10"/>
    </row>
    <row r="16" spans="1:10" ht="15.75" customHeight="1">
      <c r="A16" s="31" t="s">
        <v>14</v>
      </c>
      <c r="B16" s="25">
        <v>4100.97245</v>
      </c>
      <c r="C16" s="26">
        <v>31.611492389090113</v>
      </c>
      <c r="D16" s="25">
        <v>3000.04978</v>
      </c>
      <c r="E16" s="26">
        <v>31.15336825552737</v>
      </c>
      <c r="F16" s="25">
        <v>599.3947</v>
      </c>
      <c r="G16" s="26">
        <v>23.192239936360302</v>
      </c>
      <c r="H16" s="25">
        <v>501.52798</v>
      </c>
      <c r="I16" s="26">
        <v>66.1085282770341</v>
      </c>
      <c r="J16" s="10"/>
    </row>
    <row r="17" spans="1:10" ht="15.75" customHeight="1">
      <c r="A17" s="31" t="s">
        <v>15</v>
      </c>
      <c r="B17" s="25">
        <v>8834.02324</v>
      </c>
      <c r="C17" s="26">
        <v>68.09522907580255</v>
      </c>
      <c r="D17" s="25">
        <v>6594.84022</v>
      </c>
      <c r="E17" s="26">
        <v>68.48269229720019</v>
      </c>
      <c r="F17" s="25">
        <v>1983.06761</v>
      </c>
      <c r="G17" s="26">
        <v>76.73037452807738</v>
      </c>
      <c r="H17" s="25">
        <v>256.11541</v>
      </c>
      <c r="I17" s="26">
        <v>33.759657485449125</v>
      </c>
      <c r="J17" s="11"/>
    </row>
    <row r="18" spans="1:10" ht="15.75" customHeight="1">
      <c r="A18" s="31" t="s">
        <v>16</v>
      </c>
      <c r="B18" s="25">
        <v>38.04714</v>
      </c>
      <c r="C18" s="26">
        <v>0.2932784580244244</v>
      </c>
      <c r="D18" s="25">
        <v>35.04714</v>
      </c>
      <c r="E18" s="26">
        <v>0.36393944727244604</v>
      </c>
      <c r="F18" s="25">
        <v>2</v>
      </c>
      <c r="G18" s="26">
        <v>0.07738553556232747</v>
      </c>
      <c r="H18" s="25">
        <v>1</v>
      </c>
      <c r="I18" s="26">
        <v>0.1318142375167864</v>
      </c>
      <c r="J18" s="10"/>
    </row>
    <row r="19" spans="1:10" ht="6.75" customHeight="1">
      <c r="A19" s="31"/>
      <c r="B19" s="25"/>
      <c r="C19" s="26"/>
      <c r="D19" s="25"/>
      <c r="E19" s="26"/>
      <c r="F19" s="25"/>
      <c r="G19" s="26"/>
      <c r="H19" s="25"/>
      <c r="I19" s="26"/>
      <c r="J19" s="10"/>
    </row>
    <row r="20" spans="1:10" ht="15.75" customHeight="1">
      <c r="A20" s="31" t="s">
        <v>17</v>
      </c>
      <c r="B20" s="25">
        <v>1</v>
      </c>
      <c r="C20" s="26">
        <v>0.0077076976878550215</v>
      </c>
      <c r="D20" s="25">
        <v>1</v>
      </c>
      <c r="E20" s="26">
        <v>0.010383205553764003</v>
      </c>
      <c r="F20" s="25">
        <v>0</v>
      </c>
      <c r="G20" s="26">
        <v>0</v>
      </c>
      <c r="H20" s="25">
        <v>0</v>
      </c>
      <c r="I20" s="26">
        <v>0</v>
      </c>
      <c r="J20" s="10"/>
    </row>
    <row r="21" spans="1:10" ht="6.75" customHeight="1">
      <c r="A21" s="31"/>
      <c r="B21" s="25"/>
      <c r="C21" s="26"/>
      <c r="D21" s="25"/>
      <c r="E21" s="26"/>
      <c r="F21" s="25"/>
      <c r="G21" s="26"/>
      <c r="H21" s="25"/>
      <c r="I21" s="26"/>
      <c r="J21" s="10"/>
    </row>
    <row r="22" spans="1:10" ht="15.75" customHeight="1">
      <c r="A22" s="32" t="s">
        <v>18</v>
      </c>
      <c r="B22" s="25">
        <v>12974</v>
      </c>
      <c r="C22" s="33"/>
      <c r="D22" s="25"/>
      <c r="E22" s="33"/>
      <c r="F22" s="25"/>
      <c r="G22" s="34"/>
      <c r="H22" s="34"/>
      <c r="I22" s="34"/>
      <c r="J22" s="14"/>
    </row>
    <row r="23" spans="1:10" ht="3.75" customHeight="1">
      <c r="A23" s="19"/>
      <c r="B23" s="20"/>
      <c r="C23" s="21"/>
      <c r="D23" s="22"/>
      <c r="E23" s="21"/>
      <c r="F23" s="22"/>
      <c r="G23" s="16"/>
      <c r="H23" s="16"/>
      <c r="I23" s="16"/>
      <c r="J23" s="14"/>
    </row>
    <row r="24" spans="1:10" ht="12.75" customHeight="1">
      <c r="A24" s="2"/>
      <c r="B24" s="3"/>
      <c r="C24" s="5"/>
      <c r="D24" s="4"/>
      <c r="E24" s="5"/>
      <c r="F24" s="4"/>
      <c r="G24" s="14"/>
      <c r="H24" s="14"/>
      <c r="I24" s="14"/>
      <c r="J24" s="14"/>
    </row>
    <row r="25" spans="1:12" ht="42" customHeight="1">
      <c r="A25" s="45" t="s">
        <v>26</v>
      </c>
      <c r="B25" s="45"/>
      <c r="C25" s="45"/>
      <c r="D25" s="45"/>
      <c r="E25" s="45"/>
      <c r="F25" s="45"/>
      <c r="G25" s="45"/>
      <c r="H25" s="45"/>
      <c r="I25" s="45"/>
      <c r="J25" s="18"/>
      <c r="K25" s="12"/>
      <c r="L25" s="12"/>
    </row>
    <row r="26" spans="1:10" ht="12.75" customHeight="1">
      <c r="A26" s="13" t="s">
        <v>19</v>
      </c>
      <c r="B26" s="13"/>
      <c r="C26" s="13"/>
      <c r="D26" s="13"/>
      <c r="E26" s="14"/>
      <c r="F26" s="14"/>
      <c r="G26" s="14"/>
      <c r="H26" s="14"/>
      <c r="I26" s="14"/>
      <c r="J26" s="14"/>
    </row>
    <row r="27" spans="1:10" ht="12.75" customHeight="1">
      <c r="A27" s="15" t="s">
        <v>22</v>
      </c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36"/>
    </row>
  </sheetData>
  <sheetProtection/>
  <mergeCells count="5">
    <mergeCell ref="B3:C3"/>
    <mergeCell ref="D3:E3"/>
    <mergeCell ref="F3:G3"/>
    <mergeCell ref="H3:I3"/>
    <mergeCell ref="A25:I25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workbookViewId="0" topLeftCell="A1">
      <selection activeCell="L17" sqref="L17"/>
    </sheetView>
  </sheetViews>
  <sheetFormatPr defaultColWidth="11.00390625" defaultRowHeight="14.25"/>
  <sheetData>
    <row r="1" spans="1:9" s="1" customFormat="1" ht="12.75" customHeight="1">
      <c r="A1" s="37" t="s">
        <v>34</v>
      </c>
      <c r="B1" s="37"/>
      <c r="C1" s="37"/>
      <c r="D1" s="37"/>
      <c r="E1" s="37"/>
      <c r="F1" s="37"/>
      <c r="G1" s="37"/>
      <c r="H1" s="37"/>
      <c r="I1" s="23" t="s">
        <v>28</v>
      </c>
    </row>
    <row r="2" spans="1:10" ht="13.5" customHeight="1">
      <c r="A2" s="16"/>
      <c r="B2" s="17"/>
      <c r="C2" s="17"/>
      <c r="D2" s="17"/>
      <c r="E2" s="17"/>
      <c r="F2" s="17"/>
      <c r="G2" s="17"/>
      <c r="H2" s="17"/>
      <c r="I2" s="17"/>
      <c r="J2" s="6"/>
    </row>
    <row r="3" spans="1:10" ht="27" customHeight="1">
      <c r="A3" s="38" t="s">
        <v>21</v>
      </c>
      <c r="B3" s="42" t="s">
        <v>0</v>
      </c>
      <c r="C3" s="43"/>
      <c r="D3" s="42" t="s">
        <v>1</v>
      </c>
      <c r="E3" s="43"/>
      <c r="F3" s="42" t="s">
        <v>20</v>
      </c>
      <c r="G3" s="43"/>
      <c r="H3" s="44" t="s">
        <v>2</v>
      </c>
      <c r="I3" s="44"/>
      <c r="J3" s="7"/>
    </row>
    <row r="4" spans="1:10" ht="15.75" customHeight="1">
      <c r="A4" s="28"/>
      <c r="B4" s="39" t="s">
        <v>3</v>
      </c>
      <c r="C4" s="39" t="s">
        <v>4</v>
      </c>
      <c r="D4" s="39" t="s">
        <v>3</v>
      </c>
      <c r="E4" s="39" t="s">
        <v>4</v>
      </c>
      <c r="F4" s="39" t="s">
        <v>3</v>
      </c>
      <c r="G4" s="39" t="s">
        <v>4</v>
      </c>
      <c r="H4" s="39" t="s">
        <v>3</v>
      </c>
      <c r="I4" s="40" t="s">
        <v>4</v>
      </c>
      <c r="J4" s="8"/>
    </row>
    <row r="5" spans="1:10" ht="3.75" customHeight="1">
      <c r="A5" s="27"/>
      <c r="B5" s="29"/>
      <c r="C5" s="29"/>
      <c r="D5" s="29"/>
      <c r="E5" s="29"/>
      <c r="F5" s="29"/>
      <c r="G5" s="29"/>
      <c r="H5" s="29"/>
      <c r="I5" s="29"/>
      <c r="J5" s="8"/>
    </row>
    <row r="6" spans="1:10" ht="15.75" customHeight="1">
      <c r="A6" s="30" t="s">
        <v>5</v>
      </c>
      <c r="B6" s="24">
        <v>12813.830489999998</v>
      </c>
      <c r="C6" s="35">
        <v>100</v>
      </c>
      <c r="D6" s="24">
        <v>9541.480810000001</v>
      </c>
      <c r="E6" s="35">
        <v>100</v>
      </c>
      <c r="F6" s="24">
        <v>2648.30597</v>
      </c>
      <c r="G6" s="35">
        <v>100.00000000000001</v>
      </c>
      <c r="H6" s="24">
        <v>624.04371</v>
      </c>
      <c r="I6" s="35">
        <v>100</v>
      </c>
      <c r="J6" s="9"/>
    </row>
    <row r="7" spans="1:10" ht="15.75" customHeight="1">
      <c r="A7" s="31" t="s">
        <v>6</v>
      </c>
      <c r="B7" s="25">
        <v>4249.21855</v>
      </c>
      <c r="C7" s="26">
        <v>33.161189023969996</v>
      </c>
      <c r="D7" s="25">
        <v>3124.13113</v>
      </c>
      <c r="E7" s="26">
        <v>32.74262341675244</v>
      </c>
      <c r="F7" s="25">
        <v>697.08742</v>
      </c>
      <c r="G7" s="26">
        <v>26.322012180488343</v>
      </c>
      <c r="H7" s="25">
        <v>428</v>
      </c>
      <c r="I7" s="26">
        <v>68.58493934663647</v>
      </c>
      <c r="J7" s="10"/>
    </row>
    <row r="8" spans="1:10" ht="15.75" customHeight="1">
      <c r="A8" s="31" t="s">
        <v>7</v>
      </c>
      <c r="B8" s="25">
        <v>1790.21855</v>
      </c>
      <c r="C8" s="26">
        <v>13.970986672541821</v>
      </c>
      <c r="D8" s="25">
        <v>1312.17484</v>
      </c>
      <c r="E8" s="26">
        <v>13.75231859843776</v>
      </c>
      <c r="F8" s="25">
        <v>421.04371</v>
      </c>
      <c r="G8" s="26">
        <v>15.898605175141451</v>
      </c>
      <c r="H8" s="25">
        <v>57</v>
      </c>
      <c r="I8" s="26">
        <v>9.13397556719224</v>
      </c>
      <c r="J8" s="10"/>
    </row>
    <row r="9" spans="1:10" ht="15.75" customHeight="1">
      <c r="A9" s="31" t="s">
        <v>8</v>
      </c>
      <c r="B9" s="25">
        <v>4173.21855</v>
      </c>
      <c r="C9" s="26">
        <v>32.568079882567574</v>
      </c>
      <c r="D9" s="25">
        <v>3157.08742</v>
      </c>
      <c r="E9" s="26">
        <v>33.08802357691897</v>
      </c>
      <c r="F9" s="25">
        <v>932.08742</v>
      </c>
      <c r="G9" s="26">
        <v>35.19560921429332</v>
      </c>
      <c r="H9" s="25">
        <v>84.04371</v>
      </c>
      <c r="I9" s="26">
        <v>13.467599889757723</v>
      </c>
      <c r="J9" s="10"/>
    </row>
    <row r="10" spans="1:10" ht="15.75" customHeight="1">
      <c r="A10" s="31" t="s">
        <v>9</v>
      </c>
      <c r="B10" s="25">
        <v>2038.13113</v>
      </c>
      <c r="C10" s="26">
        <v>15.90571321815574</v>
      </c>
      <c r="D10" s="25">
        <v>1499.08742</v>
      </c>
      <c r="E10" s="26">
        <v>15.71126589102263</v>
      </c>
      <c r="F10" s="25">
        <v>496.04371</v>
      </c>
      <c r="G10" s="26">
        <v>18.730604228483465</v>
      </c>
      <c r="H10" s="25">
        <v>43</v>
      </c>
      <c r="I10" s="26">
        <v>6.890542971741515</v>
      </c>
      <c r="J10" s="10"/>
    </row>
    <row r="11" spans="1:10" ht="15.75" customHeight="1">
      <c r="A11" s="31" t="s">
        <v>10</v>
      </c>
      <c r="B11" s="25">
        <v>422.04371</v>
      </c>
      <c r="C11" s="26">
        <v>3.2936576641103987</v>
      </c>
      <c r="D11" s="25">
        <v>322</v>
      </c>
      <c r="E11" s="26">
        <v>3.374738223678301</v>
      </c>
      <c r="F11" s="25">
        <v>90.04371</v>
      </c>
      <c r="G11" s="26">
        <v>3.4000493530587033</v>
      </c>
      <c r="H11" s="25">
        <v>10</v>
      </c>
      <c r="I11" s="26">
        <v>1.6024518538933754</v>
      </c>
      <c r="J11" s="10"/>
    </row>
    <row r="12" spans="1:10" ht="15.75" customHeight="1">
      <c r="A12" s="31" t="s">
        <v>11</v>
      </c>
      <c r="B12" s="25">
        <v>113</v>
      </c>
      <c r="C12" s="26">
        <v>0.8818596444535923</v>
      </c>
      <c r="D12" s="25">
        <v>104</v>
      </c>
      <c r="E12" s="26">
        <v>1.089977562927153</v>
      </c>
      <c r="F12" s="25">
        <v>9</v>
      </c>
      <c r="G12" s="26">
        <v>0.3398398864010415</v>
      </c>
      <c r="H12" s="25">
        <v>0</v>
      </c>
      <c r="I12" s="26">
        <v>0</v>
      </c>
      <c r="J12" s="10"/>
    </row>
    <row r="13" spans="1:10" ht="15.75" customHeight="1">
      <c r="A13" s="31" t="s">
        <v>12</v>
      </c>
      <c r="B13" s="25">
        <v>28</v>
      </c>
      <c r="C13" s="26">
        <v>0.21851389420089015</v>
      </c>
      <c r="D13" s="25">
        <v>23</v>
      </c>
      <c r="E13" s="26">
        <v>0.2410527302627358</v>
      </c>
      <c r="F13" s="25">
        <v>3</v>
      </c>
      <c r="G13" s="26">
        <v>0.11327996213368051</v>
      </c>
      <c r="H13" s="25">
        <v>2</v>
      </c>
      <c r="I13" s="26">
        <v>0.3204903707786751</v>
      </c>
      <c r="J13" s="11"/>
    </row>
    <row r="14" spans="1:10" ht="15.75" customHeight="1">
      <c r="A14" s="31" t="s">
        <v>13</v>
      </c>
      <c r="B14" s="25">
        <v>0</v>
      </c>
      <c r="C14" s="26">
        <v>0</v>
      </c>
      <c r="D14" s="25">
        <v>0</v>
      </c>
      <c r="E14" s="26">
        <v>0</v>
      </c>
      <c r="F14" s="25">
        <v>0</v>
      </c>
      <c r="G14" s="26">
        <v>0</v>
      </c>
      <c r="H14" s="25">
        <v>0</v>
      </c>
      <c r="I14" s="26">
        <v>0</v>
      </c>
      <c r="J14" s="10"/>
    </row>
    <row r="15" spans="1:10" ht="9" customHeight="1">
      <c r="A15" s="31"/>
      <c r="B15" s="25"/>
      <c r="C15" s="26"/>
      <c r="D15" s="25"/>
      <c r="E15" s="26"/>
      <c r="F15" s="25"/>
      <c r="G15" s="26"/>
      <c r="H15" s="25"/>
      <c r="I15" s="26"/>
      <c r="J15" s="10"/>
    </row>
    <row r="16" spans="1:10" ht="15.75" customHeight="1">
      <c r="A16" s="31" t="s">
        <v>14</v>
      </c>
      <c r="B16" s="25">
        <v>3844.21855</v>
      </c>
      <c r="C16" s="26">
        <v>30.00054162570712</v>
      </c>
      <c r="D16" s="25">
        <v>2821.13113</v>
      </c>
      <c r="E16" s="26">
        <v>29.567015709378133</v>
      </c>
      <c r="F16" s="25">
        <v>626.08742</v>
      </c>
      <c r="G16" s="26">
        <v>23.641053076657908</v>
      </c>
      <c r="H16" s="25">
        <v>397</v>
      </c>
      <c r="I16" s="26">
        <v>63.617338599567006</v>
      </c>
      <c r="J16" s="10"/>
    </row>
    <row r="17" spans="1:10" ht="15.75" customHeight="1">
      <c r="A17" s="31" t="s">
        <v>15</v>
      </c>
      <c r="B17" s="25">
        <v>8941.61194</v>
      </c>
      <c r="C17" s="26">
        <v>69.780944480092</v>
      </c>
      <c r="D17" s="25">
        <v>6697.34968</v>
      </c>
      <c r="E17" s="26">
        <v>70.19193156035912</v>
      </c>
      <c r="F17" s="25">
        <v>2019.21855</v>
      </c>
      <c r="G17" s="26">
        <v>76.24566696120841</v>
      </c>
      <c r="H17" s="25">
        <v>225.04371</v>
      </c>
      <c r="I17" s="26">
        <v>36.062171029654316</v>
      </c>
      <c r="J17" s="11"/>
    </row>
    <row r="18" spans="1:10" ht="15.75" customHeight="1">
      <c r="A18" s="31" t="s">
        <v>16</v>
      </c>
      <c r="B18" s="25">
        <v>28</v>
      </c>
      <c r="C18" s="26">
        <v>0.21851389420089015</v>
      </c>
      <c r="D18" s="25">
        <v>23</v>
      </c>
      <c r="E18" s="26">
        <v>0.2410527302627358</v>
      </c>
      <c r="F18" s="25">
        <v>3</v>
      </c>
      <c r="G18" s="26">
        <v>0.11327996213368051</v>
      </c>
      <c r="H18" s="25">
        <v>2</v>
      </c>
      <c r="I18" s="26">
        <v>0.3204903707786751</v>
      </c>
      <c r="J18" s="10"/>
    </row>
    <row r="19" spans="1:10" ht="6.75" customHeight="1">
      <c r="A19" s="31"/>
      <c r="B19" s="25"/>
      <c r="C19" s="26"/>
      <c r="D19" s="25"/>
      <c r="E19" s="26"/>
      <c r="F19" s="25"/>
      <c r="G19" s="26"/>
      <c r="H19" s="25"/>
      <c r="I19" s="26"/>
      <c r="J19" s="10"/>
    </row>
    <row r="20" spans="1:10" ht="15.75" customHeight="1">
      <c r="A20" s="31" t="s">
        <v>17</v>
      </c>
      <c r="B20" s="25">
        <v>7</v>
      </c>
      <c r="C20" s="26">
        <v>0.0545986471427094</v>
      </c>
      <c r="D20" s="25">
        <v>1</v>
      </c>
      <c r="E20" s="26">
        <v>0.010479455184778096</v>
      </c>
      <c r="F20" s="25">
        <v>1</v>
      </c>
      <c r="G20" s="26">
        <v>0.03774573459327539</v>
      </c>
      <c r="H20" s="25">
        <v>5</v>
      </c>
      <c r="I20" s="26">
        <v>0.7948573239846878</v>
      </c>
      <c r="J20" s="10"/>
    </row>
    <row r="21" spans="1:10" ht="6.75" customHeight="1">
      <c r="A21" s="31"/>
      <c r="B21" s="25"/>
      <c r="C21" s="26"/>
      <c r="D21" s="25"/>
      <c r="E21" s="26"/>
      <c r="F21" s="25"/>
      <c r="G21" s="26"/>
      <c r="H21" s="25"/>
      <c r="I21" s="26"/>
      <c r="J21" s="10"/>
    </row>
    <row r="22" spans="1:10" ht="15.75" customHeight="1">
      <c r="A22" s="32" t="s">
        <v>18</v>
      </c>
      <c r="B22" s="25">
        <v>12820.830489999998</v>
      </c>
      <c r="C22" s="33"/>
      <c r="D22" s="25"/>
      <c r="E22" s="33"/>
      <c r="F22" s="25"/>
      <c r="G22" s="34"/>
      <c r="H22" s="34"/>
      <c r="I22" s="34"/>
      <c r="J22" s="14"/>
    </row>
    <row r="23" spans="1:10" ht="3.75" customHeight="1">
      <c r="A23" s="19"/>
      <c r="B23" s="20"/>
      <c r="C23" s="21"/>
      <c r="D23" s="22"/>
      <c r="E23" s="21"/>
      <c r="F23" s="22"/>
      <c r="G23" s="16"/>
      <c r="H23" s="16"/>
      <c r="I23" s="16"/>
      <c r="J23" s="14"/>
    </row>
    <row r="24" spans="1:10" ht="12.75" customHeight="1">
      <c r="A24" s="2"/>
      <c r="B24" s="3"/>
      <c r="C24" s="5"/>
      <c r="D24" s="4"/>
      <c r="E24" s="5"/>
      <c r="F24" s="4"/>
      <c r="G24" s="14"/>
      <c r="H24" s="14"/>
      <c r="I24" s="14"/>
      <c r="J24" s="14"/>
    </row>
    <row r="25" spans="1:12" ht="42" customHeight="1">
      <c r="A25" s="45" t="s">
        <v>26</v>
      </c>
      <c r="B25" s="45"/>
      <c r="C25" s="45"/>
      <c r="D25" s="45"/>
      <c r="E25" s="45"/>
      <c r="F25" s="45"/>
      <c r="G25" s="45"/>
      <c r="H25" s="45"/>
      <c r="I25" s="45"/>
      <c r="J25" s="18"/>
      <c r="K25" s="12"/>
      <c r="L25" s="12"/>
    </row>
    <row r="26" spans="1:10" ht="12.75" customHeight="1">
      <c r="A26" s="13" t="s">
        <v>19</v>
      </c>
      <c r="B26" s="13"/>
      <c r="C26" s="13"/>
      <c r="D26" s="13"/>
      <c r="E26" s="14"/>
      <c r="F26" s="14"/>
      <c r="G26" s="14"/>
      <c r="H26" s="14"/>
      <c r="I26" s="14"/>
      <c r="J26" s="14"/>
    </row>
    <row r="27" spans="1:10" ht="12.75" customHeight="1">
      <c r="A27" s="15" t="s">
        <v>22</v>
      </c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36"/>
    </row>
  </sheetData>
  <sheetProtection/>
  <mergeCells count="5">
    <mergeCell ref="B3:C3"/>
    <mergeCell ref="D3:E3"/>
    <mergeCell ref="F3:G3"/>
    <mergeCell ref="H3:I3"/>
    <mergeCell ref="A25:I25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workbookViewId="0" topLeftCell="A1">
      <selection activeCell="F28" sqref="F28"/>
    </sheetView>
  </sheetViews>
  <sheetFormatPr defaultColWidth="11.00390625" defaultRowHeight="14.25"/>
  <sheetData>
    <row r="1" spans="1:9" s="1" customFormat="1" ht="12.75" customHeight="1">
      <c r="A1" s="37" t="s">
        <v>36</v>
      </c>
      <c r="B1" s="37"/>
      <c r="C1" s="37"/>
      <c r="D1" s="37"/>
      <c r="E1" s="37"/>
      <c r="F1" s="37"/>
      <c r="G1" s="37"/>
      <c r="H1" s="37"/>
      <c r="I1" s="23" t="s">
        <v>28</v>
      </c>
    </row>
    <row r="2" spans="1:10" ht="13.5" customHeight="1">
      <c r="A2" s="16"/>
      <c r="B2" s="17"/>
      <c r="C2" s="17"/>
      <c r="D2" s="17"/>
      <c r="E2" s="17"/>
      <c r="F2" s="17"/>
      <c r="G2" s="17"/>
      <c r="H2" s="17"/>
      <c r="I2" s="17"/>
      <c r="J2" s="6"/>
    </row>
    <row r="3" spans="1:10" ht="27" customHeight="1">
      <c r="A3" s="38" t="s">
        <v>21</v>
      </c>
      <c r="B3" s="42" t="s">
        <v>0</v>
      </c>
      <c r="C3" s="43"/>
      <c r="D3" s="42" t="s">
        <v>1</v>
      </c>
      <c r="E3" s="43"/>
      <c r="F3" s="42" t="s">
        <v>20</v>
      </c>
      <c r="G3" s="43"/>
      <c r="H3" s="44" t="s">
        <v>2</v>
      </c>
      <c r="I3" s="44"/>
      <c r="J3" s="7"/>
    </row>
    <row r="4" spans="1:10" ht="15.75" customHeight="1">
      <c r="A4" s="28"/>
      <c r="B4" s="39" t="s">
        <v>3</v>
      </c>
      <c r="C4" s="39" t="s">
        <v>4</v>
      </c>
      <c r="D4" s="39" t="s">
        <v>3</v>
      </c>
      <c r="E4" s="39" t="s">
        <v>4</v>
      </c>
      <c r="F4" s="39" t="s">
        <v>3</v>
      </c>
      <c r="G4" s="39" t="s">
        <v>4</v>
      </c>
      <c r="H4" s="39" t="s">
        <v>3</v>
      </c>
      <c r="I4" s="40" t="s">
        <v>4</v>
      </c>
      <c r="J4" s="8"/>
    </row>
    <row r="5" spans="1:10" ht="3.75" customHeight="1">
      <c r="A5" s="27"/>
      <c r="B5" s="29"/>
      <c r="C5" s="29"/>
      <c r="D5" s="29"/>
      <c r="E5" s="29"/>
      <c r="F5" s="29"/>
      <c r="G5" s="29"/>
      <c r="H5" s="29"/>
      <c r="I5" s="29"/>
      <c r="J5" s="8"/>
    </row>
    <row r="6" spans="1:10" ht="15.75" customHeight="1">
      <c r="A6" s="30" t="s">
        <v>5</v>
      </c>
      <c r="B6" s="24">
        <f>SUM(B7:B14)</f>
        <v>9420</v>
      </c>
      <c r="C6" s="35">
        <f>IF(B6,100*B6/B6,0)</f>
        <v>100</v>
      </c>
      <c r="D6" s="24">
        <f>SUM(D7:D14)</f>
        <v>7077</v>
      </c>
      <c r="E6" s="35">
        <f>IF(D6,100*D6/D6,0)</f>
        <v>100</v>
      </c>
      <c r="F6" s="24">
        <f>SUM(F7:F14)</f>
        <v>1902</v>
      </c>
      <c r="G6" s="35">
        <f>IF(F6,100*F6/F6,0)</f>
        <v>100</v>
      </c>
      <c r="H6" s="24">
        <f>SUM(H7:H14)</f>
        <v>441</v>
      </c>
      <c r="I6" s="35">
        <f>IF(H6,100*H6/H6,0)</f>
        <v>100</v>
      </c>
      <c r="J6" s="9"/>
    </row>
    <row r="7" spans="1:10" ht="15.75" customHeight="1">
      <c r="A7" s="31" t="s">
        <v>6</v>
      </c>
      <c r="B7" s="25">
        <v>2943</v>
      </c>
      <c r="C7" s="26">
        <f>IF(B6,100*B7/B6,0)</f>
        <v>31.24203821656051</v>
      </c>
      <c r="D7" s="25">
        <v>2184</v>
      </c>
      <c r="E7" s="26">
        <f>IF(D6,100*D7/D6,0)</f>
        <v>30.86053412462908</v>
      </c>
      <c r="F7" s="25">
        <v>447</v>
      </c>
      <c r="G7" s="26">
        <f>IF(F6,100*F7/F6,0)</f>
        <v>23.501577287066247</v>
      </c>
      <c r="H7" s="25">
        <v>312</v>
      </c>
      <c r="I7" s="26">
        <f>IF(H6,100*H7/H6,0)</f>
        <v>70.74829931972789</v>
      </c>
      <c r="J7" s="10"/>
    </row>
    <row r="8" spans="1:10" ht="15.75" customHeight="1">
      <c r="A8" s="31" t="s">
        <v>7</v>
      </c>
      <c r="B8" s="25">
        <v>1448</v>
      </c>
      <c r="C8" s="26">
        <f>IF(B6,100*B8/B6,0)</f>
        <v>15.371549893842888</v>
      </c>
      <c r="D8" s="25">
        <v>1043</v>
      </c>
      <c r="E8" s="26">
        <f>IF(D6,100*D8/D6,0)</f>
        <v>14.737883283877348</v>
      </c>
      <c r="F8" s="25">
        <v>377</v>
      </c>
      <c r="G8" s="26">
        <f>IF(F6,100*F8/F6,0)</f>
        <v>19.82124079915878</v>
      </c>
      <c r="H8" s="25">
        <v>28</v>
      </c>
      <c r="I8" s="26">
        <f>IF(H6,100*H8/H6,0)</f>
        <v>6.349206349206349</v>
      </c>
      <c r="J8" s="10"/>
    </row>
    <row r="9" spans="1:10" ht="15.75" customHeight="1">
      <c r="A9" s="31" t="s">
        <v>8</v>
      </c>
      <c r="B9" s="25">
        <v>3154</v>
      </c>
      <c r="C9" s="26">
        <f>IF(B6,100*B9/B6,0)</f>
        <v>33.481953290870486</v>
      </c>
      <c r="D9" s="25">
        <v>2403</v>
      </c>
      <c r="E9" s="26">
        <f>IF(D6,100*D9/D6,0)</f>
        <v>33.95506570580755</v>
      </c>
      <c r="F9" s="25">
        <v>692</v>
      </c>
      <c r="G9" s="26">
        <f>IF(F6,100*F9/F6,0)</f>
        <v>36.38275499474238</v>
      </c>
      <c r="H9" s="25">
        <v>59</v>
      </c>
      <c r="I9" s="26">
        <f>IF(H6,100*H9/H6,0)</f>
        <v>13.378684807256235</v>
      </c>
      <c r="J9" s="10"/>
    </row>
    <row r="10" spans="1:10" ht="15.75" customHeight="1">
      <c r="A10" s="31" t="s">
        <v>9</v>
      </c>
      <c r="B10" s="25">
        <v>1480</v>
      </c>
      <c r="C10" s="26">
        <f>IF(B6,100*B10/B6,0)</f>
        <v>15.711252653927813</v>
      </c>
      <c r="D10" s="25">
        <v>1119</v>
      </c>
      <c r="E10" s="26">
        <f>IF(D6,100*D10/D6,0)</f>
        <v>15.811784654514625</v>
      </c>
      <c r="F10" s="25">
        <v>330</v>
      </c>
      <c r="G10" s="26">
        <f>IF(F6,100*F10/F6,0)</f>
        <v>17.350157728706623</v>
      </c>
      <c r="H10" s="25">
        <v>31</v>
      </c>
      <c r="I10" s="26">
        <f>IF(H6,100*H10/H6,0)</f>
        <v>7.029478458049887</v>
      </c>
      <c r="J10" s="10"/>
    </row>
    <row r="11" spans="1:10" ht="15.75" customHeight="1">
      <c r="A11" s="31" t="s">
        <v>10</v>
      </c>
      <c r="B11" s="25">
        <v>294</v>
      </c>
      <c r="C11" s="26">
        <f>IF(B6,100*B11/B6,0)</f>
        <v>3.121019108280255</v>
      </c>
      <c r="D11" s="25">
        <v>235</v>
      </c>
      <c r="E11" s="26">
        <f>IF(D6,100*D11/D6,0)</f>
        <v>3.320616080259997</v>
      </c>
      <c r="F11" s="25">
        <v>49</v>
      </c>
      <c r="G11" s="26">
        <f>IF(F6,100*F11/F6,0)</f>
        <v>2.576235541535226</v>
      </c>
      <c r="H11" s="25">
        <v>10</v>
      </c>
      <c r="I11" s="26">
        <f>IF(H6,100*H11/H6,0)</f>
        <v>2.2675736961451247</v>
      </c>
      <c r="J11" s="10"/>
    </row>
    <row r="12" spans="1:10" ht="15.75" customHeight="1">
      <c r="A12" s="31" t="s">
        <v>11</v>
      </c>
      <c r="B12" s="25">
        <v>78</v>
      </c>
      <c r="C12" s="26">
        <f>IF(B6,100*B12/B6,0)</f>
        <v>0.8280254777070064</v>
      </c>
      <c r="D12" s="25">
        <v>72</v>
      </c>
      <c r="E12" s="26">
        <f>IF(D6,100*D12/D6,0)</f>
        <v>1.0173802458668928</v>
      </c>
      <c r="F12" s="25">
        <v>5</v>
      </c>
      <c r="G12" s="26">
        <f>IF(F6,100*F12/F6,0)</f>
        <v>0.2628811777076761</v>
      </c>
      <c r="H12" s="25">
        <v>1</v>
      </c>
      <c r="I12" s="26">
        <f>IF(H6,100*H12/H6,0)</f>
        <v>0.22675736961451248</v>
      </c>
      <c r="J12" s="10"/>
    </row>
    <row r="13" spans="1:10" ht="15.75" customHeight="1">
      <c r="A13" s="31" t="s">
        <v>12</v>
      </c>
      <c r="B13" s="25">
        <v>22</v>
      </c>
      <c r="C13" s="26">
        <f>IF(B6,100*B13/B6,0)</f>
        <v>0.23354564755838642</v>
      </c>
      <c r="D13" s="25">
        <v>20</v>
      </c>
      <c r="E13" s="26">
        <f>IF(D6,100*D13/D6,0)</f>
        <v>0.2826056238519147</v>
      </c>
      <c r="F13" s="25">
        <v>2</v>
      </c>
      <c r="G13" s="26">
        <f>IF(F6,100*F13/F6,0)</f>
        <v>0.10515247108307045</v>
      </c>
      <c r="H13" s="25">
        <v>0</v>
      </c>
      <c r="I13" s="26">
        <f>IF(H6,100*H13/H6,0)</f>
        <v>0</v>
      </c>
      <c r="J13" s="11"/>
    </row>
    <row r="14" spans="1:10" ht="15.75" customHeight="1">
      <c r="A14" s="31" t="s">
        <v>13</v>
      </c>
      <c r="B14" s="25">
        <v>1</v>
      </c>
      <c r="C14" s="26">
        <f>IF(B6,100*B14/B6,0)</f>
        <v>0.010615711252653927</v>
      </c>
      <c r="D14" s="25">
        <v>1</v>
      </c>
      <c r="E14" s="26">
        <f>IF(D6,100*D14/D6,0)</f>
        <v>0.014130281192595733</v>
      </c>
      <c r="F14" s="25">
        <v>0</v>
      </c>
      <c r="G14" s="26">
        <f>IF(F6,100*F14/F6,0)</f>
        <v>0</v>
      </c>
      <c r="H14" s="25">
        <v>0</v>
      </c>
      <c r="I14" s="26">
        <f>IF(H6,100*H14/H6,0)</f>
        <v>0</v>
      </c>
      <c r="J14" s="10"/>
    </row>
    <row r="15" spans="1:10" ht="9" customHeight="1">
      <c r="A15" s="31"/>
      <c r="B15" s="25"/>
      <c r="C15" s="26"/>
      <c r="D15" s="25"/>
      <c r="E15" s="26"/>
      <c r="F15" s="25"/>
      <c r="G15" s="26"/>
      <c r="H15" s="25"/>
      <c r="I15" s="26"/>
      <c r="J15" s="10"/>
    </row>
    <row r="16" spans="1:10" ht="15.75" customHeight="1">
      <c r="A16" s="31" t="s">
        <v>14</v>
      </c>
      <c r="B16" s="25">
        <v>2668</v>
      </c>
      <c r="C16" s="26">
        <f>IF($B6,100*B16/B$6,0)</f>
        <v>28.32271762208068</v>
      </c>
      <c r="D16" s="25">
        <v>1967</v>
      </c>
      <c r="E16" s="26">
        <f>IF($D6,100*D16/D$6,0)</f>
        <v>27.794263105835807</v>
      </c>
      <c r="F16" s="25">
        <v>412</v>
      </c>
      <c r="G16" s="26">
        <f>IF($F6,100*F16/F$6,0)</f>
        <v>21.661409043112513</v>
      </c>
      <c r="H16" s="25">
        <v>289</v>
      </c>
      <c r="I16" s="26">
        <f>IF($H6,100*H16/H$6,0)</f>
        <v>65.53287981859411</v>
      </c>
      <c r="J16" s="10"/>
    </row>
    <row r="17" spans="1:10" ht="15.75" customHeight="1">
      <c r="A17" s="31" t="s">
        <v>15</v>
      </c>
      <c r="B17" s="25">
        <v>6729</v>
      </c>
      <c r="C17" s="26">
        <f>IF(B6,100*B17/B6,0)</f>
        <v>71.43312101910828</v>
      </c>
      <c r="D17" s="25">
        <v>5089</v>
      </c>
      <c r="E17" s="26">
        <f>IF(D6,100*D17/D6,0)</f>
        <v>71.90900098911969</v>
      </c>
      <c r="F17" s="25">
        <v>1488</v>
      </c>
      <c r="G17" s="26">
        <f>IF(F6,100*F17/F6,0)</f>
        <v>78.23343848580441</v>
      </c>
      <c r="H17" s="25">
        <v>152</v>
      </c>
      <c r="I17" s="26">
        <f>IF(H6,100*H17/H6,0)</f>
        <v>34.467120181405896</v>
      </c>
      <c r="J17" s="11"/>
    </row>
    <row r="18" spans="1:10" ht="15.75" customHeight="1">
      <c r="A18" s="31" t="s">
        <v>16</v>
      </c>
      <c r="B18" s="25">
        <v>23</v>
      </c>
      <c r="C18" s="26">
        <f>IF(B6,100*B18/B6,0)</f>
        <v>0.24416135881104034</v>
      </c>
      <c r="D18" s="25">
        <v>21</v>
      </c>
      <c r="E18" s="26">
        <f>IF(D6,100*D18/D6,0)</f>
        <v>0.29673590504451036</v>
      </c>
      <c r="F18" s="25">
        <v>2</v>
      </c>
      <c r="G18" s="26">
        <f>IF(F6,100*F18/F6,0)</f>
        <v>0.10515247108307045</v>
      </c>
      <c r="H18" s="25">
        <v>0</v>
      </c>
      <c r="I18" s="26">
        <f>IF(H6,100*H18/H6,0)</f>
        <v>0</v>
      </c>
      <c r="J18" s="10"/>
    </row>
    <row r="19" spans="1:10" ht="6.75" customHeight="1">
      <c r="A19" s="31"/>
      <c r="B19" s="25"/>
      <c r="C19" s="26"/>
      <c r="D19" s="25"/>
      <c r="E19" s="26"/>
      <c r="F19" s="25"/>
      <c r="G19" s="26"/>
      <c r="H19" s="25"/>
      <c r="I19" s="26"/>
      <c r="J19" s="10"/>
    </row>
    <row r="20" spans="1:10" ht="15.75" customHeight="1">
      <c r="A20" s="31" t="s">
        <v>17</v>
      </c>
      <c r="B20" s="25">
        <v>20</v>
      </c>
      <c r="C20" s="26">
        <f>IF(B6,100*B20/(B20+B6),0)</f>
        <v>0.211864406779661</v>
      </c>
      <c r="D20" s="25">
        <v>0</v>
      </c>
      <c r="E20" s="26">
        <f>IF(D6,100*D20/(D20+D6),0)</f>
        <v>0</v>
      </c>
      <c r="F20" s="25">
        <v>0</v>
      </c>
      <c r="G20" s="26">
        <f>IF(F6,100*F20/(F20+F6),0)</f>
        <v>0</v>
      </c>
      <c r="H20" s="25">
        <v>20</v>
      </c>
      <c r="I20" s="26">
        <f>IF(H6,100*H20/(H20+H6),0)</f>
        <v>4.3383947939262475</v>
      </c>
      <c r="J20" s="10"/>
    </row>
    <row r="21" spans="1:10" ht="6.75" customHeight="1">
      <c r="A21" s="31"/>
      <c r="B21" s="25"/>
      <c r="C21" s="26"/>
      <c r="D21" s="25"/>
      <c r="E21" s="26"/>
      <c r="F21" s="25"/>
      <c r="G21" s="26"/>
      <c r="H21" s="25"/>
      <c r="I21" s="26"/>
      <c r="J21" s="10"/>
    </row>
    <row r="22" spans="1:10" ht="15.75" customHeight="1">
      <c r="A22" s="32" t="s">
        <v>18</v>
      </c>
      <c r="B22" s="25">
        <f>B20+B6</f>
        <v>9440</v>
      </c>
      <c r="C22" s="33"/>
      <c r="D22" s="25"/>
      <c r="E22" s="33"/>
      <c r="F22" s="25"/>
      <c r="G22" s="34"/>
      <c r="H22" s="34"/>
      <c r="I22" s="34"/>
      <c r="J22" s="14"/>
    </row>
    <row r="23" spans="1:10" ht="3.75" customHeight="1">
      <c r="A23" s="19"/>
      <c r="B23" s="20"/>
      <c r="C23" s="21"/>
      <c r="D23" s="22"/>
      <c r="E23" s="21"/>
      <c r="F23" s="22"/>
      <c r="G23" s="16"/>
      <c r="H23" s="16"/>
      <c r="I23" s="16"/>
      <c r="J23" s="14"/>
    </row>
    <row r="24" spans="1:10" ht="12.75" customHeight="1">
      <c r="A24" s="2"/>
      <c r="B24" s="3"/>
      <c r="C24" s="5"/>
      <c r="D24" s="4"/>
      <c r="E24" s="5"/>
      <c r="F24" s="4"/>
      <c r="G24" s="14"/>
      <c r="H24" s="14"/>
      <c r="I24" s="14"/>
      <c r="J24" s="14"/>
    </row>
    <row r="25" spans="1:12" ht="42" customHeight="1">
      <c r="A25" s="45" t="s">
        <v>26</v>
      </c>
      <c r="B25" s="45"/>
      <c r="C25" s="45"/>
      <c r="D25" s="45"/>
      <c r="E25" s="45"/>
      <c r="F25" s="45"/>
      <c r="G25" s="45"/>
      <c r="H25" s="45"/>
      <c r="I25" s="45"/>
      <c r="J25" s="18"/>
      <c r="K25" s="12"/>
      <c r="L25" s="12"/>
    </row>
    <row r="26" spans="1:10" ht="12.75" customHeight="1">
      <c r="A26" s="13" t="s">
        <v>19</v>
      </c>
      <c r="B26" s="13"/>
      <c r="C26" s="13"/>
      <c r="D26" s="13"/>
      <c r="E26" s="14"/>
      <c r="F26" s="14"/>
      <c r="G26" s="14"/>
      <c r="H26" s="14"/>
      <c r="I26" s="14"/>
      <c r="J26" s="14"/>
    </row>
    <row r="27" spans="1:10" ht="12.75" customHeight="1">
      <c r="A27" s="15" t="s">
        <v>22</v>
      </c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36"/>
    </row>
  </sheetData>
  <sheetProtection/>
  <mergeCells count="5">
    <mergeCell ref="B3:C3"/>
    <mergeCell ref="D3:E3"/>
    <mergeCell ref="H3:I3"/>
    <mergeCell ref="A25:I25"/>
    <mergeCell ref="F3:G3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Buergi</dc:creator>
  <cp:keywords/>
  <dc:description/>
  <cp:lastModifiedBy>Pfeuti Corinne BFS</cp:lastModifiedBy>
  <cp:lastPrinted>2017-01-11T14:57:58Z</cp:lastPrinted>
  <dcterms:created xsi:type="dcterms:W3CDTF">2013-04-15T15:51:05Z</dcterms:created>
  <dcterms:modified xsi:type="dcterms:W3CDTF">2017-01-25T10:50:05Z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AssignmentCommentHistory">
    <vt:lpwstr/>
  </property>
  <property fmtid="{D5CDD505-2E9C-101B-9397-08002B2CF9AE}" pid="3" name="FSC#EJPDCFG@15.1700:AssignmentDefaultComment">
    <vt:lpwstr/>
  </property>
  <property fmtid="{D5CDD505-2E9C-101B-9397-08002B2CF9AE}" pid="4" name="FSC#EJPDCFG@15.1700:AssignmentExternalDate">
    <vt:lpwstr/>
  </property>
  <property fmtid="{D5CDD505-2E9C-101B-9397-08002B2CF9AE}" pid="5" name="FSC#EJPDCFG@15.1700:AssignmentPlacingPosition">
    <vt:lpwstr/>
  </property>
  <property fmtid="{D5CDD505-2E9C-101B-9397-08002B2CF9AE}" pid="6" name="FSC#EJPDCFG@15.1700:AssignmentProcessingDeadline">
    <vt:lpwstr/>
  </property>
  <property fmtid="{D5CDD505-2E9C-101B-9397-08002B2CF9AE}" pid="7" name="FSC#EJPDCFG@15.1700:AssignmentRemarks">
    <vt:lpwstr/>
  </property>
  <property fmtid="{D5CDD505-2E9C-101B-9397-08002B2CF9AE}" pid="8" name="FSC#EJPDCFG@15.1700:AssignmentResponsible">
    <vt:lpwstr/>
  </property>
  <property fmtid="{D5CDD505-2E9C-101B-9397-08002B2CF9AE}" pid="9" name="FSC#EJPDCFG@15.1700:AssignmentUsers">
    <vt:lpwstr/>
  </property>
  <property fmtid="{D5CDD505-2E9C-101B-9397-08002B2CF9AE}" pid="10" name="FSC#EJPDCFG@15.1700:AssignmentUsersDone">
    <vt:lpwstr/>
  </property>
  <property fmtid="{D5CDD505-2E9C-101B-9397-08002B2CF9AE}" pid="11" name="FSC#EJPDCFG@15.1700:Department">
    <vt:lpwstr/>
  </property>
  <property fmtid="{D5CDD505-2E9C-101B-9397-08002B2CF9AE}" pid="12" name="FSC#EJPDCFG@15.1700:Department2">
    <vt:lpwstr>Sektion Subventionen (SSUB)</vt:lpwstr>
  </property>
  <property fmtid="{D5CDD505-2E9C-101B-9397-08002B2CF9AE}" pid="13" name="FSC#EJPDCFG@15.1700:DepartmentShort">
    <vt:lpwstr/>
  </property>
  <property fmtid="{D5CDD505-2E9C-101B-9397-08002B2CF9AE}" pid="14" name="FSC#EJPDCFG@15.1700:FileRefOU">
    <vt:lpwstr>SSUB</vt:lpwstr>
  </property>
  <property fmtid="{D5CDD505-2E9C-101B-9397-08002B2CF9AE}" pid="15" name="FSC#EJPDCFG@15.1700:HierarchyFifthLevel">
    <vt:lpwstr/>
  </property>
  <property fmtid="{D5CDD505-2E9C-101B-9397-08002B2CF9AE}" pid="16" name="FSC#EJPDCFG@15.1700:HierarchyFirstLevel">
    <vt:lpwstr/>
  </property>
  <property fmtid="{D5CDD505-2E9C-101B-9397-08002B2CF9AE}" pid="17" name="FSC#EJPDCFG@15.1700:HierarchyFirstLevelShort">
    <vt:lpwstr/>
  </property>
  <property fmtid="{D5CDD505-2E9C-101B-9397-08002B2CF9AE}" pid="18" name="FSC#EJPDCFG@15.1700:HierarchyFourthLevel">
    <vt:lpwstr/>
  </property>
  <property fmtid="{D5CDD505-2E9C-101B-9397-08002B2CF9AE}" pid="19" name="FSC#EJPDCFG@15.1700:HierarchySecondLevel">
    <vt:lpwstr/>
  </property>
  <property fmtid="{D5CDD505-2E9C-101B-9397-08002B2CF9AE}" pid="20" name="FSC#EJPDCFG@15.1700:HierarchyThirdLevel">
    <vt:lpwstr/>
  </property>
  <property fmtid="{D5CDD505-2E9C-101B-9397-08002B2CF9AE}" pid="21" name="FSC#EJPDCFG@15.1700:ObjaddressContentObject">
    <vt:lpwstr>COO.2180.101.5.68212</vt:lpwstr>
  </property>
  <property fmtid="{D5CDD505-2E9C-101B-9397-08002B2CF9AE}" pid="22" name="FSC#EJPDCFG@15.1700:OU">
    <vt:lpwstr>Sektion Subventionen (SSUB)</vt:lpwstr>
  </property>
  <property fmtid="{D5CDD505-2E9C-101B-9397-08002B2CF9AE}" pid="23" name="FSC#EJPDIMPORT@100.2000:Recipient">
    <vt:lpwstr/>
  </property>
  <property fmtid="{D5CDD505-2E9C-101B-9397-08002B2CF9AE}" pid="24" name="FSC#EJPDCFG@15.1700:Recipient">
    <vt:lpwstr/>
  </property>
  <property fmtid="{D5CDD505-2E9C-101B-9397-08002B2CF9AE}" pid="25" name="FSC#EJPDCFG@15.1700:RecipientCity">
    <vt:lpwstr/>
  </property>
  <property fmtid="{D5CDD505-2E9C-101B-9397-08002B2CF9AE}" pid="26" name="FSC#EJPDCFG@15.1700:RecipientContactFirstname">
    <vt:lpwstr/>
  </property>
  <property fmtid="{D5CDD505-2E9C-101B-9397-08002B2CF9AE}" pid="27" name="FSC#EJPDCFG@15.1700:RecipientContactSalutation">
    <vt:lpwstr/>
  </property>
  <property fmtid="{D5CDD505-2E9C-101B-9397-08002B2CF9AE}" pid="28" name="FSC#EJPDCFG@15.1700:RecipientContactSurname">
    <vt:lpwstr/>
  </property>
  <property fmtid="{D5CDD505-2E9C-101B-9397-08002B2CF9AE}" pid="29" name="FSC#EJPDCFG@15.1700:RecipientCountry">
    <vt:lpwstr/>
  </property>
  <property fmtid="{D5CDD505-2E9C-101B-9397-08002B2CF9AE}" pid="30" name="FSC#EJPDCFG@15.1700:RecipientDate">
    <vt:lpwstr/>
  </property>
  <property fmtid="{D5CDD505-2E9C-101B-9397-08002B2CF9AE}" pid="31" name="FSC#EJPDCFG@15.1700:RecipientEMail">
    <vt:lpwstr/>
  </property>
  <property fmtid="{D5CDD505-2E9C-101B-9397-08002B2CF9AE}" pid="32" name="FSC#EJPDCFG@15.1700:RecipientFirstname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POBox">
    <vt:lpwstr/>
  </property>
  <property fmtid="{D5CDD505-2E9C-101B-9397-08002B2CF9AE}" pid="35" name="FSC#EJPDCFG@15.1700:RecipientSalutation">
    <vt:lpwstr/>
  </property>
  <property fmtid="{D5CDD505-2E9C-101B-9397-08002B2CF9AE}" pid="36" name="FSC#EJPDCFG@15.1700:RecipientStreet">
    <vt:lpwstr/>
  </property>
  <property fmtid="{D5CDD505-2E9C-101B-9397-08002B2CF9AE}" pid="37" name="FSC#EJPDCFG@15.1700:RecipientSurname">
    <vt:lpwstr/>
  </property>
  <property fmtid="{D5CDD505-2E9C-101B-9397-08002B2CF9AE}" pid="38" name="FSC#EJPDCFG@15.1700:RecipientTitle">
    <vt:lpwstr/>
  </property>
  <property fmtid="{D5CDD505-2E9C-101B-9397-08002B2CF9AE}" pid="39" name="FSC#EJPDCFG@15.1700:RecipientZIPCode">
    <vt:lpwstr/>
  </property>
  <property fmtid="{D5CDD505-2E9C-101B-9397-08002B2CF9AE}" pid="40" name="FSC#EJPDCFG@15.1700:SubfileClassification">
    <vt:lpwstr>Nicht klassifiziert</vt:lpwstr>
  </property>
  <property fmtid="{D5CDD505-2E9C-101B-9397-08002B2CF9AE}" pid="41" name="FSC#EJPDCFG@15.1700:SubfileDossierRef">
    <vt:lpwstr>256/2010/04652</vt:lpwstr>
  </property>
  <property fmtid="{D5CDD505-2E9C-101B-9397-08002B2CF9AE}" pid="42" name="FSC#EJPDCFG@15.1700:SubfileResponsibleAddress">
    <vt:lpwstr/>
  </property>
  <property fmtid="{D5CDD505-2E9C-101B-9397-08002B2CF9AE}" pid="43" name="FSC#EJPDCFG@15.1700:SubfileResponsibleEmail">
    <vt:lpwstr/>
  </property>
  <property fmtid="{D5CDD505-2E9C-101B-9397-08002B2CF9AE}" pid="44" name="FSC#EJPDCFG@15.1700:SubfileResponsibleFirstname">
    <vt:lpwstr/>
  </property>
  <property fmtid="{D5CDD505-2E9C-101B-9397-08002B2CF9AE}" pid="45" name="FSC#EJPDCFG@15.1700:SubfileResponsibleInitials">
    <vt:lpwstr/>
  </property>
  <property fmtid="{D5CDD505-2E9C-101B-9397-08002B2CF9AE}" pid="46" name="FSC#EJPDCFG@15.1700:SubfileResponsibleProfession">
    <vt:lpwstr/>
  </property>
  <property fmtid="{D5CDD505-2E9C-101B-9397-08002B2CF9AE}" pid="47" name="FSC#EJPDCFG@15.1700:SubfileResponsibleSalutation">
    <vt:lpwstr/>
  </property>
  <property fmtid="{D5CDD505-2E9C-101B-9397-08002B2CF9AE}" pid="48" name="FSC#EJPDCFG@15.1700:SubfileResponsibleSurname">
    <vt:lpwstr/>
  </property>
  <property fmtid="{D5CDD505-2E9C-101B-9397-08002B2CF9AE}" pid="49" name="FSC#EJPDCFG@15.1700:SubfileResponsibleTelFax">
    <vt:lpwstr/>
  </property>
  <property fmtid="{D5CDD505-2E9C-101B-9397-08002B2CF9AE}" pid="50" name="FSC#EJPDCFG@15.1700:SubfileResponsibleTelOffice">
    <vt:lpwstr/>
  </property>
  <property fmtid="{D5CDD505-2E9C-101B-9397-08002B2CF9AE}" pid="51" name="FSC#EJPDCFG@15.1700:SubfileResponsibleUrl">
    <vt:lpwstr/>
  </property>
  <property fmtid="{D5CDD505-2E9C-101B-9397-08002B2CF9AE}" pid="52" name="FSC#EJPDCFG@15.1700:SubfileSubject">
    <vt:lpwstr/>
  </property>
  <property fmtid="{D5CDD505-2E9C-101B-9397-08002B2CF9AE}" pid="53" name="FSC#EJPDCFG@15.1700:SubfileTitle">
    <vt:lpwstr>Pressemitteilung</vt:lpwstr>
  </property>
  <property fmtid="{D5CDD505-2E9C-101B-9397-08002B2CF9AE}" pid="54" name="FSC#COOSYSTEM@1.1:Container">
    <vt:lpwstr>COO.2180.101.5.68212</vt:lpwstr>
  </property>
  <property fmtid="{D5CDD505-2E9C-101B-9397-08002B2CF9AE}" pid="55" name="FSC#COOELAK@1.1001:Subject">
    <vt:lpwstr/>
  </property>
  <property fmtid="{D5CDD505-2E9C-101B-9397-08002B2CF9AE}" pid="56" name="FSC#COOELAK@1.1001:FileReference">
    <vt:lpwstr>FlüStat (256/2010/04652)</vt:lpwstr>
  </property>
  <property fmtid="{D5CDD505-2E9C-101B-9397-08002B2CF9AE}" pid="57" name="FSC#COOELAK@1.1001:FileRefYear">
    <vt:lpwstr>2010</vt:lpwstr>
  </property>
  <property fmtid="{D5CDD505-2E9C-101B-9397-08002B2CF9AE}" pid="58" name="FSC#COOELAK@1.1001:FileRefOrdinal">
    <vt:lpwstr>4652</vt:lpwstr>
  </property>
  <property fmtid="{D5CDD505-2E9C-101B-9397-08002B2CF9AE}" pid="59" name="FSC#COOELAK@1.1001:FileRefOU">
    <vt:lpwstr>SSUB</vt:lpwstr>
  </property>
  <property fmtid="{D5CDD505-2E9C-101B-9397-08002B2CF9AE}" pid="60" name="FSC#COOELAK@1.1001:Organization">
    <vt:lpwstr/>
  </property>
  <property fmtid="{D5CDD505-2E9C-101B-9397-08002B2CF9AE}" pid="61" name="FSC#COOELAK@1.1001:Owner">
    <vt:lpwstr> Bürgi</vt:lpwstr>
  </property>
  <property fmtid="{D5CDD505-2E9C-101B-9397-08002B2CF9AE}" pid="62" name="FSC#COOELAK@1.1001:OwnerExtension">
    <vt:lpwstr>+41 31 325 11 41</vt:lpwstr>
  </property>
  <property fmtid="{D5CDD505-2E9C-101B-9397-08002B2CF9AE}" pid="63" name="FSC#COOELAK@1.1001:OwnerFaxExtension">
    <vt:lpwstr>+41 31 322 78 32</vt:lpwstr>
  </property>
  <property fmtid="{D5CDD505-2E9C-101B-9397-08002B2CF9AE}" pid="64" name="FSC#COOELAK@1.1001:DispatchedBy">
    <vt:lpwstr/>
  </property>
  <property fmtid="{D5CDD505-2E9C-101B-9397-08002B2CF9AE}" pid="65" name="FSC#COOELAK@1.1001:DispatchedAt">
    <vt:lpwstr/>
  </property>
  <property fmtid="{D5CDD505-2E9C-101B-9397-08002B2CF9AE}" pid="66" name="FSC#COOELAK@1.1001:ApprovedBy">
    <vt:lpwstr/>
  </property>
  <property fmtid="{D5CDD505-2E9C-101B-9397-08002B2CF9AE}" pid="67" name="FSC#COOELAK@1.1001:ApprovedAt">
    <vt:lpwstr/>
  </property>
  <property fmtid="{D5CDD505-2E9C-101B-9397-08002B2CF9AE}" pid="68" name="FSC#COOELAK@1.1001:Department">
    <vt:lpwstr>Sektion Subventionen (SSUB)</vt:lpwstr>
  </property>
  <property fmtid="{D5CDD505-2E9C-101B-9397-08002B2CF9AE}" pid="69" name="FSC#COOELAK@1.1001:CreatedAt">
    <vt:lpwstr>16.05.2013 13:13:21</vt:lpwstr>
  </property>
  <property fmtid="{D5CDD505-2E9C-101B-9397-08002B2CF9AE}" pid="70" name="FSC#COOELAK@1.1001:OU">
    <vt:lpwstr>Sektion Subventionen (SSUB)</vt:lpwstr>
  </property>
  <property fmtid="{D5CDD505-2E9C-101B-9397-08002B2CF9AE}" pid="71" name="FSC#COOELAK@1.1001:Priority">
    <vt:lpwstr/>
  </property>
  <property fmtid="{D5CDD505-2E9C-101B-9397-08002B2CF9AE}" pid="72" name="FSC#COOELAK@1.1001:ObjBarCode">
    <vt:lpwstr>*COO.2180.101.5.68212*</vt:lpwstr>
  </property>
  <property fmtid="{D5CDD505-2E9C-101B-9397-08002B2CF9AE}" pid="73" name="FSC#COOELAK@1.1001:RefBarCode">
    <vt:lpwstr>*Altersklasse*</vt:lpwstr>
  </property>
  <property fmtid="{D5CDD505-2E9C-101B-9397-08002B2CF9AE}" pid="74" name="FSC#COOELAK@1.1001:FileRefBarCode">
    <vt:lpwstr>*FlüStat (256/2010/04652)*</vt:lpwstr>
  </property>
  <property fmtid="{D5CDD505-2E9C-101B-9397-08002B2CF9AE}" pid="75" name="FSC#COOELAK@1.1001:ExternalRef">
    <vt:lpwstr/>
  </property>
  <property fmtid="{D5CDD505-2E9C-101B-9397-08002B2CF9AE}" pid="76" name="FSC#COOELAK@1.1001:IncomingNumber">
    <vt:lpwstr/>
  </property>
  <property fmtid="{D5CDD505-2E9C-101B-9397-08002B2CF9AE}" pid="77" name="FSC#COOELAK@1.1001:IncomingSubject">
    <vt:lpwstr/>
  </property>
  <property fmtid="{D5CDD505-2E9C-101B-9397-08002B2CF9AE}" pid="78" name="FSC#COOELAK@1.1001:ProcessResponsible">
    <vt:lpwstr/>
  </property>
  <property fmtid="{D5CDD505-2E9C-101B-9397-08002B2CF9AE}" pid="79" name="FSC#COOELAK@1.1001:ProcessResponsiblePhone">
    <vt:lpwstr/>
  </property>
  <property fmtid="{D5CDD505-2E9C-101B-9397-08002B2CF9AE}" pid="80" name="FSC#COOELAK@1.1001:ProcessResponsibleMail">
    <vt:lpwstr/>
  </property>
  <property fmtid="{D5CDD505-2E9C-101B-9397-08002B2CF9AE}" pid="81" name="FSC#COOELAK@1.1001:ProcessResponsibleFax">
    <vt:lpwstr/>
  </property>
  <property fmtid="{D5CDD505-2E9C-101B-9397-08002B2CF9AE}" pid="82" name="FSC#COOELAK@1.1001:ApproverFirstName">
    <vt:lpwstr/>
  </property>
  <property fmtid="{D5CDD505-2E9C-101B-9397-08002B2CF9AE}" pid="83" name="FSC#COOELAK@1.1001:ApproverSurName">
    <vt:lpwstr/>
  </property>
  <property fmtid="{D5CDD505-2E9C-101B-9397-08002B2CF9AE}" pid="84" name="FSC#COOELAK@1.1001:ApproverTitle">
    <vt:lpwstr/>
  </property>
  <property fmtid="{D5CDD505-2E9C-101B-9397-08002B2CF9AE}" pid="85" name="FSC#COOELAK@1.1001:ExternalDate">
    <vt:lpwstr/>
  </property>
  <property fmtid="{D5CDD505-2E9C-101B-9397-08002B2CF9AE}" pid="86" name="FSC#COOELAK@1.1001:SettlementApprovedAt">
    <vt:lpwstr/>
  </property>
  <property fmtid="{D5CDD505-2E9C-101B-9397-08002B2CF9AE}" pid="87" name="FSC#COOELAK@1.1001:BaseNumber">
    <vt:lpwstr>252.6</vt:lpwstr>
  </property>
  <property fmtid="{D5CDD505-2E9C-101B-9397-08002B2CF9AE}" pid="88" name="FSC#COOELAK@1.1001:CurrentUserRolePos">
    <vt:lpwstr>Sachbearbeiter/-in</vt:lpwstr>
  </property>
  <property fmtid="{D5CDD505-2E9C-101B-9397-08002B2CF9AE}" pid="89" name="FSC#COOELAK@1.1001:CurrentUserEmail">
    <vt:lpwstr>Melanie.Glasson-Cicognani@bfm.admin.ch</vt:lpwstr>
  </property>
  <property fmtid="{D5CDD505-2E9C-101B-9397-08002B2CF9AE}" pid="90" name="FSC#ELAKGOV@1.1001:PersonalSubjGender">
    <vt:lpwstr/>
  </property>
  <property fmtid="{D5CDD505-2E9C-101B-9397-08002B2CF9AE}" pid="91" name="FSC#ELAKGOV@1.1001:PersonalSubjFirstName">
    <vt:lpwstr/>
  </property>
  <property fmtid="{D5CDD505-2E9C-101B-9397-08002B2CF9AE}" pid="92" name="FSC#ELAKGOV@1.1001:PersonalSubjSurName">
    <vt:lpwstr/>
  </property>
  <property fmtid="{D5CDD505-2E9C-101B-9397-08002B2CF9AE}" pid="93" name="FSC#ELAKGOV@1.1001:PersonalSubjSalutation">
    <vt:lpwstr/>
  </property>
  <property fmtid="{D5CDD505-2E9C-101B-9397-08002B2CF9AE}" pid="94" name="FSC#ELAKGOV@1.1001:PersonalSubjAddress">
    <vt:lpwstr/>
  </property>
</Properties>
</file>