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090" windowHeight="1362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</sheets>
  <definedNames>
    <definedName name="_xlnm.Print_Titles" localSheetId="11">'2005'!$A:$A,'2005'!$1:$4</definedName>
    <definedName name="_xlnm.Print_Titles" localSheetId="10">'2006'!$A:$A,'2006'!$1:$5</definedName>
    <definedName name="_xlnm.Print_Titles" localSheetId="9">'2007'!$A:$A,'2007'!$1:$5</definedName>
    <definedName name="_xlnm.Print_Titles" localSheetId="8">'2008'!$A:$A,'2008'!$1:$5</definedName>
    <definedName name="_xlnm.Print_Titles" localSheetId="7">'2009'!$A:$A,'2009'!$1:$5</definedName>
    <definedName name="_xlnm.Print_Titles" localSheetId="6">'2010'!$A:$A,'2010'!$1:$5</definedName>
    <definedName name="_xlnm.Print_Titles" localSheetId="5">'2011'!$A:$A,'2011'!$1:$5</definedName>
    <definedName name="_xlnm.Print_Titles" localSheetId="4">'2012'!$A:$A,'2012'!$1:$5</definedName>
    <definedName name="_xlnm.Print_Titles" localSheetId="3">'2013'!$A:$A,'2013'!$1:$5</definedName>
    <definedName name="_xlnm.Print_Titles" localSheetId="2">'2014'!$A:$A,'2014'!$1:$5</definedName>
    <definedName name="_xlnm.Print_Titles" localSheetId="1">'2015'!$A:$A,'2015'!$1:$5</definedName>
    <definedName name="_xlnm.Print_Titles" localSheetId="0">'2016'!$A:$A,'2016'!$1:$5</definedName>
  </definedNames>
  <calcPr fullCalcOnLoad="1"/>
</workbook>
</file>

<file path=xl/sharedStrings.xml><?xml version="1.0" encoding="utf-8"?>
<sst xmlns="http://schemas.openxmlformats.org/spreadsheetml/2006/main" count="2864" uniqueCount="135">
  <si>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</si>
  <si>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</si>
  <si>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</si>
  <si>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</si>
  <si>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</si>
  <si>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</si>
  <si>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</si>
  <si>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</si>
  <si>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</si>
  <si>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</si>
  <si>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</si>
  <si>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</si>
  <si>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</si>
  <si>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</si>
  <si>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</si>
  <si>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</si>
  <si>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</si>
  <si>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</si>
  <si>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</si>
  <si>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</si>
  <si>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</si>
  <si>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</si>
  <si>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</si>
  <si>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</si>
  <si>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</si>
  <si>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</si>
  <si>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</si>
  <si>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</si>
  <si>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</si>
  <si>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</si>
  <si>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</si>
  <si>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</si>
  <si>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</si>
  <si>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</si>
  <si>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</si>
  <si>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</si>
  <si>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</si>
  <si>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</si>
  <si>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</si>
  <si>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</si>
  <si>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</si>
  <si>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</si>
  <si>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</si>
  <si>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</si>
  <si>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</si>
  <si>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</si>
  <si>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</si>
  <si>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</si>
  <si>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</si>
  <si>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</si>
  <si>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</si>
  <si>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</si>
  <si>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</si>
  <si>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</si>
  <si>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</si>
  <si>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</si>
  <si>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</si>
  <si>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</si>
  <si>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</si>
  <si>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</si>
  <si>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</si>
  <si>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</si>
  <si>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</si>
  <si>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</si>
  <si>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</si>
  <si>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</si>
  <si>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</si>
  <si>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</si>
  <si>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</si>
  <si>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</si>
  <si>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</si>
  <si>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</si>
  <si>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</si>
  <si>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</si>
  <si>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</si>
  <si>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</si>
  <si>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</si>
  <si>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</si>
  <si>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</si>
  <si>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</si>
  <si>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</si>
  <si>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</si>
  <si>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</si>
  <si>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</si>
  <si>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</si>
  <si>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</si>
  <si>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</si>
  <si>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</si>
  <si>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</si>
  <si>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</si>
  <si>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</si>
  <si>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</si>
  <si>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</si>
  <si>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</si>
  <si>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</si>
  <si>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</si>
  <si>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</si>
  <si>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</si>
  <si>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</si>
  <si>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</si>
  <si>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</si>
  <si>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</si>
  <si>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</si>
  <si>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</si>
  <si>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</si>
  <si>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</si>
  <si>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</si>
  <si>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</si>
  <si>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</si>
  <si>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</si>
  <si>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</si>
  <si>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</si>
  <si>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</si>
  <si>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</si>
  <si>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</si>
  <si>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</si>
  <si>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</si>
  <si>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</si>
  <si>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</si>
  <si>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</si>
  <si>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</si>
  <si>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</si>
  <si>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</si>
  <si>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</si>
  <si>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</si>
  <si>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</si>
  <si>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</si>
  <si>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 xml:space="preserve">Hôtels et établissements de cure: hôtes selon le pays de provenance et le canton </t>
  </si>
  <si>
    <t>Hôtels et établissements de cure: hôtes selon le pays de provenance et le canton (résultats cumulés janvier à décembre 2014)</t>
  </si>
  <si>
    <t>Renseignements: Info-Tour 058 463 62 80, info-tour@bfs.admin.ch</t>
  </si>
  <si>
    <t>(résultats cumulés de janvier à décembre 2015)</t>
  </si>
  <si>
    <t>Arrivées</t>
  </si>
  <si>
    <t>... : chiffre non indiqué car non pertinent ou non disponible</t>
  </si>
  <si>
    <t>...</t>
  </si>
  <si>
    <t>(résultats cumulés de janvier à décembre 2016)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</si>
</sst>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"/>
    <numFmt numFmtId="173" formatCode="#\ ###\ ###\ ##0"/>
    <numFmt numFmtId="174" formatCode="0.0#############E-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16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vertical="center"/>
    </xf>
    <xf numFmtId="172" fontId="1" fillId="34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170" fontId="1" fillId="33" borderId="15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 wrapText="1"/>
    </xf>
    <xf numFmtId="172" fontId="1" fillId="33" borderId="16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 vertical="center"/>
    </xf>
    <xf numFmtId="172" fontId="0" fillId="33" borderId="0" xfId="0" applyNumberFormat="1" applyFont="1" applyFill="1" applyBorder="1" applyAlignment="1">
      <alignment vertical="center"/>
    </xf>
    <xf numFmtId="170" fontId="1" fillId="33" borderId="0" xfId="0" applyNumberFormat="1" applyFont="1" applyFill="1" applyBorder="1" applyAlignment="1">
      <alignment vertical="center"/>
    </xf>
    <xf numFmtId="170" fontId="3" fillId="33" borderId="0" xfId="0" applyNumberFormat="1" applyFont="1" applyFill="1" applyBorder="1" applyAlignment="1">
      <alignment vertical="center"/>
    </xf>
    <xf numFmtId="172" fontId="1" fillId="33" borderId="16" xfId="0" applyNumberFormat="1" applyFont="1" applyFill="1" applyBorder="1" applyAlignment="1">
      <alignment vertical="center"/>
    </xf>
    <xf numFmtId="170" fontId="1" fillId="33" borderId="15" xfId="0" applyNumberFormat="1" applyFont="1" applyFill="1" applyBorder="1" applyAlignment="1">
      <alignment vertical="center"/>
    </xf>
    <xf numFmtId="172" fontId="3" fillId="33" borderId="16" xfId="0" applyNumberFormat="1" applyFont="1" applyFill="1" applyBorder="1" applyAlignment="1">
      <alignment vertical="center"/>
    </xf>
    <xf numFmtId="170" fontId="3" fillId="33" borderId="15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172" fontId="1" fillId="33" borderId="19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172" fontId="3" fillId="33" borderId="19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2" fontId="1" fillId="33" borderId="16" xfId="0" applyNumberFormat="1" applyFont="1" applyFill="1" applyBorder="1" applyAlignment="1">
      <alignment horizontal="right" vertical="center" wrapText="1"/>
    </xf>
    <xf numFmtId="172" fontId="3" fillId="33" borderId="16" xfId="0" applyNumberFormat="1" applyFont="1" applyFill="1" applyBorder="1" applyAlignment="1">
      <alignment horizontal="right" vertical="center"/>
    </xf>
    <xf numFmtId="170" fontId="3" fillId="33" borderId="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172" fontId="1" fillId="35" borderId="19" xfId="0" applyNumberFormat="1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170" fontId="3" fillId="33" borderId="15" xfId="0" applyNumberFormat="1" applyFont="1" applyFill="1" applyBorder="1" applyAlignment="1">
      <alignment horizontal="right"/>
    </xf>
    <xf numFmtId="172" fontId="3" fillId="33" borderId="16" xfId="0" applyNumberFormat="1" applyFont="1" applyFill="1" applyBorder="1" applyAlignment="1">
      <alignment horizontal="right"/>
    </xf>
    <xf numFmtId="170" fontId="3" fillId="33" borderId="15" xfId="0" applyNumberFormat="1" applyFont="1" applyFill="1" applyBorder="1" applyAlignment="1">
      <alignment horizontal="right" wrapText="1"/>
    </xf>
    <xf numFmtId="170" fontId="3" fillId="33" borderId="0" xfId="0" applyNumberFormat="1" applyFont="1" applyFill="1" applyBorder="1" applyAlignment="1">
      <alignment horizontal="right" wrapText="1"/>
    </xf>
    <xf numFmtId="172" fontId="3" fillId="33" borderId="16" xfId="0" applyNumberFormat="1" applyFont="1" applyFill="1" applyBorder="1" applyAlignment="1">
      <alignment horizontal="right" wrapText="1"/>
    </xf>
    <xf numFmtId="170" fontId="3" fillId="33" borderId="0" xfId="0" applyNumberFormat="1" applyFont="1" applyFill="1" applyBorder="1" applyAlignment="1">
      <alignment horizontal="right" vertical="center"/>
    </xf>
    <xf numFmtId="170" fontId="3" fillId="33" borderId="15" xfId="0" applyNumberFormat="1" applyFont="1" applyFill="1" applyBorder="1" applyAlignment="1">
      <alignment horizontal="right" vertical="center"/>
    </xf>
    <xf numFmtId="172" fontId="1" fillId="33" borderId="21" xfId="0" applyNumberFormat="1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vertical="center"/>
    </xf>
    <xf numFmtId="170" fontId="3" fillId="33" borderId="23" xfId="0" applyNumberFormat="1" applyFont="1" applyFill="1" applyBorder="1" applyAlignment="1">
      <alignment vertical="center"/>
    </xf>
    <xf numFmtId="170" fontId="3" fillId="33" borderId="24" xfId="0" applyNumberFormat="1" applyFont="1" applyFill="1" applyBorder="1" applyAlignment="1">
      <alignment vertical="center"/>
    </xf>
    <xf numFmtId="172" fontId="3" fillId="33" borderId="21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70" fontId="3" fillId="33" borderId="13" xfId="0" applyNumberFormat="1" applyFont="1" applyFill="1" applyBorder="1" applyAlignment="1">
      <alignment vertical="center"/>
    </xf>
    <xf numFmtId="170" fontId="3" fillId="33" borderId="12" xfId="0" applyNumberFormat="1" applyFont="1" applyFill="1" applyBorder="1" applyAlignment="1">
      <alignment vertical="center"/>
    </xf>
    <xf numFmtId="0" fontId="1" fillId="34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170" fontId="1" fillId="0" borderId="15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2" fontId="1" fillId="0" borderId="16" xfId="0" applyNumberFormat="1" applyFont="1" applyFill="1" applyBorder="1" applyAlignment="1">
      <alignment horizontal="right" vertical="center"/>
    </xf>
    <xf numFmtId="170" fontId="1" fillId="0" borderId="15" xfId="0" applyNumberFormat="1" applyFont="1" applyFill="1" applyBorder="1" applyAlignment="1">
      <alignment horizontal="right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2" fontId="1" fillId="0" borderId="16" xfId="0" applyNumberFormat="1" applyFont="1" applyFill="1" applyBorder="1" applyAlignment="1">
      <alignment horizontal="right" vertical="center" wrapText="1"/>
    </xf>
    <xf numFmtId="170" fontId="1" fillId="0" borderId="15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0" fontId="3" fillId="0" borderId="15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0" fontId="1" fillId="0" borderId="15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 horizontal="right"/>
    </xf>
    <xf numFmtId="170" fontId="1" fillId="0" borderId="1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Border="1" applyAlignment="1">
      <alignment horizontal="right" wrapText="1"/>
    </xf>
    <xf numFmtId="172" fontId="1" fillId="0" borderId="16" xfId="0" applyNumberFormat="1" applyFont="1" applyFill="1" applyBorder="1" applyAlignment="1">
      <alignment horizontal="right" wrapText="1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1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vertical="center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3" xfId="0" applyNumberFormat="1" applyFont="1" applyFill="1" applyBorder="1" applyAlignment="1">
      <alignment vertical="center"/>
    </xf>
    <xf numFmtId="170" fontId="1" fillId="33" borderId="24" xfId="0" applyNumberFormat="1" applyFont="1" applyFill="1" applyBorder="1" applyAlignment="1">
      <alignment vertical="center"/>
    </xf>
    <xf numFmtId="172" fontId="1" fillId="33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 quotePrefix="1">
      <alignment horizontal="right" vertical="center"/>
    </xf>
    <xf numFmtId="0" fontId="3" fillId="34" borderId="22" xfId="0" applyFont="1" applyFill="1" applyBorder="1" applyAlignment="1">
      <alignment/>
    </xf>
    <xf numFmtId="170" fontId="1" fillId="33" borderId="24" xfId="0" applyNumberFormat="1" applyFont="1" applyFill="1" applyBorder="1" applyAlignment="1">
      <alignment horizontal="right" wrapText="1"/>
    </xf>
    <xf numFmtId="172" fontId="1" fillId="33" borderId="2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left" vertical="center"/>
    </xf>
    <xf numFmtId="170" fontId="3" fillId="34" borderId="15" xfId="0" applyNumberFormat="1" applyFont="1" applyFill="1" applyBorder="1" applyAlignment="1">
      <alignment vertical="center"/>
    </xf>
    <xf numFmtId="170" fontId="3" fillId="34" borderId="0" xfId="0" applyNumberFormat="1" applyFont="1" applyFill="1" applyBorder="1" applyAlignment="1">
      <alignment vertical="center"/>
    </xf>
    <xf numFmtId="172" fontId="3" fillId="34" borderId="16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/>
    </xf>
    <xf numFmtId="172" fontId="1" fillId="33" borderId="0" xfId="0" applyNumberFormat="1" applyFont="1" applyFill="1" applyBorder="1" applyAlignment="1">
      <alignment horizontal="right" vertical="center"/>
    </xf>
    <xf numFmtId="170" fontId="1" fillId="34" borderId="15" xfId="0" applyNumberFormat="1" applyFont="1" applyFill="1" applyBorder="1" applyAlignment="1">
      <alignment horizontal="right"/>
    </xf>
    <xf numFmtId="170" fontId="1" fillId="34" borderId="0" xfId="0" applyNumberFormat="1" applyFont="1" applyFill="1" applyBorder="1" applyAlignment="1">
      <alignment horizontal="right"/>
    </xf>
    <xf numFmtId="172" fontId="1" fillId="34" borderId="16" xfId="0" applyNumberFormat="1" applyFont="1" applyFill="1" applyBorder="1" applyAlignment="1">
      <alignment horizontal="right"/>
    </xf>
    <xf numFmtId="170" fontId="1" fillId="34" borderId="15" xfId="0" applyNumberFormat="1" applyFont="1" applyFill="1" applyBorder="1" applyAlignment="1">
      <alignment horizontal="right" wrapText="1"/>
    </xf>
    <xf numFmtId="170" fontId="1" fillId="34" borderId="0" xfId="0" applyNumberFormat="1" applyFont="1" applyFill="1" applyBorder="1" applyAlignment="1">
      <alignment horizontal="right" wrapText="1"/>
    </xf>
    <xf numFmtId="172" fontId="1" fillId="34" borderId="16" xfId="0" applyNumberFormat="1" applyFont="1" applyFill="1" applyBorder="1" applyAlignment="1">
      <alignment horizontal="right" wrapText="1"/>
    </xf>
    <xf numFmtId="170" fontId="1" fillId="34" borderId="0" xfId="0" applyNumberFormat="1" applyFont="1" applyFill="1" applyBorder="1" applyAlignment="1">
      <alignment horizontal="right" vertical="center"/>
    </xf>
    <xf numFmtId="172" fontId="1" fillId="34" borderId="16" xfId="0" applyNumberFormat="1" applyFont="1" applyFill="1" applyBorder="1" applyAlignment="1">
      <alignment horizontal="right" vertical="center"/>
    </xf>
    <xf numFmtId="170" fontId="1" fillId="34" borderId="15" xfId="0" applyNumberFormat="1" applyFont="1" applyFill="1" applyBorder="1" applyAlignment="1">
      <alignment horizontal="right" vertical="center"/>
    </xf>
    <xf numFmtId="172" fontId="1" fillId="34" borderId="0" xfId="0" applyNumberFormat="1" applyFont="1" applyFill="1" applyBorder="1" applyAlignment="1">
      <alignment horizontal="right" vertical="center"/>
    </xf>
    <xf numFmtId="170" fontId="1" fillId="34" borderId="15" xfId="0" applyNumberFormat="1" applyFont="1" applyFill="1" applyBorder="1" applyAlignment="1">
      <alignment horizontal="right" vertical="center" wrapText="1"/>
    </xf>
    <xf numFmtId="170" fontId="1" fillId="34" borderId="0" xfId="0" applyNumberFormat="1" applyFont="1" applyFill="1" applyBorder="1" applyAlignment="1">
      <alignment horizontal="right" vertical="center" wrapText="1"/>
    </xf>
    <xf numFmtId="172" fontId="1" fillId="33" borderId="24" xfId="0" applyNumberFormat="1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left"/>
    </xf>
    <xf numFmtId="172" fontId="1" fillId="35" borderId="14" xfId="0" applyNumberFormat="1" applyFont="1" applyFill="1" applyBorder="1" applyAlignment="1">
      <alignment horizontal="left"/>
    </xf>
    <xf numFmtId="172" fontId="3" fillId="33" borderId="14" xfId="0" applyNumberFormat="1" applyFont="1" applyFill="1" applyBorder="1" applyAlignment="1">
      <alignment vertical="center"/>
    </xf>
    <xf numFmtId="0" fontId="1" fillId="34" borderId="11" xfId="0" applyFont="1" applyFill="1" applyBorder="1" applyAlignment="1">
      <alignment horizontal="left"/>
    </xf>
    <xf numFmtId="0" fontId="1" fillId="33" borderId="0" xfId="49" applyFont="1" applyFill="1" applyBorder="1" applyAlignment="1">
      <alignment vertical="center"/>
      <protection/>
    </xf>
    <xf numFmtId="0" fontId="3" fillId="33" borderId="0" xfId="49" applyFont="1" applyFill="1" applyBorder="1" applyAlignment="1">
      <alignment vertical="center"/>
      <protection/>
    </xf>
    <xf numFmtId="0" fontId="1" fillId="33" borderId="22" xfId="49" applyFont="1" applyFill="1" applyBorder="1" applyAlignment="1">
      <alignment vertical="center"/>
      <protection/>
    </xf>
    <xf numFmtId="0" fontId="1" fillId="33" borderId="12" xfId="49" applyFont="1" applyFill="1" applyBorder="1" applyAlignment="1">
      <alignment vertical="center"/>
      <protection/>
    </xf>
    <xf numFmtId="0" fontId="1" fillId="33" borderId="13" xfId="49" applyFont="1" applyFill="1" applyBorder="1" applyAlignment="1">
      <alignment vertical="center"/>
      <protection/>
    </xf>
    <xf numFmtId="172" fontId="1" fillId="33" borderId="14" xfId="49" applyNumberFormat="1" applyFont="1" applyFill="1" applyBorder="1" applyAlignment="1">
      <alignment vertical="center"/>
      <protection/>
    </xf>
    <xf numFmtId="0" fontId="1" fillId="33" borderId="17" xfId="49" applyFont="1" applyFill="1" applyBorder="1" applyAlignment="1">
      <alignment vertical="center"/>
      <protection/>
    </xf>
    <xf numFmtId="0" fontId="1" fillId="33" borderId="18" xfId="49" applyFont="1" applyFill="1" applyBorder="1" applyAlignment="1">
      <alignment vertical="center"/>
      <protection/>
    </xf>
    <xf numFmtId="0" fontId="3" fillId="33" borderId="17" xfId="49" applyFont="1" applyFill="1" applyBorder="1" applyAlignment="1">
      <alignment vertical="center"/>
      <protection/>
    </xf>
    <xf numFmtId="0" fontId="3" fillId="33" borderId="18" xfId="49" applyFont="1" applyFill="1" applyBorder="1" applyAlignment="1">
      <alignment vertical="center"/>
      <protection/>
    </xf>
    <xf numFmtId="172" fontId="3" fillId="33" borderId="19" xfId="49" applyNumberFormat="1" applyFont="1" applyFill="1" applyBorder="1" applyAlignment="1">
      <alignment vertical="center"/>
      <protection/>
    </xf>
    <xf numFmtId="0" fontId="1" fillId="33" borderId="20" xfId="49" applyFont="1" applyFill="1" applyBorder="1" applyAlignment="1">
      <alignment horizontal="left"/>
      <protection/>
    </xf>
    <xf numFmtId="0" fontId="1" fillId="33" borderId="10" xfId="49" applyFont="1" applyFill="1" applyBorder="1" applyAlignment="1">
      <alignment horizontal="left"/>
      <protection/>
    </xf>
    <xf numFmtId="172" fontId="1" fillId="33" borderId="10" xfId="49" applyNumberFormat="1" applyFont="1" applyFill="1" applyBorder="1" applyAlignment="1">
      <alignment horizontal="left"/>
      <protection/>
    </xf>
    <xf numFmtId="0" fontId="3" fillId="33" borderId="10" xfId="49" applyFont="1" applyFill="1" applyBorder="1" applyAlignment="1">
      <alignment vertical="center"/>
      <protection/>
    </xf>
    <xf numFmtId="172" fontId="3" fillId="33" borderId="10" xfId="49" applyNumberFormat="1" applyFont="1" applyFill="1" applyBorder="1" applyAlignment="1">
      <alignment vertical="center"/>
      <protection/>
    </xf>
    <xf numFmtId="0" fontId="1" fillId="33" borderId="11" xfId="49" applyFont="1" applyFill="1" applyBorder="1" applyAlignment="1">
      <alignment horizontal="left"/>
      <protection/>
    </xf>
    <xf numFmtId="172" fontId="3" fillId="33" borderId="16" xfId="49" applyNumberFormat="1" applyFont="1" applyFill="1" applyBorder="1" applyAlignment="1">
      <alignment vertical="center"/>
      <protection/>
    </xf>
    <xf numFmtId="0" fontId="3" fillId="33" borderId="11" xfId="49" applyFont="1" applyFill="1" applyBorder="1" applyAlignment="1">
      <alignment horizontal="left"/>
      <protection/>
    </xf>
    <xf numFmtId="170" fontId="3" fillId="33" borderId="15" xfId="49" applyNumberFormat="1" applyFont="1" applyFill="1" applyBorder="1" applyAlignment="1">
      <alignment vertical="center"/>
      <protection/>
    </xf>
    <xf numFmtId="170" fontId="3" fillId="33" borderId="0" xfId="49" applyNumberFormat="1" applyFont="1" applyFill="1" applyBorder="1" applyAlignment="1">
      <alignment vertical="center"/>
      <protection/>
    </xf>
    <xf numFmtId="0" fontId="1" fillId="35" borderId="10" xfId="49" applyFont="1" applyFill="1" applyBorder="1" applyAlignment="1">
      <alignment horizontal="left"/>
      <protection/>
    </xf>
    <xf numFmtId="0" fontId="1" fillId="35" borderId="17" xfId="49" applyFont="1" applyFill="1" applyBorder="1" applyAlignment="1">
      <alignment horizontal="left"/>
      <protection/>
    </xf>
    <xf numFmtId="0" fontId="1" fillId="35" borderId="18" xfId="49" applyFont="1" applyFill="1" applyBorder="1" applyAlignment="1">
      <alignment horizontal="left"/>
      <protection/>
    </xf>
    <xf numFmtId="172" fontId="1" fillId="35" borderId="19" xfId="49" applyNumberFormat="1" applyFont="1" applyFill="1" applyBorder="1" applyAlignment="1">
      <alignment horizontal="left"/>
      <protection/>
    </xf>
    <xf numFmtId="0" fontId="1" fillId="35" borderId="12" xfId="49" applyFont="1" applyFill="1" applyBorder="1" applyAlignment="1">
      <alignment horizontal="left"/>
      <protection/>
    </xf>
    <xf numFmtId="0" fontId="1" fillId="35" borderId="13" xfId="49" applyFont="1" applyFill="1" applyBorder="1" applyAlignment="1">
      <alignment horizontal="left"/>
      <protection/>
    </xf>
    <xf numFmtId="172" fontId="1" fillId="35" borderId="14" xfId="49" applyNumberFormat="1" applyFont="1" applyFill="1" applyBorder="1" applyAlignment="1">
      <alignment horizontal="left"/>
      <protection/>
    </xf>
    <xf numFmtId="170" fontId="1" fillId="33" borderId="15" xfId="49" applyNumberFormat="1" applyFont="1" applyFill="1" applyBorder="1" applyAlignment="1">
      <alignment horizontal="right"/>
      <protection/>
    </xf>
    <xf numFmtId="170" fontId="1" fillId="33" borderId="0" xfId="49" applyNumberFormat="1" applyFont="1" applyFill="1" applyBorder="1" applyAlignment="1">
      <alignment horizontal="right"/>
      <protection/>
    </xf>
    <xf numFmtId="172" fontId="1" fillId="33" borderId="16" xfId="49" applyNumberFormat="1" applyFont="1" applyFill="1" applyBorder="1" applyAlignment="1">
      <alignment horizontal="right"/>
      <protection/>
    </xf>
    <xf numFmtId="170" fontId="1" fillId="33" borderId="15" xfId="49" applyNumberFormat="1" applyFont="1" applyFill="1" applyBorder="1" applyAlignment="1">
      <alignment horizontal="right" wrapText="1"/>
      <protection/>
    </xf>
    <xf numFmtId="170" fontId="1" fillId="33" borderId="0" xfId="49" applyNumberFormat="1" applyFont="1" applyFill="1" applyBorder="1" applyAlignment="1">
      <alignment horizontal="right" wrapText="1"/>
      <protection/>
    </xf>
    <xf numFmtId="170" fontId="1" fillId="33" borderId="0" xfId="49" applyNumberFormat="1" applyFont="1" applyFill="1" applyBorder="1" applyAlignment="1">
      <alignment horizontal="right" vertical="center"/>
      <protection/>
    </xf>
    <xf numFmtId="170" fontId="1" fillId="33" borderId="15" xfId="49" applyNumberFormat="1" applyFont="1" applyFill="1" applyBorder="1" applyAlignment="1">
      <alignment horizontal="right" vertical="center"/>
      <protection/>
    </xf>
    <xf numFmtId="170" fontId="3" fillId="33" borderId="12" xfId="49" applyNumberFormat="1" applyFont="1" applyFill="1" applyBorder="1" applyAlignment="1">
      <alignment vertical="center"/>
      <protection/>
    </xf>
    <xf numFmtId="170" fontId="3" fillId="33" borderId="13" xfId="49" applyNumberFormat="1" applyFont="1" applyFill="1" applyBorder="1" applyAlignment="1">
      <alignment vertical="center"/>
      <protection/>
    </xf>
    <xf numFmtId="172" fontId="3" fillId="33" borderId="14" xfId="49" applyNumberFormat="1" applyFont="1" applyFill="1" applyBorder="1" applyAlignment="1">
      <alignment vertical="center"/>
      <protection/>
    </xf>
    <xf numFmtId="0" fontId="1" fillId="34" borderId="11" xfId="49" applyFont="1" applyFill="1" applyBorder="1" applyAlignment="1">
      <alignment horizontal="left"/>
      <protection/>
    </xf>
    <xf numFmtId="170" fontId="1" fillId="34" borderId="15" xfId="49" applyNumberFormat="1" applyFont="1" applyFill="1" applyBorder="1" applyAlignment="1">
      <alignment horizontal="right"/>
      <protection/>
    </xf>
    <xf numFmtId="170" fontId="1" fillId="34" borderId="0" xfId="49" applyNumberFormat="1" applyFont="1" applyFill="1" applyBorder="1" applyAlignment="1">
      <alignment horizontal="right"/>
      <protection/>
    </xf>
    <xf numFmtId="172" fontId="1" fillId="34" borderId="16" xfId="49" applyNumberFormat="1" applyFont="1" applyFill="1" applyBorder="1" applyAlignment="1">
      <alignment horizontal="right"/>
      <protection/>
    </xf>
    <xf numFmtId="170" fontId="1" fillId="34" borderId="15" xfId="49" applyNumberFormat="1" applyFont="1" applyFill="1" applyBorder="1" applyAlignment="1">
      <alignment horizontal="right" wrapText="1"/>
      <protection/>
    </xf>
    <xf numFmtId="170" fontId="1" fillId="34" borderId="0" xfId="49" applyNumberFormat="1" applyFont="1" applyFill="1" applyBorder="1" applyAlignment="1">
      <alignment horizontal="right" wrapText="1"/>
      <protection/>
    </xf>
    <xf numFmtId="170" fontId="1" fillId="34" borderId="0" xfId="49" applyNumberFormat="1" applyFont="1" applyFill="1" applyBorder="1" applyAlignment="1">
      <alignment horizontal="right" vertical="center"/>
      <protection/>
    </xf>
    <xf numFmtId="170" fontId="1" fillId="34" borderId="15" xfId="49" applyNumberFormat="1" applyFont="1" applyFill="1" applyBorder="1" applyAlignment="1">
      <alignment horizontal="right" vertical="center"/>
      <protection/>
    </xf>
    <xf numFmtId="172" fontId="3" fillId="34" borderId="16" xfId="49" applyNumberFormat="1" applyFont="1" applyFill="1" applyBorder="1" applyAlignment="1">
      <alignment vertical="center"/>
      <protection/>
    </xf>
    <xf numFmtId="0" fontId="1" fillId="33" borderId="11" xfId="49" applyFont="1" applyFill="1" applyBorder="1" applyAlignment="1">
      <alignment horizontal="left" vertical="center"/>
      <protection/>
    </xf>
    <xf numFmtId="172" fontId="1" fillId="33" borderId="16" xfId="49" applyNumberFormat="1" applyFont="1" applyFill="1" applyBorder="1" applyAlignment="1">
      <alignment horizontal="right" vertical="center"/>
      <protection/>
    </xf>
    <xf numFmtId="170" fontId="1" fillId="33" borderId="15" xfId="49" applyNumberFormat="1" applyFont="1" applyFill="1" applyBorder="1" applyAlignment="1">
      <alignment horizontal="right" vertical="center" wrapText="1"/>
      <protection/>
    </xf>
    <xf numFmtId="0" fontId="1" fillId="34" borderId="11" xfId="49" applyFont="1" applyFill="1" applyBorder="1" applyAlignment="1">
      <alignment horizontal="left" vertical="center"/>
      <protection/>
    </xf>
    <xf numFmtId="172" fontId="1" fillId="34" borderId="16" xfId="49" applyNumberFormat="1" applyFont="1" applyFill="1" applyBorder="1" applyAlignment="1">
      <alignment horizontal="right" vertical="center"/>
      <protection/>
    </xf>
    <xf numFmtId="170" fontId="1" fillId="34" borderId="15" xfId="49" applyNumberFormat="1" applyFont="1" applyFill="1" applyBorder="1" applyAlignment="1">
      <alignment horizontal="right" vertical="center" wrapText="1"/>
      <protection/>
    </xf>
    <xf numFmtId="170" fontId="1" fillId="34" borderId="0" xfId="49" applyNumberFormat="1" applyFont="1" applyFill="1" applyBorder="1" applyAlignment="1">
      <alignment horizontal="right" vertical="center" wrapText="1"/>
      <protection/>
    </xf>
    <xf numFmtId="170" fontId="1" fillId="33" borderId="15" xfId="49" applyNumberFormat="1" applyFont="1" applyFill="1" applyBorder="1" applyAlignment="1">
      <alignment vertical="center"/>
      <protection/>
    </xf>
    <xf numFmtId="170" fontId="1" fillId="33" borderId="0" xfId="49" applyNumberFormat="1" applyFont="1" applyFill="1" applyBorder="1" applyAlignment="1">
      <alignment vertical="center"/>
      <protection/>
    </xf>
    <xf numFmtId="170" fontId="1" fillId="33" borderId="23" xfId="49" applyNumberFormat="1" applyFont="1" applyFill="1" applyBorder="1" applyAlignment="1">
      <alignment horizontal="right"/>
      <protection/>
    </xf>
    <xf numFmtId="170" fontId="1" fillId="33" borderId="24" xfId="49" applyNumberFormat="1" applyFont="1" applyFill="1" applyBorder="1" applyAlignment="1">
      <alignment horizontal="right"/>
      <protection/>
    </xf>
    <xf numFmtId="172" fontId="1" fillId="33" borderId="21" xfId="49" applyNumberFormat="1" applyFont="1" applyFill="1" applyBorder="1" applyAlignment="1">
      <alignment horizontal="right"/>
      <protection/>
    </xf>
    <xf numFmtId="170" fontId="1" fillId="33" borderId="23" xfId="49" applyNumberFormat="1" applyFont="1" applyFill="1" applyBorder="1" applyAlignment="1">
      <alignment horizontal="right" vertical="center"/>
      <protection/>
    </xf>
    <xf numFmtId="170" fontId="1" fillId="33" borderId="24" xfId="49" applyNumberFormat="1" applyFont="1" applyFill="1" applyBorder="1" applyAlignment="1">
      <alignment horizontal="right" vertical="center"/>
      <protection/>
    </xf>
    <xf numFmtId="170" fontId="3" fillId="33" borderId="23" xfId="49" applyNumberFormat="1" applyFont="1" applyFill="1" applyBorder="1" applyAlignment="1">
      <alignment vertical="center"/>
      <protection/>
    </xf>
    <xf numFmtId="170" fontId="3" fillId="33" borderId="24" xfId="49" applyNumberFormat="1" applyFont="1" applyFill="1" applyBorder="1" applyAlignment="1">
      <alignment vertical="center"/>
      <protection/>
    </xf>
    <xf numFmtId="172" fontId="3" fillId="33" borderId="21" xfId="49" applyNumberFormat="1" applyFont="1" applyFill="1" applyBorder="1" applyAlignment="1">
      <alignment vertical="center"/>
      <protection/>
    </xf>
    <xf numFmtId="0" fontId="1" fillId="34" borderId="0" xfId="49" applyFont="1" applyFill="1" applyBorder="1">
      <alignment/>
      <protection/>
    </xf>
    <xf numFmtId="172" fontId="1" fillId="34" borderId="0" xfId="49" applyNumberFormat="1" applyFont="1" applyFill="1" applyBorder="1">
      <alignment/>
      <protection/>
    </xf>
    <xf numFmtId="0" fontId="3" fillId="34" borderId="0" xfId="49" applyFont="1" applyFill="1" applyBorder="1">
      <alignment/>
      <protection/>
    </xf>
    <xf numFmtId="172" fontId="3" fillId="34" borderId="0" xfId="49" applyNumberFormat="1" applyFont="1" applyFill="1" applyBorder="1">
      <alignment/>
      <protection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172" fontId="1" fillId="33" borderId="1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2" fontId="1" fillId="33" borderId="16" xfId="0" applyNumberFormat="1" applyFont="1" applyFill="1" applyBorder="1" applyAlignment="1">
      <alignment vertical="center"/>
    </xf>
    <xf numFmtId="172" fontId="1" fillId="33" borderId="16" xfId="0" applyNumberFormat="1" applyFont="1" applyFill="1" applyBorder="1" applyAlignment="1">
      <alignment horizontal="right" wrapText="1"/>
    </xf>
    <xf numFmtId="172" fontId="1" fillId="33" borderId="16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 quotePrefix="1">
      <alignment horizontal="right"/>
    </xf>
    <xf numFmtId="172" fontId="1" fillId="34" borderId="16" xfId="0" applyNumberFormat="1" applyFont="1" applyFill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rmal 2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8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 customHeight="1"/>
  <cols>
    <col min="1" max="1" width="26.281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4218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125" style="192" customWidth="1"/>
    <col min="81" max="81" width="8.7109375" style="192" bestFit="1" customWidth="1"/>
    <col min="82" max="82" width="7.7109375" style="193" customWidth="1"/>
    <col min="83" max="16384" width="9.140625" style="190" customWidth="1"/>
  </cols>
  <sheetData>
    <row r="1" spans="1:82" s="3" customFormat="1" ht="12.75" customHeight="1">
      <c r="A1" s="3" t="s">
        <v>127</v>
      </c>
      <c r="D1" s="9"/>
      <c r="G1" s="9"/>
      <c r="H1" s="3" t="s">
        <v>134</v>
      </c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4:82" s="1" customFormat="1" ht="12.75" customHeight="1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" customHeight="1">
      <c r="A4" s="137"/>
      <c r="B4" s="138" t="s">
        <v>131</v>
      </c>
      <c r="C4" s="138" t="s">
        <v>13</v>
      </c>
      <c r="D4" s="139" t="s">
        <v>14</v>
      </c>
      <c r="E4" s="138" t="s">
        <v>131</v>
      </c>
      <c r="F4" s="138" t="s">
        <v>13</v>
      </c>
      <c r="G4" s="139" t="s">
        <v>14</v>
      </c>
      <c r="H4" s="138" t="s">
        <v>131</v>
      </c>
      <c r="I4" s="138" t="s">
        <v>13</v>
      </c>
      <c r="J4" s="139" t="s">
        <v>14</v>
      </c>
      <c r="K4" s="138" t="s">
        <v>131</v>
      </c>
      <c r="L4" s="138" t="s">
        <v>13</v>
      </c>
      <c r="M4" s="139" t="s">
        <v>14</v>
      </c>
      <c r="N4" s="138" t="s">
        <v>131</v>
      </c>
      <c r="O4" s="138" t="s">
        <v>13</v>
      </c>
      <c r="P4" s="139" t="s">
        <v>14</v>
      </c>
      <c r="Q4" s="138" t="s">
        <v>131</v>
      </c>
      <c r="R4" s="138" t="s">
        <v>13</v>
      </c>
      <c r="S4" s="139" t="s">
        <v>14</v>
      </c>
      <c r="T4" s="138" t="s">
        <v>131</v>
      </c>
      <c r="U4" s="138" t="s">
        <v>13</v>
      </c>
      <c r="V4" s="139" t="s">
        <v>14</v>
      </c>
      <c r="W4" s="138" t="s">
        <v>131</v>
      </c>
      <c r="X4" s="138" t="s">
        <v>13</v>
      </c>
      <c r="Y4" s="139" t="s">
        <v>14</v>
      </c>
      <c r="Z4" s="138" t="s">
        <v>131</v>
      </c>
      <c r="AA4" s="138" t="s">
        <v>13</v>
      </c>
      <c r="AB4" s="139" t="s">
        <v>14</v>
      </c>
      <c r="AC4" s="138" t="s">
        <v>131</v>
      </c>
      <c r="AD4" s="138" t="s">
        <v>13</v>
      </c>
      <c r="AE4" s="139" t="s">
        <v>14</v>
      </c>
      <c r="AF4" s="138" t="s">
        <v>131</v>
      </c>
      <c r="AG4" s="138" t="s">
        <v>13</v>
      </c>
      <c r="AH4" s="139" t="s">
        <v>14</v>
      </c>
      <c r="AI4" s="138" t="s">
        <v>131</v>
      </c>
      <c r="AJ4" s="138" t="s">
        <v>13</v>
      </c>
      <c r="AK4" s="139" t="s">
        <v>14</v>
      </c>
      <c r="AL4" s="138" t="s">
        <v>131</v>
      </c>
      <c r="AM4" s="138" t="s">
        <v>13</v>
      </c>
      <c r="AN4" s="139" t="s">
        <v>14</v>
      </c>
      <c r="AO4" s="138" t="s">
        <v>131</v>
      </c>
      <c r="AP4" s="138" t="s">
        <v>13</v>
      </c>
      <c r="AQ4" s="139" t="s">
        <v>14</v>
      </c>
      <c r="AR4" s="138" t="s">
        <v>131</v>
      </c>
      <c r="AS4" s="138" t="s">
        <v>13</v>
      </c>
      <c r="AT4" s="139" t="s">
        <v>14</v>
      </c>
      <c r="AU4" s="138" t="s">
        <v>131</v>
      </c>
      <c r="AV4" s="138" t="s">
        <v>13</v>
      </c>
      <c r="AW4" s="139" t="s">
        <v>14</v>
      </c>
      <c r="AX4" s="138" t="s">
        <v>131</v>
      </c>
      <c r="AY4" s="138" t="s">
        <v>13</v>
      </c>
      <c r="AZ4" s="139" t="s">
        <v>14</v>
      </c>
      <c r="BA4" s="138" t="s">
        <v>131</v>
      </c>
      <c r="BB4" s="138" t="s">
        <v>13</v>
      </c>
      <c r="BC4" s="139" t="s">
        <v>14</v>
      </c>
      <c r="BD4" s="138" t="s">
        <v>131</v>
      </c>
      <c r="BE4" s="138" t="s">
        <v>13</v>
      </c>
      <c r="BF4" s="139" t="s">
        <v>14</v>
      </c>
      <c r="BG4" s="138" t="s">
        <v>131</v>
      </c>
      <c r="BH4" s="138" t="s">
        <v>13</v>
      </c>
      <c r="BI4" s="139" t="s">
        <v>14</v>
      </c>
      <c r="BJ4" s="138" t="s">
        <v>131</v>
      </c>
      <c r="BK4" s="138" t="s">
        <v>13</v>
      </c>
      <c r="BL4" s="139" t="s">
        <v>14</v>
      </c>
      <c r="BM4" s="138" t="s">
        <v>131</v>
      </c>
      <c r="BN4" s="138" t="s">
        <v>13</v>
      </c>
      <c r="BO4" s="139" t="s">
        <v>14</v>
      </c>
      <c r="BP4" s="138" t="s">
        <v>131</v>
      </c>
      <c r="BQ4" s="138" t="s">
        <v>13</v>
      </c>
      <c r="BR4" s="139" t="s">
        <v>14</v>
      </c>
      <c r="BS4" s="138" t="s">
        <v>131</v>
      </c>
      <c r="BT4" s="138" t="s">
        <v>13</v>
      </c>
      <c r="BU4" s="139" t="s">
        <v>14</v>
      </c>
      <c r="BV4" s="138" t="s">
        <v>131</v>
      </c>
      <c r="BW4" s="138" t="s">
        <v>13</v>
      </c>
      <c r="BX4" s="139" t="s">
        <v>14</v>
      </c>
      <c r="BY4" s="138" t="s">
        <v>131</v>
      </c>
      <c r="BZ4" s="138" t="s">
        <v>13</v>
      </c>
      <c r="CA4" s="139" t="s">
        <v>14</v>
      </c>
      <c r="CB4" s="140" t="s">
        <v>131</v>
      </c>
      <c r="CC4" s="140" t="s">
        <v>13</v>
      </c>
      <c r="CD4" s="141" t="s">
        <v>14</v>
      </c>
    </row>
    <row r="5" spans="1:82" s="209" customFormat="1" ht="7.5" customHeight="1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2.746942414760703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1.709565960906345</v>
      </c>
      <c r="BP6" s="34">
        <f>SUM(BP9:BP81)</f>
        <v>1548138</v>
      </c>
      <c r="BQ6" s="30">
        <f>SUM(BQ9:BQ81)</f>
        <v>3668372</v>
      </c>
      <c r="BR6" s="33">
        <f>BQ6/BP6</f>
        <v>2.369538116111096</v>
      </c>
      <c r="BS6" s="34">
        <f>SUM(BS9:BS81)</f>
        <v>1336545</v>
      </c>
      <c r="BT6" s="30">
        <f>SUM(BT9:BT81)</f>
        <v>2795567</v>
      </c>
      <c r="BU6" s="33">
        <f>BT6/BS6</f>
        <v>2.09163701932969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" customHeight="1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</v>
      </c>
      <c r="K9" s="157">
        <v>73114</v>
      </c>
      <c r="L9" s="159">
        <v>139739</v>
      </c>
      <c r="M9" s="156">
        <v>1.91124818776158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</v>
      </c>
      <c r="AC9" s="160">
        <v>1126771</v>
      </c>
      <c r="AD9" s="159">
        <v>2830077</v>
      </c>
      <c r="AE9" s="156">
        <v>2.51167007315595</v>
      </c>
      <c r="AF9" s="160">
        <v>54362</v>
      </c>
      <c r="AG9" s="159">
        <v>87833</v>
      </c>
      <c r="AH9" s="156">
        <v>1.61570582392112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1.57885552605666</v>
      </c>
      <c r="AO9" s="160">
        <v>65157</v>
      </c>
      <c r="AP9" s="159">
        <v>102853</v>
      </c>
      <c r="AQ9" s="156">
        <v>1.57854106235708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</v>
      </c>
      <c r="BP9" s="160">
        <v>936325</v>
      </c>
      <c r="BQ9" s="159">
        <v>2047108</v>
      </c>
      <c r="BR9" s="156">
        <v>2.18632205697808</v>
      </c>
      <c r="BS9" s="160">
        <v>684776</v>
      </c>
      <c r="BT9" s="159">
        <v>1270645</v>
      </c>
      <c r="BU9" s="156">
        <v>1.85556298702057</v>
      </c>
      <c r="BV9" s="160">
        <v>60765</v>
      </c>
      <c r="BW9" s="159">
        <v>123669</v>
      </c>
      <c r="BX9" s="156">
        <v>2.03520118489262</v>
      </c>
      <c r="BY9" s="160">
        <v>919196</v>
      </c>
      <c r="BZ9" s="159">
        <v>1422431</v>
      </c>
      <c r="CA9" s="156">
        <v>1.54747300902093</v>
      </c>
      <c r="CB9" s="161">
        <f aca="true" t="shared" si="0" ref="CB9:CC40">SUM(B9+E9+H9+K9+N9+Q9+T9+W9+Z9+AC9+AF9+AI9+AL9+AO9+AR9+AU9+AX9+BA9+BD9+BG9+BJ9+BM9+BP9+BS9+BV9+BY9)</f>
        <v>8273130</v>
      </c>
      <c r="CC9" s="162">
        <f t="shared" si="0"/>
        <v>16244561</v>
      </c>
      <c r="CD9" s="163">
        <f aca="true" t="shared" si="1" ref="CD9:CD72">SUM(CC9/CB9)</f>
        <v>1.9635326653878278</v>
      </c>
    </row>
    <row r="10" spans="1:82" s="126" customFormat="1" ht="11.25" customHeight="1">
      <c r="A10" s="142" t="s">
        <v>16</v>
      </c>
      <c r="B10" s="154">
        <v>49631</v>
      </c>
      <c r="C10" s="155">
        <v>112400</v>
      </c>
      <c r="D10" s="156">
        <v>2.26471358626665</v>
      </c>
      <c r="E10" s="154">
        <v>7715</v>
      </c>
      <c r="F10" s="155">
        <v>13731</v>
      </c>
      <c r="G10" s="156">
        <v>1.7797796500324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2.07219347852244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2.39790783975689</v>
      </c>
      <c r="T10" s="160">
        <v>17952</v>
      </c>
      <c r="U10" s="159">
        <v>32025</v>
      </c>
      <c r="V10" s="156">
        <v>1.78392379679144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</v>
      </c>
      <c r="AC10" s="160">
        <v>225952</v>
      </c>
      <c r="AD10" s="159">
        <v>796535</v>
      </c>
      <c r="AE10" s="156">
        <v>3.52523987395553</v>
      </c>
      <c r="AF10" s="160">
        <v>1960</v>
      </c>
      <c r="AG10" s="159">
        <v>4140</v>
      </c>
      <c r="AH10" s="156">
        <v>2.11224489795918</v>
      </c>
      <c r="AI10" s="160">
        <v>88399</v>
      </c>
      <c r="AJ10" s="159">
        <v>177283</v>
      </c>
      <c r="AK10" s="156">
        <v>2.0054864874037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1.72624658893575</v>
      </c>
      <c r="AR10" s="160">
        <v>21505</v>
      </c>
      <c r="AS10" s="159">
        <v>49097</v>
      </c>
      <c r="AT10" s="156">
        <v>2.28305045338293</v>
      </c>
      <c r="AU10" s="160">
        <v>13263</v>
      </c>
      <c r="AV10" s="159">
        <v>20914</v>
      </c>
      <c r="AW10" s="156">
        <v>1.57686797858705</v>
      </c>
      <c r="AX10" s="160">
        <v>24556</v>
      </c>
      <c r="AY10" s="159">
        <v>53159</v>
      </c>
      <c r="AZ10" s="156">
        <v>2.16480697181951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2.29438014836057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</v>
      </c>
      <c r="BP10" s="160">
        <v>94412</v>
      </c>
      <c r="BQ10" s="159">
        <v>289809</v>
      </c>
      <c r="BR10" s="156">
        <v>3.06962038723891</v>
      </c>
      <c r="BS10" s="160">
        <v>64726</v>
      </c>
      <c r="BT10" s="159">
        <v>136256</v>
      </c>
      <c r="BU10" s="156">
        <v>2.10512004449526</v>
      </c>
      <c r="BV10" s="160">
        <v>21056</v>
      </c>
      <c r="BW10" s="159">
        <v>39094</v>
      </c>
      <c r="BX10" s="156">
        <v>1.8566679331307</v>
      </c>
      <c r="BY10" s="160">
        <v>356084</v>
      </c>
      <c r="BZ10" s="159">
        <v>618915</v>
      </c>
      <c r="CA10" s="156">
        <v>1.73811516383775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</v>
      </c>
    </row>
    <row r="11" spans="1:82" s="126" customFormat="1" ht="11.25" customHeight="1">
      <c r="A11" s="142" t="s">
        <v>93</v>
      </c>
      <c r="B11" s="154">
        <v>5108</v>
      </c>
      <c r="C11" s="155">
        <v>18868</v>
      </c>
      <c r="D11" s="156">
        <v>3.6938136256852</v>
      </c>
      <c r="E11" s="154">
        <v>571</v>
      </c>
      <c r="F11" s="155">
        <v>3492</v>
      </c>
      <c r="G11" s="156">
        <v>6.11558669001751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</v>
      </c>
      <c r="N11" s="160">
        <v>48220</v>
      </c>
      <c r="O11" s="159">
        <v>123366</v>
      </c>
      <c r="P11" s="156">
        <v>2.55839900456242</v>
      </c>
      <c r="Q11" s="160">
        <v>107109</v>
      </c>
      <c r="R11" s="159">
        <v>242999</v>
      </c>
      <c r="S11" s="156">
        <v>2.2687075782614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2.39800023719814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</v>
      </c>
      <c r="AO11" s="160">
        <v>4418</v>
      </c>
      <c r="AP11" s="159">
        <v>8409</v>
      </c>
      <c r="AQ11" s="156">
        <v>1.90334993209597</v>
      </c>
      <c r="AR11" s="160">
        <v>10386</v>
      </c>
      <c r="AS11" s="159">
        <v>20212</v>
      </c>
      <c r="AT11" s="156">
        <v>1.94608126323898</v>
      </c>
      <c r="AU11" s="160">
        <v>2573</v>
      </c>
      <c r="AV11" s="159">
        <v>6585</v>
      </c>
      <c r="AW11" s="156">
        <v>2.55926933540614</v>
      </c>
      <c r="AX11" s="160">
        <v>3806</v>
      </c>
      <c r="AY11" s="159">
        <v>8464</v>
      </c>
      <c r="AZ11" s="156">
        <v>2.2238570677877</v>
      </c>
      <c r="BA11" s="160">
        <v>2571</v>
      </c>
      <c r="BB11" s="159">
        <v>7476</v>
      </c>
      <c r="BC11" s="156">
        <v>2.90781796966161</v>
      </c>
      <c r="BD11" s="160">
        <v>5999</v>
      </c>
      <c r="BE11" s="159">
        <v>17192</v>
      </c>
      <c r="BF11" s="156">
        <v>2.86581096849475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</v>
      </c>
      <c r="BY11" s="160">
        <v>261617</v>
      </c>
      <c r="BZ11" s="159">
        <v>455640</v>
      </c>
      <c r="CA11" s="156">
        <v>1.74162993995039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>
      <c r="A12" s="164" t="s">
        <v>17</v>
      </c>
      <c r="B12" s="165">
        <v>5348</v>
      </c>
      <c r="C12" s="166">
        <v>13113</v>
      </c>
      <c r="D12" s="167">
        <v>2.45194465220643</v>
      </c>
      <c r="E12" s="165">
        <v>307</v>
      </c>
      <c r="F12" s="166">
        <v>786</v>
      </c>
      <c r="G12" s="167">
        <v>2.56026058631922</v>
      </c>
      <c r="H12" s="168">
        <v>274</v>
      </c>
      <c r="I12" s="169">
        <v>634</v>
      </c>
      <c r="J12" s="167">
        <v>2.31386861313869</v>
      </c>
      <c r="K12" s="168">
        <v>3934</v>
      </c>
      <c r="L12" s="170">
        <v>7481</v>
      </c>
      <c r="M12" s="167">
        <v>1.90162684290798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3.28731443994602</v>
      </c>
      <c r="T12" s="171">
        <v>4314</v>
      </c>
      <c r="U12" s="170">
        <v>7358</v>
      </c>
      <c r="V12" s="167">
        <v>1.70560964302272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1.79513888888889</v>
      </c>
      <c r="AC12" s="171">
        <v>38770</v>
      </c>
      <c r="AD12" s="170">
        <v>145245</v>
      </c>
      <c r="AE12" s="167">
        <v>3.74632447768893</v>
      </c>
      <c r="AF12" s="171">
        <v>386</v>
      </c>
      <c r="AG12" s="170">
        <v>767</v>
      </c>
      <c r="AH12" s="167">
        <v>1.98704663212435</v>
      </c>
      <c r="AI12" s="171">
        <v>30100</v>
      </c>
      <c r="AJ12" s="170">
        <v>63546</v>
      </c>
      <c r="AK12" s="167">
        <v>2.11116279069767</v>
      </c>
      <c r="AL12" s="171">
        <v>3084</v>
      </c>
      <c r="AM12" s="170">
        <v>6294</v>
      </c>
      <c r="AN12" s="167">
        <v>2.0408560311284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2.18601747815231</v>
      </c>
      <c r="BA12" s="171">
        <v>2835</v>
      </c>
      <c r="BB12" s="170">
        <v>6280</v>
      </c>
      <c r="BC12" s="167">
        <v>2.21516754850088</v>
      </c>
      <c r="BD12" s="171">
        <v>5734</v>
      </c>
      <c r="BE12" s="170">
        <v>14034</v>
      </c>
      <c r="BF12" s="167">
        <v>2.4475061039414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2.08268596986817</v>
      </c>
      <c r="BM12" s="171">
        <v>3519</v>
      </c>
      <c r="BN12" s="170">
        <v>8989</v>
      </c>
      <c r="BO12" s="167">
        <v>2.55441886899687</v>
      </c>
      <c r="BP12" s="171">
        <v>63439</v>
      </c>
      <c r="BQ12" s="170">
        <v>214803</v>
      </c>
      <c r="BR12" s="167">
        <v>3.3859770803449</v>
      </c>
      <c r="BS12" s="171">
        <v>54494</v>
      </c>
      <c r="BT12" s="170">
        <v>123364</v>
      </c>
      <c r="BU12" s="167">
        <v>2.26380885969098</v>
      </c>
      <c r="BV12" s="171">
        <v>7344</v>
      </c>
      <c r="BW12" s="170">
        <v>15545</v>
      </c>
      <c r="BX12" s="167">
        <v>2.11669389978214</v>
      </c>
      <c r="BY12" s="171">
        <v>169342</v>
      </c>
      <c r="BZ12" s="170">
        <v>291273</v>
      </c>
      <c r="CA12" s="167">
        <v>1.72002810879758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>
      <c r="A13" s="142" t="s">
        <v>19</v>
      </c>
      <c r="B13" s="154">
        <v>8422</v>
      </c>
      <c r="C13" s="155">
        <v>16124</v>
      </c>
      <c r="D13" s="156">
        <v>1.91450961766801</v>
      </c>
      <c r="E13" s="160">
        <v>481</v>
      </c>
      <c r="F13" s="159">
        <v>963</v>
      </c>
      <c r="G13" s="156">
        <v>2.002079002079</v>
      </c>
      <c r="H13" s="160">
        <v>377</v>
      </c>
      <c r="I13" s="159">
        <v>708</v>
      </c>
      <c r="J13" s="156">
        <v>1.87798408488064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</v>
      </c>
      <c r="T13" s="160">
        <v>21335</v>
      </c>
      <c r="U13" s="159">
        <v>33578</v>
      </c>
      <c r="V13" s="156">
        <v>1.5738457932974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2.32537210107304</v>
      </c>
      <c r="AU13" s="160">
        <v>2279</v>
      </c>
      <c r="AV13" s="159">
        <v>3397</v>
      </c>
      <c r="AW13" s="156">
        <v>1.49056603773585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1.90943238731219</v>
      </c>
      <c r="BP13" s="160">
        <v>78143</v>
      </c>
      <c r="BQ13" s="159">
        <v>167276</v>
      </c>
      <c r="BR13" s="156">
        <v>2.14063959663693</v>
      </c>
      <c r="BS13" s="160">
        <v>141502</v>
      </c>
      <c r="BT13" s="159">
        <v>276574</v>
      </c>
      <c r="BU13" s="156">
        <v>1.95455894616331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1.56525180567923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>
      <c r="A14" s="142" t="s">
        <v>94</v>
      </c>
      <c r="B14" s="154">
        <v>20592</v>
      </c>
      <c r="C14" s="155">
        <v>24099</v>
      </c>
      <c r="D14" s="156">
        <v>1.17030885780886</v>
      </c>
      <c r="E14" s="154">
        <v>122</v>
      </c>
      <c r="F14" s="155">
        <v>486</v>
      </c>
      <c r="G14" s="156">
        <v>3.98360655737705</v>
      </c>
      <c r="H14" s="157">
        <v>125</v>
      </c>
      <c r="I14" s="158">
        <v>177</v>
      </c>
      <c r="J14" s="156">
        <v>1.416</v>
      </c>
      <c r="K14" s="157">
        <v>2531</v>
      </c>
      <c r="L14" s="159">
        <v>3717</v>
      </c>
      <c r="M14" s="156">
        <v>1.46858949032003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1.23709693140259</v>
      </c>
      <c r="T14" s="160">
        <v>8253</v>
      </c>
      <c r="U14" s="159">
        <v>9453</v>
      </c>
      <c r="V14" s="156">
        <v>1.14540167211923</v>
      </c>
      <c r="W14" s="160">
        <v>47627</v>
      </c>
      <c r="X14" s="159">
        <v>78318</v>
      </c>
      <c r="Y14" s="156">
        <v>1.64440338463477</v>
      </c>
      <c r="Z14" s="160">
        <v>52</v>
      </c>
      <c r="AA14" s="159">
        <v>81</v>
      </c>
      <c r="AB14" s="156">
        <v>1.55769230769231</v>
      </c>
      <c r="AC14" s="160">
        <v>11550</v>
      </c>
      <c r="AD14" s="159">
        <v>19529</v>
      </c>
      <c r="AE14" s="156">
        <v>1.69082251082251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</v>
      </c>
      <c r="AL14" s="160">
        <v>740</v>
      </c>
      <c r="AM14" s="159">
        <v>1962</v>
      </c>
      <c r="AN14" s="156">
        <v>2.65135135135135</v>
      </c>
      <c r="AO14" s="160">
        <v>14059</v>
      </c>
      <c r="AP14" s="159">
        <v>17946</v>
      </c>
      <c r="AQ14" s="156">
        <v>1.27647770111672</v>
      </c>
      <c r="AR14" s="160">
        <v>79240</v>
      </c>
      <c r="AS14" s="159">
        <v>85012</v>
      </c>
      <c r="AT14" s="156">
        <v>1.07284199899041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1.4878112033195</v>
      </c>
      <c r="BD14" s="160">
        <v>3989</v>
      </c>
      <c r="BE14" s="159">
        <v>8088</v>
      </c>
      <c r="BF14" s="156">
        <v>2.02757583354224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1.24965524849688</v>
      </c>
      <c r="BM14" s="160">
        <v>22172</v>
      </c>
      <c r="BN14" s="159">
        <v>22477</v>
      </c>
      <c r="BO14" s="156">
        <v>1.0137560887606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1.46207433243324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>
      <c r="A15" s="142" t="s">
        <v>20</v>
      </c>
      <c r="B15" s="154">
        <v>9273</v>
      </c>
      <c r="C15" s="155">
        <v>22401</v>
      </c>
      <c r="D15" s="156">
        <v>2.41572306696862</v>
      </c>
      <c r="E15" s="154">
        <v>510</v>
      </c>
      <c r="F15" s="155">
        <v>1075</v>
      </c>
      <c r="G15" s="156">
        <v>2.1078431372549</v>
      </c>
      <c r="H15" s="157">
        <v>273</v>
      </c>
      <c r="I15" s="158">
        <v>476</v>
      </c>
      <c r="J15" s="156">
        <v>1.74358974358974</v>
      </c>
      <c r="K15" s="157">
        <v>4523</v>
      </c>
      <c r="L15" s="159">
        <v>9756</v>
      </c>
      <c r="M15" s="156">
        <v>2.15697545876631</v>
      </c>
      <c r="N15" s="160">
        <v>21912</v>
      </c>
      <c r="O15" s="159">
        <v>48749</v>
      </c>
      <c r="P15" s="156">
        <v>2.22476268711208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</v>
      </c>
      <c r="W15" s="160">
        <v>49790</v>
      </c>
      <c r="X15" s="159">
        <v>93833</v>
      </c>
      <c r="Y15" s="156">
        <v>1.88457521590681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</v>
      </c>
      <c r="AF15" s="160">
        <v>715</v>
      </c>
      <c r="AG15" s="159">
        <v>1888</v>
      </c>
      <c r="AH15" s="156">
        <v>2.64055944055944</v>
      </c>
      <c r="AI15" s="160">
        <v>24645</v>
      </c>
      <c r="AJ15" s="159">
        <v>44225</v>
      </c>
      <c r="AK15" s="156">
        <v>1.79448163927774</v>
      </c>
      <c r="AL15" s="160">
        <v>4644</v>
      </c>
      <c r="AM15" s="159">
        <v>9685</v>
      </c>
      <c r="AN15" s="156">
        <v>2.08548664944014</v>
      </c>
      <c r="AO15" s="160">
        <v>2987</v>
      </c>
      <c r="AP15" s="159">
        <v>4701</v>
      </c>
      <c r="AQ15" s="156">
        <v>1.57381988617342</v>
      </c>
      <c r="AR15" s="160">
        <v>2879</v>
      </c>
      <c r="AS15" s="159">
        <v>3924</v>
      </c>
      <c r="AT15" s="156">
        <v>1.36297325460229</v>
      </c>
      <c r="AU15" s="160">
        <v>2684</v>
      </c>
      <c r="AV15" s="159">
        <v>4439</v>
      </c>
      <c r="AW15" s="156">
        <v>1.65387481371088</v>
      </c>
      <c r="AX15" s="160">
        <v>3333</v>
      </c>
      <c r="AY15" s="159">
        <v>5977</v>
      </c>
      <c r="AZ15" s="156">
        <v>1.79327932793279</v>
      </c>
      <c r="BA15" s="160">
        <v>5875</v>
      </c>
      <c r="BB15" s="159">
        <v>11903</v>
      </c>
      <c r="BC15" s="156">
        <v>2.02604255319149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1.71457504671824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2.13475949261104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1.78144381046887</v>
      </c>
      <c r="BY15" s="160">
        <v>79958</v>
      </c>
      <c r="BZ15" s="159">
        <v>142145</v>
      </c>
      <c r="CA15" s="156">
        <v>1.77774581655369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>
      <c r="A16" s="142" t="s">
        <v>28</v>
      </c>
      <c r="B16" s="154">
        <v>5505</v>
      </c>
      <c r="C16" s="155">
        <v>14374</v>
      </c>
      <c r="D16" s="156">
        <v>2.611080835604</v>
      </c>
      <c r="E16" s="154">
        <v>57</v>
      </c>
      <c r="F16" s="155">
        <v>179</v>
      </c>
      <c r="G16" s="156">
        <v>3.14035087719298</v>
      </c>
      <c r="H16" s="160">
        <v>14</v>
      </c>
      <c r="I16" s="159">
        <v>29</v>
      </c>
      <c r="J16" s="156">
        <v>2.07142857142857</v>
      </c>
      <c r="K16" s="157">
        <v>545</v>
      </c>
      <c r="L16" s="159">
        <v>1800</v>
      </c>
      <c r="M16" s="156">
        <v>3.30275229357798</v>
      </c>
      <c r="N16" s="160">
        <v>4075</v>
      </c>
      <c r="O16" s="159">
        <v>14627</v>
      </c>
      <c r="P16" s="156">
        <v>3.58944785276074</v>
      </c>
      <c r="Q16" s="160">
        <v>39194</v>
      </c>
      <c r="R16" s="159">
        <v>94149</v>
      </c>
      <c r="S16" s="156">
        <v>2.40212787671582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2.71000222107056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2.17220130092434</v>
      </c>
      <c r="AF16" s="160">
        <v>14</v>
      </c>
      <c r="AG16" s="159">
        <v>41</v>
      </c>
      <c r="AH16" s="156">
        <v>2.92857142857143</v>
      </c>
      <c r="AI16" s="160">
        <v>29505</v>
      </c>
      <c r="AJ16" s="159">
        <v>66404</v>
      </c>
      <c r="AK16" s="156">
        <v>2.25060159295035</v>
      </c>
      <c r="AL16" s="160">
        <v>307</v>
      </c>
      <c r="AM16" s="159">
        <v>952</v>
      </c>
      <c r="AN16" s="156">
        <v>3.10097719869707</v>
      </c>
      <c r="AO16" s="160">
        <v>327</v>
      </c>
      <c r="AP16" s="159">
        <v>731</v>
      </c>
      <c r="AQ16" s="156">
        <v>2.23547400611621</v>
      </c>
      <c r="AR16" s="160">
        <v>45424</v>
      </c>
      <c r="AS16" s="159">
        <v>93517</v>
      </c>
      <c r="AT16" s="156">
        <v>2.05875748502994</v>
      </c>
      <c r="AU16" s="160">
        <v>371</v>
      </c>
      <c r="AV16" s="159">
        <v>1203</v>
      </c>
      <c r="AW16" s="156">
        <v>3.24258760107817</v>
      </c>
      <c r="AX16" s="160">
        <v>2722</v>
      </c>
      <c r="AY16" s="159">
        <v>6770</v>
      </c>
      <c r="AZ16" s="156">
        <v>2.48714180749449</v>
      </c>
      <c r="BA16" s="160">
        <v>6530</v>
      </c>
      <c r="BB16" s="159">
        <v>16823</v>
      </c>
      <c r="BC16" s="156">
        <v>2.57626339969372</v>
      </c>
      <c r="BD16" s="160">
        <v>1010</v>
      </c>
      <c r="BE16" s="159">
        <v>5166</v>
      </c>
      <c r="BF16" s="156">
        <v>5.11485148514851</v>
      </c>
      <c r="BG16" s="160">
        <v>369</v>
      </c>
      <c r="BH16" s="159">
        <v>855</v>
      </c>
      <c r="BI16" s="156">
        <v>2.31707317073171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3.26063829787234</v>
      </c>
      <c r="BP16" s="160">
        <v>6699</v>
      </c>
      <c r="BQ16" s="159">
        <v>15145</v>
      </c>
      <c r="BR16" s="156">
        <v>2.26078519181967</v>
      </c>
      <c r="BS16" s="160">
        <v>17530</v>
      </c>
      <c r="BT16" s="159">
        <v>38456</v>
      </c>
      <c r="BU16" s="156">
        <v>2.1937250427838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2.257119174107984</v>
      </c>
    </row>
    <row r="17" spans="1:82" s="126" customFormat="1" ht="11.25" customHeight="1">
      <c r="A17" s="142" t="s">
        <v>21</v>
      </c>
      <c r="B17" s="154">
        <v>4341</v>
      </c>
      <c r="C17" s="155">
        <v>9309</v>
      </c>
      <c r="D17" s="156">
        <v>2.14443676572218</v>
      </c>
      <c r="E17" s="160">
        <v>323</v>
      </c>
      <c r="F17" s="159">
        <v>899</v>
      </c>
      <c r="G17" s="156">
        <v>2.78328173374613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2.91550550586223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2.22393822393822</v>
      </c>
      <c r="AC17" s="160">
        <v>22215</v>
      </c>
      <c r="AD17" s="159">
        <v>92376</v>
      </c>
      <c r="AE17" s="156">
        <v>4.15827143821742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</v>
      </c>
      <c r="AU17" s="160">
        <v>1703</v>
      </c>
      <c r="AV17" s="159">
        <v>2981</v>
      </c>
      <c r="AW17" s="156">
        <v>1.75044039929536</v>
      </c>
      <c r="AX17" s="160">
        <v>3310</v>
      </c>
      <c r="AY17" s="159">
        <v>9992</v>
      </c>
      <c r="AZ17" s="156">
        <v>3.01873111782477</v>
      </c>
      <c r="BA17" s="160">
        <v>5942</v>
      </c>
      <c r="BB17" s="159">
        <v>8921</v>
      </c>
      <c r="BC17" s="156">
        <v>1.50134634803097</v>
      </c>
      <c r="BD17" s="160">
        <v>6761</v>
      </c>
      <c r="BE17" s="159">
        <v>16752</v>
      </c>
      <c r="BF17" s="156">
        <v>2.477739979293</v>
      </c>
      <c r="BG17" s="160">
        <v>2949</v>
      </c>
      <c r="BH17" s="159">
        <v>5037</v>
      </c>
      <c r="BI17" s="156">
        <v>1.70803662258393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</v>
      </c>
      <c r="BP17" s="160">
        <v>21227</v>
      </c>
      <c r="BQ17" s="159">
        <v>73688</v>
      </c>
      <c r="BR17" s="156">
        <v>3.47142789843124</v>
      </c>
      <c r="BS17" s="160">
        <v>15817</v>
      </c>
      <c r="BT17" s="159">
        <v>34858</v>
      </c>
      <c r="BU17" s="156">
        <v>2.20383132073086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>
      <c r="A18" s="142" t="s">
        <v>22</v>
      </c>
      <c r="B18" s="154">
        <v>2042</v>
      </c>
      <c r="C18" s="155">
        <v>4107</v>
      </c>
      <c r="D18" s="156">
        <v>2.01126346718903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2.19148936170213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1.60592900302115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1.85708502024291</v>
      </c>
      <c r="W18" s="160">
        <v>25455</v>
      </c>
      <c r="X18" s="159">
        <v>45640</v>
      </c>
      <c r="Y18" s="156">
        <v>1.79296798271459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5.54580260918888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1.38802149987202</v>
      </c>
      <c r="AR18" s="160">
        <v>1391</v>
      </c>
      <c r="AS18" s="159">
        <v>3895</v>
      </c>
      <c r="AT18" s="156">
        <v>2.80014378145219</v>
      </c>
      <c r="AU18" s="160">
        <v>721</v>
      </c>
      <c r="AV18" s="159">
        <v>1422</v>
      </c>
      <c r="AW18" s="156">
        <v>1.97226074895978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</v>
      </c>
      <c r="BJ18" s="160">
        <v>14917</v>
      </c>
      <c r="BK18" s="159">
        <v>22214</v>
      </c>
      <c r="BL18" s="156">
        <v>1.48917342629215</v>
      </c>
      <c r="BM18" s="160">
        <v>4100</v>
      </c>
      <c r="BN18" s="159">
        <v>8099</v>
      </c>
      <c r="BO18" s="156">
        <v>1.97536585365854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</v>
      </c>
      <c r="BY18" s="160">
        <v>20859</v>
      </c>
      <c r="BZ18" s="159">
        <v>34275</v>
      </c>
      <c r="CA18" s="156">
        <v>1.64317560765137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>
      <c r="A19" s="142" t="s">
        <v>24</v>
      </c>
      <c r="B19" s="154">
        <v>1735</v>
      </c>
      <c r="C19" s="155">
        <v>5421</v>
      </c>
      <c r="D19" s="156">
        <v>3.12449567723343</v>
      </c>
      <c r="E19" s="154">
        <v>94</v>
      </c>
      <c r="F19" s="155">
        <v>246</v>
      </c>
      <c r="G19" s="156">
        <v>2.61702127659574</v>
      </c>
      <c r="H19" s="157">
        <v>82</v>
      </c>
      <c r="I19" s="158">
        <v>177</v>
      </c>
      <c r="J19" s="156">
        <v>2.15853658536585</v>
      </c>
      <c r="K19" s="157">
        <v>1151</v>
      </c>
      <c r="L19" s="159">
        <v>2791</v>
      </c>
      <c r="M19" s="156">
        <v>2.42484795829713</v>
      </c>
      <c r="N19" s="160">
        <v>13048</v>
      </c>
      <c r="O19" s="159">
        <v>27206</v>
      </c>
      <c r="P19" s="156">
        <v>2.08507050889025</v>
      </c>
      <c r="Q19" s="160">
        <v>21891</v>
      </c>
      <c r="R19" s="159">
        <v>44922</v>
      </c>
      <c r="S19" s="156">
        <v>2.05207619569686</v>
      </c>
      <c r="T19" s="160">
        <v>4751</v>
      </c>
      <c r="U19" s="159">
        <v>7723</v>
      </c>
      <c r="V19" s="156">
        <v>1.62555251525995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</v>
      </c>
      <c r="AR19" s="160">
        <v>1037</v>
      </c>
      <c r="AS19" s="159">
        <v>2232</v>
      </c>
      <c r="AT19" s="156">
        <v>2.15236258437801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</v>
      </c>
      <c r="BA19" s="160">
        <v>1026</v>
      </c>
      <c r="BB19" s="159">
        <v>2507</v>
      </c>
      <c r="BC19" s="156">
        <v>2.44346978557505</v>
      </c>
      <c r="BD19" s="160">
        <v>1889</v>
      </c>
      <c r="BE19" s="159">
        <v>4700</v>
      </c>
      <c r="BF19" s="156">
        <v>2.48808893594494</v>
      </c>
      <c r="BG19" s="160">
        <v>807</v>
      </c>
      <c r="BH19" s="159">
        <v>2809</v>
      </c>
      <c r="BI19" s="156">
        <v>3.48079306071871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2.2117626787663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>
      <c r="A20" s="142" t="s">
        <v>117</v>
      </c>
      <c r="B20" s="154">
        <v>141</v>
      </c>
      <c r="C20" s="155">
        <v>537</v>
      </c>
      <c r="D20" s="156">
        <v>3.80851063829787</v>
      </c>
      <c r="E20" s="154">
        <v>10</v>
      </c>
      <c r="F20" s="155">
        <v>22</v>
      </c>
      <c r="G20" s="156">
        <v>2.2</v>
      </c>
      <c r="H20" s="160">
        <v>0</v>
      </c>
      <c r="I20" s="159">
        <v>0</v>
      </c>
      <c r="J20" s="156" t="s">
        <v>133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</v>
      </c>
      <c r="Q20" s="160">
        <v>42391</v>
      </c>
      <c r="R20" s="159">
        <v>123059</v>
      </c>
      <c r="S20" s="156">
        <v>2.90295109811045</v>
      </c>
      <c r="T20" s="160">
        <v>132</v>
      </c>
      <c r="U20" s="159">
        <v>301</v>
      </c>
      <c r="V20" s="156">
        <v>2.28030303030303</v>
      </c>
      <c r="W20" s="160">
        <v>39593</v>
      </c>
      <c r="X20" s="159">
        <v>128225</v>
      </c>
      <c r="Y20" s="156">
        <v>3.23857752633041</v>
      </c>
      <c r="Z20" s="160">
        <v>77</v>
      </c>
      <c r="AA20" s="159">
        <v>112</v>
      </c>
      <c r="AB20" s="156">
        <v>1.45454545454545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</v>
      </c>
      <c r="AL20" s="160">
        <v>108</v>
      </c>
      <c r="AM20" s="159">
        <v>211</v>
      </c>
      <c r="AN20" s="156">
        <v>1.9537037037037</v>
      </c>
      <c r="AO20" s="160">
        <v>574</v>
      </c>
      <c r="AP20" s="159">
        <v>1260</v>
      </c>
      <c r="AQ20" s="156">
        <v>2.19512195121951</v>
      </c>
      <c r="AR20" s="160">
        <v>617</v>
      </c>
      <c r="AS20" s="159">
        <v>1499</v>
      </c>
      <c r="AT20" s="156">
        <v>2.42949756888169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</v>
      </c>
      <c r="BA20" s="160">
        <v>113</v>
      </c>
      <c r="BB20" s="159">
        <v>312</v>
      </c>
      <c r="BC20" s="156">
        <v>2.76106194690265</v>
      </c>
      <c r="BD20" s="160">
        <v>1517</v>
      </c>
      <c r="BE20" s="159">
        <v>9059</v>
      </c>
      <c r="BF20" s="156">
        <v>5.97165458141068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2.635794598354</v>
      </c>
      <c r="BM20" s="160">
        <v>127</v>
      </c>
      <c r="BN20" s="159">
        <v>275</v>
      </c>
      <c r="BO20" s="156">
        <v>2.16535433070866</v>
      </c>
      <c r="BP20" s="160">
        <v>1596</v>
      </c>
      <c r="BQ20" s="159">
        <v>6086</v>
      </c>
      <c r="BR20" s="156">
        <v>3.81328320802005</v>
      </c>
      <c r="BS20" s="160">
        <v>10867</v>
      </c>
      <c r="BT20" s="159">
        <v>38656</v>
      </c>
      <c r="BU20" s="156">
        <v>3.55719149719334</v>
      </c>
      <c r="BV20" s="160">
        <v>127</v>
      </c>
      <c r="BW20" s="159">
        <v>409</v>
      </c>
      <c r="BX20" s="156">
        <v>3.22047244094488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>
      <c r="A21" s="142" t="s">
        <v>25</v>
      </c>
      <c r="B21" s="154">
        <v>6203</v>
      </c>
      <c r="C21" s="155">
        <v>13816</v>
      </c>
      <c r="D21" s="156">
        <v>2.2273093664356</v>
      </c>
      <c r="E21" s="154">
        <v>655</v>
      </c>
      <c r="F21" s="155">
        <v>1814</v>
      </c>
      <c r="G21" s="156">
        <v>2.76946564885496</v>
      </c>
      <c r="H21" s="157">
        <v>390</v>
      </c>
      <c r="I21" s="158">
        <v>677</v>
      </c>
      <c r="J21" s="156">
        <v>1.73589743589744</v>
      </c>
      <c r="K21" s="157">
        <v>2056</v>
      </c>
      <c r="L21" s="159">
        <v>4122</v>
      </c>
      <c r="M21" s="156">
        <v>2.00486381322957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</v>
      </c>
      <c r="T21" s="160">
        <v>2338</v>
      </c>
      <c r="U21" s="159">
        <v>5084</v>
      </c>
      <c r="V21" s="156">
        <v>2.17450812660393</v>
      </c>
      <c r="W21" s="160">
        <v>9332</v>
      </c>
      <c r="X21" s="159">
        <v>20286</v>
      </c>
      <c r="Y21" s="156">
        <v>2.17381054436348</v>
      </c>
      <c r="Z21" s="160">
        <v>546</v>
      </c>
      <c r="AA21" s="159">
        <v>1404</v>
      </c>
      <c r="AB21" s="156">
        <v>2.57142857142857</v>
      </c>
      <c r="AC21" s="160">
        <v>18865</v>
      </c>
      <c r="AD21" s="159">
        <v>50917</v>
      </c>
      <c r="AE21" s="156">
        <v>2.69901934799894</v>
      </c>
      <c r="AF21" s="160">
        <v>192</v>
      </c>
      <c r="AG21" s="159">
        <v>494</v>
      </c>
      <c r="AH21" s="156">
        <v>2.57291666666667</v>
      </c>
      <c r="AI21" s="160">
        <v>8761</v>
      </c>
      <c r="AJ21" s="159">
        <v>20121</v>
      </c>
      <c r="AK21" s="156">
        <v>2.29665563291862</v>
      </c>
      <c r="AL21" s="160">
        <v>722</v>
      </c>
      <c r="AM21" s="159">
        <v>1221</v>
      </c>
      <c r="AN21" s="156">
        <v>1.69113573407202</v>
      </c>
      <c r="AO21" s="160">
        <v>1043</v>
      </c>
      <c r="AP21" s="159">
        <v>2136</v>
      </c>
      <c r="AQ21" s="156">
        <v>2.04793863854267</v>
      </c>
      <c r="AR21" s="160">
        <v>1616</v>
      </c>
      <c r="AS21" s="159">
        <v>3727</v>
      </c>
      <c r="AT21" s="156">
        <v>2.30631188118812</v>
      </c>
      <c r="AU21" s="160">
        <v>1215</v>
      </c>
      <c r="AV21" s="159">
        <v>2024</v>
      </c>
      <c r="AW21" s="156">
        <v>1.66584362139918</v>
      </c>
      <c r="AX21" s="160">
        <v>3673</v>
      </c>
      <c r="AY21" s="159">
        <v>7639</v>
      </c>
      <c r="AZ21" s="156">
        <v>2.07977130411108</v>
      </c>
      <c r="BA21" s="160">
        <v>3255</v>
      </c>
      <c r="BB21" s="159">
        <v>7524</v>
      </c>
      <c r="BC21" s="156">
        <v>2.31152073732719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1.97709163346614</v>
      </c>
      <c r="BP21" s="160">
        <v>10235</v>
      </c>
      <c r="BQ21" s="159">
        <v>25240</v>
      </c>
      <c r="BR21" s="156">
        <v>2.46604787493894</v>
      </c>
      <c r="BS21" s="160">
        <v>6078</v>
      </c>
      <c r="BT21" s="159">
        <v>13190</v>
      </c>
      <c r="BU21" s="156">
        <v>2.17012175057585</v>
      </c>
      <c r="BV21" s="160">
        <v>3121</v>
      </c>
      <c r="BW21" s="159">
        <v>6248</v>
      </c>
      <c r="BX21" s="156">
        <v>2.00192246074976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</v>
      </c>
      <c r="H22" s="160">
        <v>198</v>
      </c>
      <c r="I22" s="159">
        <v>319</v>
      </c>
      <c r="J22" s="156">
        <v>1.61111111111111</v>
      </c>
      <c r="K22" s="157">
        <v>234</v>
      </c>
      <c r="L22" s="159">
        <v>583</v>
      </c>
      <c r="M22" s="156">
        <v>2.49145299145299</v>
      </c>
      <c r="N22" s="160">
        <v>4987</v>
      </c>
      <c r="O22" s="159">
        <v>12449</v>
      </c>
      <c r="P22" s="156">
        <v>2.4962903549228</v>
      </c>
      <c r="Q22" s="160">
        <v>52333</v>
      </c>
      <c r="R22" s="159">
        <v>87923</v>
      </c>
      <c r="S22" s="156">
        <v>1.68006802591099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2.40664312513794</v>
      </c>
      <c r="Z22" s="160">
        <v>19</v>
      </c>
      <c r="AA22" s="159">
        <v>29</v>
      </c>
      <c r="AB22" s="156">
        <v>1.52631578947368</v>
      </c>
      <c r="AC22" s="160">
        <v>18062</v>
      </c>
      <c r="AD22" s="159">
        <v>31261</v>
      </c>
      <c r="AE22" s="156">
        <v>1.73076071309932</v>
      </c>
      <c r="AF22" s="160">
        <v>46</v>
      </c>
      <c r="AG22" s="159">
        <v>123</v>
      </c>
      <c r="AH22" s="156">
        <v>2.67391304347826</v>
      </c>
      <c r="AI22" s="160">
        <v>7081</v>
      </c>
      <c r="AJ22" s="159">
        <v>11637</v>
      </c>
      <c r="AK22" s="156">
        <v>1.64341194746505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1.64285714285714</v>
      </c>
      <c r="AR22" s="160">
        <v>1105</v>
      </c>
      <c r="AS22" s="159">
        <v>1273</v>
      </c>
      <c r="AT22" s="156">
        <v>1.15203619909502</v>
      </c>
      <c r="AU22" s="160">
        <v>496</v>
      </c>
      <c r="AV22" s="159">
        <v>822</v>
      </c>
      <c r="AW22" s="156">
        <v>1.65725806451613</v>
      </c>
      <c r="AX22" s="160">
        <v>318</v>
      </c>
      <c r="AY22" s="159">
        <v>630</v>
      </c>
      <c r="AZ22" s="156">
        <v>1.9811320754717</v>
      </c>
      <c r="BA22" s="160">
        <v>344</v>
      </c>
      <c r="BB22" s="159">
        <v>1086</v>
      </c>
      <c r="BC22" s="156">
        <v>3.15697674418605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</v>
      </c>
      <c r="BJ22" s="160">
        <v>2177</v>
      </c>
      <c r="BK22" s="159">
        <v>4177</v>
      </c>
      <c r="BL22" s="156">
        <v>1.91869545245751</v>
      </c>
      <c r="BM22" s="160">
        <v>376</v>
      </c>
      <c r="BN22" s="159">
        <v>576</v>
      </c>
      <c r="BO22" s="156">
        <v>1.53191489361702</v>
      </c>
      <c r="BP22" s="160">
        <v>34763</v>
      </c>
      <c r="BQ22" s="159">
        <v>67719</v>
      </c>
      <c r="BR22" s="156">
        <v>1.94801944596266</v>
      </c>
      <c r="BS22" s="160">
        <v>9040</v>
      </c>
      <c r="BT22" s="159">
        <v>19576</v>
      </c>
      <c r="BU22" s="156">
        <v>2.16548672566372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>
      <c r="A23" s="142" t="s">
        <v>35</v>
      </c>
      <c r="B23" s="154">
        <v>703</v>
      </c>
      <c r="C23" s="155">
        <v>1586</v>
      </c>
      <c r="D23" s="156">
        <v>2.25604551920341</v>
      </c>
      <c r="E23" s="154">
        <v>33</v>
      </c>
      <c r="F23" s="155">
        <v>64</v>
      </c>
      <c r="G23" s="156">
        <v>1.93939393939394</v>
      </c>
      <c r="H23" s="157">
        <v>0</v>
      </c>
      <c r="I23" s="158">
        <v>0</v>
      </c>
      <c r="J23" s="156" t="s">
        <v>133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1.62950908597776</v>
      </c>
      <c r="Q23" s="160">
        <v>133258</v>
      </c>
      <c r="R23" s="159">
        <v>177540</v>
      </c>
      <c r="S23" s="156">
        <v>1.33230275105435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2.19913913153564</v>
      </c>
      <c r="Z23" s="160">
        <v>13</v>
      </c>
      <c r="AA23" s="159">
        <v>45</v>
      </c>
      <c r="AB23" s="156">
        <v>3.46153846153846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2.21052631578947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1.34996191926885</v>
      </c>
      <c r="AU23" s="160">
        <v>155</v>
      </c>
      <c r="AV23" s="159">
        <v>247</v>
      </c>
      <c r="AW23" s="156">
        <v>1.59354838709677</v>
      </c>
      <c r="AX23" s="160">
        <v>243</v>
      </c>
      <c r="AY23" s="159">
        <v>491</v>
      </c>
      <c r="AZ23" s="156">
        <v>2.02057613168724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1.57165001722356</v>
      </c>
      <c r="BV23" s="160">
        <v>173</v>
      </c>
      <c r="BW23" s="159">
        <v>376</v>
      </c>
      <c r="BX23" s="156">
        <v>2.17341040462428</v>
      </c>
      <c r="BY23" s="160">
        <v>31198</v>
      </c>
      <c r="BZ23" s="159">
        <v>43054</v>
      </c>
      <c r="CA23" s="156">
        <v>1.38002436053593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1.406017155187767</v>
      </c>
    </row>
    <row r="24" spans="1:82" s="126" customFormat="1" ht="11.25" customHeight="1">
      <c r="A24" s="142" t="s">
        <v>118</v>
      </c>
      <c r="B24" s="154">
        <v>352</v>
      </c>
      <c r="C24" s="155">
        <v>1163</v>
      </c>
      <c r="D24" s="156">
        <v>3.30397727272727</v>
      </c>
      <c r="E24" s="154">
        <v>23</v>
      </c>
      <c r="F24" s="155">
        <v>54</v>
      </c>
      <c r="G24" s="156">
        <v>2.34782608695652</v>
      </c>
      <c r="H24" s="160">
        <v>0</v>
      </c>
      <c r="I24" s="159">
        <v>0</v>
      </c>
      <c r="J24" s="156" t="s">
        <v>133</v>
      </c>
      <c r="K24" s="157">
        <v>108</v>
      </c>
      <c r="L24" s="159">
        <v>347</v>
      </c>
      <c r="M24" s="156">
        <v>3.21296296296296</v>
      </c>
      <c r="N24" s="160">
        <v>1294</v>
      </c>
      <c r="O24" s="159">
        <v>4339</v>
      </c>
      <c r="P24" s="156">
        <v>3.3531684698609</v>
      </c>
      <c r="Q24" s="160">
        <v>24729</v>
      </c>
      <c r="R24" s="159">
        <v>67723</v>
      </c>
      <c r="S24" s="156">
        <v>2.73860649439929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</v>
      </c>
      <c r="Z24" s="160">
        <v>40</v>
      </c>
      <c r="AA24" s="159">
        <v>46</v>
      </c>
      <c r="AB24" s="156">
        <v>1.15</v>
      </c>
      <c r="AC24" s="160">
        <v>2498</v>
      </c>
      <c r="AD24" s="159">
        <v>8782</v>
      </c>
      <c r="AE24" s="156">
        <v>3.51561248999199</v>
      </c>
      <c r="AF24" s="160">
        <v>0</v>
      </c>
      <c r="AG24" s="159">
        <v>0</v>
      </c>
      <c r="AH24" s="156" t="s">
        <v>133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</v>
      </c>
      <c r="AO24" s="160">
        <v>584</v>
      </c>
      <c r="AP24" s="159">
        <v>1388</v>
      </c>
      <c r="AQ24" s="156">
        <v>2.37671232876712</v>
      </c>
      <c r="AR24" s="160">
        <v>788</v>
      </c>
      <c r="AS24" s="159">
        <v>1985</v>
      </c>
      <c r="AT24" s="156">
        <v>2.51903553299492</v>
      </c>
      <c r="AU24" s="160">
        <v>167</v>
      </c>
      <c r="AV24" s="159">
        <v>391</v>
      </c>
      <c r="AW24" s="156">
        <v>2.34131736526946</v>
      </c>
      <c r="AX24" s="160">
        <v>363</v>
      </c>
      <c r="AY24" s="159">
        <v>975</v>
      </c>
      <c r="AZ24" s="156">
        <v>2.68595041322314</v>
      </c>
      <c r="BA24" s="160">
        <v>102</v>
      </c>
      <c r="BB24" s="159">
        <v>232</v>
      </c>
      <c r="BC24" s="156">
        <v>2.27450980392157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2.33758774728781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</v>
      </c>
      <c r="BS24" s="160">
        <v>9157</v>
      </c>
      <c r="BT24" s="159">
        <v>36596</v>
      </c>
      <c r="BU24" s="156">
        <v>3.99650540570056</v>
      </c>
      <c r="BV24" s="160">
        <v>452</v>
      </c>
      <c r="BW24" s="159">
        <v>1365</v>
      </c>
      <c r="BX24" s="156">
        <v>3.01991150442478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2.610516405180667</v>
      </c>
    </row>
    <row r="25" spans="1:82" s="126" customFormat="1" ht="11.25" customHeight="1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</v>
      </c>
      <c r="H25" s="160">
        <v>0</v>
      </c>
      <c r="I25" s="159">
        <v>0</v>
      </c>
      <c r="J25" s="156" t="s">
        <v>133</v>
      </c>
      <c r="K25" s="157">
        <v>441</v>
      </c>
      <c r="L25" s="159">
        <v>1158</v>
      </c>
      <c r="M25" s="156">
        <v>2.62585034013605</v>
      </c>
      <c r="N25" s="160">
        <v>2693</v>
      </c>
      <c r="O25" s="159">
        <v>6717</v>
      </c>
      <c r="P25" s="156">
        <v>2.49424433717044</v>
      </c>
      <c r="Q25" s="160">
        <v>7086</v>
      </c>
      <c r="R25" s="159">
        <v>19837</v>
      </c>
      <c r="S25" s="156">
        <v>2.79946373130116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1.47368421052632</v>
      </c>
      <c r="AC25" s="160">
        <v>6406</v>
      </c>
      <c r="AD25" s="159">
        <v>34825</v>
      </c>
      <c r="AE25" s="156">
        <v>5.43630970964721</v>
      </c>
      <c r="AF25" s="160">
        <v>63</v>
      </c>
      <c r="AG25" s="159">
        <v>197</v>
      </c>
      <c r="AH25" s="156">
        <v>3.12698412698413</v>
      </c>
      <c r="AI25" s="160">
        <v>4451</v>
      </c>
      <c r="AJ25" s="159">
        <v>10135</v>
      </c>
      <c r="AK25" s="156">
        <v>2.27701640080881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</v>
      </c>
      <c r="AU25" s="160">
        <v>288</v>
      </c>
      <c r="AV25" s="159">
        <v>606</v>
      </c>
      <c r="AW25" s="156">
        <v>2.10416666666667</v>
      </c>
      <c r="AX25" s="160">
        <v>331</v>
      </c>
      <c r="AY25" s="159">
        <v>922</v>
      </c>
      <c r="AZ25" s="156">
        <v>2.78549848942598</v>
      </c>
      <c r="BA25" s="160">
        <v>386</v>
      </c>
      <c r="BB25" s="159">
        <v>1107</v>
      </c>
      <c r="BC25" s="156">
        <v>2.86787564766839</v>
      </c>
      <c r="BD25" s="160">
        <v>3407</v>
      </c>
      <c r="BE25" s="159">
        <v>13598</v>
      </c>
      <c r="BF25" s="156">
        <v>3.99119459935427</v>
      </c>
      <c r="BG25" s="160">
        <v>298</v>
      </c>
      <c r="BH25" s="159">
        <v>714</v>
      </c>
      <c r="BI25" s="156">
        <v>2.39597315436242</v>
      </c>
      <c r="BJ25" s="160">
        <v>7040</v>
      </c>
      <c r="BK25" s="159">
        <v>18609</v>
      </c>
      <c r="BL25" s="156">
        <v>2.64332386363636</v>
      </c>
      <c r="BM25" s="160">
        <v>460</v>
      </c>
      <c r="BN25" s="159">
        <v>1535</v>
      </c>
      <c r="BO25" s="156">
        <v>3.33695652173913</v>
      </c>
      <c r="BP25" s="160">
        <v>8987</v>
      </c>
      <c r="BQ25" s="159">
        <v>39850</v>
      </c>
      <c r="BR25" s="156">
        <v>4.43418270835651</v>
      </c>
      <c r="BS25" s="160">
        <v>11590</v>
      </c>
      <c r="BT25" s="159">
        <v>34821</v>
      </c>
      <c r="BU25" s="156">
        <v>3.00440034512511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>
      <c r="A26" s="142" t="s">
        <v>107</v>
      </c>
      <c r="B26" s="154">
        <v>362</v>
      </c>
      <c r="C26" s="155">
        <v>1081</v>
      </c>
      <c r="D26" s="156">
        <v>2.98618784530387</v>
      </c>
      <c r="E26" s="154">
        <v>85</v>
      </c>
      <c r="F26" s="155">
        <v>424</v>
      </c>
      <c r="G26" s="156">
        <v>4.98823529411765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</v>
      </c>
      <c r="N26" s="160">
        <v>4419</v>
      </c>
      <c r="O26" s="159">
        <v>9453</v>
      </c>
      <c r="P26" s="156">
        <v>2.13917175831636</v>
      </c>
      <c r="Q26" s="160">
        <v>15827</v>
      </c>
      <c r="R26" s="159">
        <v>36782</v>
      </c>
      <c r="S26" s="156">
        <v>2.32400328552474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</v>
      </c>
      <c r="Z26" s="160">
        <v>57</v>
      </c>
      <c r="AA26" s="159">
        <v>133</v>
      </c>
      <c r="AB26" s="156">
        <v>2.33333333333333</v>
      </c>
      <c r="AC26" s="160">
        <v>7661</v>
      </c>
      <c r="AD26" s="159">
        <v>16847</v>
      </c>
      <c r="AE26" s="156">
        <v>2.19906017491189</v>
      </c>
      <c r="AF26" s="160">
        <v>37</v>
      </c>
      <c r="AG26" s="159">
        <v>89</v>
      </c>
      <c r="AH26" s="156">
        <v>2.40540540540541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</v>
      </c>
      <c r="AR26" s="160">
        <v>5100</v>
      </c>
      <c r="AS26" s="159">
        <v>10220</v>
      </c>
      <c r="AT26" s="156">
        <v>2.00392156862745</v>
      </c>
      <c r="AU26" s="160">
        <v>388</v>
      </c>
      <c r="AV26" s="159">
        <v>753</v>
      </c>
      <c r="AW26" s="156">
        <v>1.94072164948454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</v>
      </c>
      <c r="BD26" s="160">
        <v>724</v>
      </c>
      <c r="BE26" s="159">
        <v>1946</v>
      </c>
      <c r="BF26" s="156">
        <v>2.6878453038674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2.49116607773852</v>
      </c>
      <c r="BS26" s="160">
        <v>7588</v>
      </c>
      <c r="BT26" s="159">
        <v>18678</v>
      </c>
      <c r="BU26" s="156">
        <v>2.46151818661044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2.099720099520171</v>
      </c>
    </row>
    <row r="27" spans="1:82" s="126" customFormat="1" ht="11.25" customHeight="1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5.58695652173913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2.37726624567122</v>
      </c>
      <c r="Q27" s="160">
        <v>9755</v>
      </c>
      <c r="R27" s="159">
        <v>21589</v>
      </c>
      <c r="S27" s="156">
        <v>2.21312147616607</v>
      </c>
      <c r="T27" s="160">
        <v>783</v>
      </c>
      <c r="U27" s="159">
        <v>1528</v>
      </c>
      <c r="V27" s="156">
        <v>1.9514687100894</v>
      </c>
      <c r="W27" s="160">
        <v>19771</v>
      </c>
      <c r="X27" s="159">
        <v>45652</v>
      </c>
      <c r="Y27" s="156">
        <v>2.30903849071873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3.13283828382838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2.56546762589928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2.74301675977654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2.17391304347826</v>
      </c>
      <c r="BJ27" s="160">
        <v>3031</v>
      </c>
      <c r="BK27" s="159">
        <v>6084</v>
      </c>
      <c r="BL27" s="156">
        <v>2.00725833058397</v>
      </c>
      <c r="BM27" s="160">
        <v>268</v>
      </c>
      <c r="BN27" s="159">
        <v>450</v>
      </c>
      <c r="BO27" s="156">
        <v>1.67910447761194</v>
      </c>
      <c r="BP27" s="160">
        <v>6940</v>
      </c>
      <c r="BQ27" s="159">
        <v>21435</v>
      </c>
      <c r="BR27" s="156">
        <v>3.08861671469741</v>
      </c>
      <c r="BS27" s="160">
        <v>6702</v>
      </c>
      <c r="BT27" s="159">
        <v>17724</v>
      </c>
      <c r="BU27" s="156">
        <v>2.64458370635631</v>
      </c>
      <c r="BV27" s="160">
        <v>509</v>
      </c>
      <c r="BW27" s="159">
        <v>1492</v>
      </c>
      <c r="BX27" s="156">
        <v>2.93123772102161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2.194187416694033</v>
      </c>
    </row>
    <row r="28" spans="1:82" s="126" customFormat="1" ht="11.25" customHeight="1">
      <c r="A28" s="142" t="s">
        <v>38</v>
      </c>
      <c r="B28" s="154">
        <v>353</v>
      </c>
      <c r="C28" s="155">
        <v>1454</v>
      </c>
      <c r="D28" s="156">
        <v>4.11898016997167</v>
      </c>
      <c r="E28" s="154">
        <v>49</v>
      </c>
      <c r="F28" s="155">
        <v>221</v>
      </c>
      <c r="G28" s="156">
        <v>4.51020408163265</v>
      </c>
      <c r="H28" s="160">
        <v>43</v>
      </c>
      <c r="I28" s="159">
        <v>76</v>
      </c>
      <c r="J28" s="156">
        <v>1.76744186046512</v>
      </c>
      <c r="K28" s="157">
        <v>222</v>
      </c>
      <c r="L28" s="159">
        <v>751</v>
      </c>
      <c r="M28" s="156">
        <v>3.38288288288288</v>
      </c>
      <c r="N28" s="160">
        <v>2588</v>
      </c>
      <c r="O28" s="159">
        <v>9270</v>
      </c>
      <c r="P28" s="156">
        <v>3.58191653786708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2.37129917534135</v>
      </c>
      <c r="Z28" s="160">
        <v>7</v>
      </c>
      <c r="AA28" s="159">
        <v>13</v>
      </c>
      <c r="AB28" s="156">
        <v>1.85714285714286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</v>
      </c>
      <c r="AI28" s="160">
        <v>8151</v>
      </c>
      <c r="AJ28" s="159">
        <v>16411</v>
      </c>
      <c r="AK28" s="156">
        <v>2.01337259231996</v>
      </c>
      <c r="AL28" s="160">
        <v>187</v>
      </c>
      <c r="AM28" s="159">
        <v>424</v>
      </c>
      <c r="AN28" s="156">
        <v>2.26737967914439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</v>
      </c>
      <c r="BA28" s="160">
        <v>259</v>
      </c>
      <c r="BB28" s="159">
        <v>1117</v>
      </c>
      <c r="BC28" s="156">
        <v>4.31274131274131</v>
      </c>
      <c r="BD28" s="160">
        <v>457</v>
      </c>
      <c r="BE28" s="159">
        <v>1418</v>
      </c>
      <c r="BF28" s="156">
        <v>3.10284463894967</v>
      </c>
      <c r="BG28" s="160">
        <v>121</v>
      </c>
      <c r="BH28" s="159">
        <v>306</v>
      </c>
      <c r="BI28" s="156">
        <v>2.52892561983471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</v>
      </c>
      <c r="BP28" s="160">
        <v>3781</v>
      </c>
      <c r="BQ28" s="159">
        <v>10173</v>
      </c>
      <c r="BR28" s="156">
        <v>2.69055805342502</v>
      </c>
      <c r="BS28" s="160">
        <v>6299</v>
      </c>
      <c r="BT28" s="159">
        <v>19442</v>
      </c>
      <c r="BU28" s="156">
        <v>3.08652167010637</v>
      </c>
      <c r="BV28" s="160">
        <v>303</v>
      </c>
      <c r="BW28" s="159">
        <v>1756</v>
      </c>
      <c r="BX28" s="156">
        <v>5.7953795379538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</v>
      </c>
    </row>
    <row r="29" spans="1:82" s="126" customFormat="1" ht="11.25" customHeight="1">
      <c r="A29" s="142" t="s">
        <v>96</v>
      </c>
      <c r="B29" s="154">
        <v>222</v>
      </c>
      <c r="C29" s="155">
        <v>1144</v>
      </c>
      <c r="D29" s="156">
        <v>5.15315315315315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3.69565217391304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</v>
      </c>
      <c r="AU29" s="160">
        <v>184</v>
      </c>
      <c r="AV29" s="159">
        <v>287</v>
      </c>
      <c r="AW29" s="156">
        <v>1.55978260869565</v>
      </c>
      <c r="AX29" s="160">
        <v>221</v>
      </c>
      <c r="AY29" s="159">
        <v>353</v>
      </c>
      <c r="AZ29" s="156">
        <v>1.5972850678733</v>
      </c>
      <c r="BA29" s="160">
        <v>255</v>
      </c>
      <c r="BB29" s="159">
        <v>650</v>
      </c>
      <c r="BC29" s="156">
        <v>2.54901960784314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</v>
      </c>
      <c r="BP29" s="160">
        <v>11860</v>
      </c>
      <c r="BQ29" s="159">
        <v>17204</v>
      </c>
      <c r="BR29" s="156">
        <v>1.45059021922428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>
      <c r="A30" s="142" t="s">
        <v>34</v>
      </c>
      <c r="B30" s="154">
        <v>734</v>
      </c>
      <c r="C30" s="155">
        <v>2815</v>
      </c>
      <c r="D30" s="156">
        <v>3.83514986376022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</v>
      </c>
      <c r="Q30" s="160">
        <v>6727</v>
      </c>
      <c r="R30" s="159">
        <v>16840</v>
      </c>
      <c r="S30" s="156">
        <v>2.50334473019176</v>
      </c>
      <c r="T30" s="160">
        <v>590</v>
      </c>
      <c r="U30" s="159">
        <v>875</v>
      </c>
      <c r="V30" s="156">
        <v>1.48305084745763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2.26592402170808</v>
      </c>
      <c r="AL30" s="160">
        <v>301</v>
      </c>
      <c r="AM30" s="159">
        <v>622</v>
      </c>
      <c r="AN30" s="156">
        <v>2.06644518272425</v>
      </c>
      <c r="AO30" s="160">
        <v>616</v>
      </c>
      <c r="AP30" s="159">
        <v>996</v>
      </c>
      <c r="AQ30" s="156">
        <v>1.61688311688312</v>
      </c>
      <c r="AR30" s="160">
        <v>1372</v>
      </c>
      <c r="AS30" s="159">
        <v>3578</v>
      </c>
      <c r="AT30" s="156">
        <v>2.60787172011662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2.62047569803516</v>
      </c>
      <c r="BG30" s="160">
        <v>247</v>
      </c>
      <c r="BH30" s="159">
        <v>555</v>
      </c>
      <c r="BI30" s="156">
        <v>2.24696356275304</v>
      </c>
      <c r="BJ30" s="160">
        <v>3019</v>
      </c>
      <c r="BK30" s="159">
        <v>6560</v>
      </c>
      <c r="BL30" s="156">
        <v>2.17290493540908</v>
      </c>
      <c r="BM30" s="160">
        <v>217</v>
      </c>
      <c r="BN30" s="159">
        <v>610</v>
      </c>
      <c r="BO30" s="156">
        <v>2.8110599078341</v>
      </c>
      <c r="BP30" s="160">
        <v>3392</v>
      </c>
      <c r="BQ30" s="159">
        <v>9026</v>
      </c>
      <c r="BR30" s="156">
        <v>2.66096698113208</v>
      </c>
      <c r="BS30" s="160">
        <v>3213</v>
      </c>
      <c r="BT30" s="159">
        <v>8114</v>
      </c>
      <c r="BU30" s="156">
        <v>2.52536570183629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>
      <c r="A31" s="142" t="s">
        <v>33</v>
      </c>
      <c r="B31" s="154">
        <v>1835</v>
      </c>
      <c r="C31" s="155">
        <v>4683</v>
      </c>
      <c r="D31" s="156">
        <v>2.55204359673025</v>
      </c>
      <c r="E31" s="154">
        <v>91</v>
      </c>
      <c r="F31" s="155">
        <v>130</v>
      </c>
      <c r="G31" s="156">
        <v>1.42857142857143</v>
      </c>
      <c r="H31" s="157">
        <v>96</v>
      </c>
      <c r="I31" s="158">
        <v>149</v>
      </c>
      <c r="J31" s="156">
        <v>1.55208333333333</v>
      </c>
      <c r="K31" s="157">
        <v>663</v>
      </c>
      <c r="L31" s="159">
        <v>1268</v>
      </c>
      <c r="M31" s="156">
        <v>1.91251885369532</v>
      </c>
      <c r="N31" s="160">
        <v>3276</v>
      </c>
      <c r="O31" s="159">
        <v>6488</v>
      </c>
      <c r="P31" s="156">
        <v>1.98046398046398</v>
      </c>
      <c r="Q31" s="160">
        <v>5165</v>
      </c>
      <c r="R31" s="159">
        <v>11968</v>
      </c>
      <c r="S31" s="156">
        <v>2.31713455953533</v>
      </c>
      <c r="T31" s="160">
        <v>872</v>
      </c>
      <c r="U31" s="159">
        <v>1302</v>
      </c>
      <c r="V31" s="156">
        <v>1.49311926605505</v>
      </c>
      <c r="W31" s="160">
        <v>11571</v>
      </c>
      <c r="X31" s="159">
        <v>23768</v>
      </c>
      <c r="Y31" s="156">
        <v>2.05410076916429</v>
      </c>
      <c r="Z31" s="160">
        <v>91</v>
      </c>
      <c r="AA31" s="159">
        <v>177</v>
      </c>
      <c r="AB31" s="156">
        <v>1.94505494505495</v>
      </c>
      <c r="AC31" s="160">
        <v>5972</v>
      </c>
      <c r="AD31" s="159">
        <v>19170</v>
      </c>
      <c r="AE31" s="156">
        <v>3.20997990622907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</v>
      </c>
      <c r="AO31" s="160">
        <v>296</v>
      </c>
      <c r="AP31" s="159">
        <v>502</v>
      </c>
      <c r="AQ31" s="156">
        <v>1.69594594594595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</v>
      </c>
      <c r="AX31" s="160">
        <v>437</v>
      </c>
      <c r="AY31" s="159">
        <v>980</v>
      </c>
      <c r="AZ31" s="156">
        <v>2.24256292906178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2.04306220095694</v>
      </c>
      <c r="BY31" s="160">
        <v>21073</v>
      </c>
      <c r="BZ31" s="159">
        <v>34182</v>
      </c>
      <c r="CA31" s="156">
        <v>1.62207564181654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>
      <c r="A32" s="142" t="s">
        <v>43</v>
      </c>
      <c r="B32" s="154">
        <v>2082</v>
      </c>
      <c r="C32" s="155">
        <v>7916</v>
      </c>
      <c r="D32" s="156">
        <v>3.80211335254563</v>
      </c>
      <c r="E32" s="154">
        <v>159</v>
      </c>
      <c r="F32" s="155">
        <v>629</v>
      </c>
      <c r="G32" s="156">
        <v>3.9559748427673</v>
      </c>
      <c r="H32" s="160">
        <v>0</v>
      </c>
      <c r="I32" s="159">
        <v>0</v>
      </c>
      <c r="J32" s="156" t="s">
        <v>133</v>
      </c>
      <c r="K32" s="157">
        <v>1054</v>
      </c>
      <c r="L32" s="159">
        <v>4564</v>
      </c>
      <c r="M32" s="156">
        <v>4.33017077798861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</v>
      </c>
      <c r="W32" s="160">
        <v>6604</v>
      </c>
      <c r="X32" s="159">
        <v>13903</v>
      </c>
      <c r="Y32" s="156">
        <v>2.10523924894004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2.71305771592305</v>
      </c>
      <c r="AL32" s="160">
        <v>422</v>
      </c>
      <c r="AM32" s="159">
        <v>1728</v>
      </c>
      <c r="AN32" s="156">
        <v>4.09478672985782</v>
      </c>
      <c r="AO32" s="160">
        <v>311</v>
      </c>
      <c r="AP32" s="159">
        <v>581</v>
      </c>
      <c r="AQ32" s="156">
        <v>1.86816720257235</v>
      </c>
      <c r="AR32" s="160">
        <v>869</v>
      </c>
      <c r="AS32" s="159">
        <v>1550</v>
      </c>
      <c r="AT32" s="156">
        <v>1.78365937859609</v>
      </c>
      <c r="AU32" s="160">
        <v>489</v>
      </c>
      <c r="AV32" s="159">
        <v>1178</v>
      </c>
      <c r="AW32" s="156">
        <v>2.40899795501022</v>
      </c>
      <c r="AX32" s="160">
        <v>1211</v>
      </c>
      <c r="AY32" s="159">
        <v>1943</v>
      </c>
      <c r="AZ32" s="156">
        <v>1.60445912469034</v>
      </c>
      <c r="BA32" s="160">
        <v>1038</v>
      </c>
      <c r="BB32" s="159">
        <v>7179</v>
      </c>
      <c r="BC32" s="156">
        <v>6.91618497109827</v>
      </c>
      <c r="BD32" s="160">
        <v>1574</v>
      </c>
      <c r="BE32" s="159">
        <v>5303</v>
      </c>
      <c r="BF32" s="156">
        <v>3.36912325285896</v>
      </c>
      <c r="BG32" s="160">
        <v>784</v>
      </c>
      <c r="BH32" s="159">
        <v>4936</v>
      </c>
      <c r="BI32" s="156">
        <v>6.29591836734694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</v>
      </c>
      <c r="BP32" s="160">
        <v>2573</v>
      </c>
      <c r="BQ32" s="159">
        <v>6380</v>
      </c>
      <c r="BR32" s="156">
        <v>2.4795958025651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2.20910384068279</v>
      </c>
      <c r="BY32" s="160">
        <v>19035</v>
      </c>
      <c r="BZ32" s="159">
        <v>38402</v>
      </c>
      <c r="CA32" s="156">
        <v>2.01744155503021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>
      <c r="A33" s="142" t="s">
        <v>51</v>
      </c>
      <c r="B33" s="154">
        <v>88</v>
      </c>
      <c r="C33" s="155">
        <v>388</v>
      </c>
      <c r="D33" s="156">
        <v>4.40909090909091</v>
      </c>
      <c r="E33" s="154">
        <v>9</v>
      </c>
      <c r="F33" s="155">
        <v>24</v>
      </c>
      <c r="G33" s="156">
        <v>2.66666666666667</v>
      </c>
      <c r="H33" s="157">
        <v>0</v>
      </c>
      <c r="I33" s="158">
        <v>0</v>
      </c>
      <c r="J33" s="156" t="s">
        <v>133</v>
      </c>
      <c r="K33" s="157">
        <v>61</v>
      </c>
      <c r="L33" s="159">
        <v>225</v>
      </c>
      <c r="M33" s="156">
        <v>3.68852459016393</v>
      </c>
      <c r="N33" s="160">
        <v>929</v>
      </c>
      <c r="O33" s="159">
        <v>1701</v>
      </c>
      <c r="P33" s="156">
        <v>1.83100107642626</v>
      </c>
      <c r="Q33" s="160">
        <v>40566</v>
      </c>
      <c r="R33" s="159">
        <v>53535</v>
      </c>
      <c r="S33" s="156">
        <v>1.31970122762905</v>
      </c>
      <c r="T33" s="160">
        <v>192</v>
      </c>
      <c r="U33" s="159">
        <v>256</v>
      </c>
      <c r="V33" s="156">
        <v>1.33333333333333</v>
      </c>
      <c r="W33" s="160">
        <v>2661</v>
      </c>
      <c r="X33" s="159">
        <v>5480</v>
      </c>
      <c r="Y33" s="156">
        <v>2.05937617437054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2.75903614457831</v>
      </c>
      <c r="AO33" s="160">
        <v>390</v>
      </c>
      <c r="AP33" s="159">
        <v>447</v>
      </c>
      <c r="AQ33" s="156">
        <v>1.14615384615385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</v>
      </c>
      <c r="BD33" s="160">
        <v>573</v>
      </c>
      <c r="BE33" s="159">
        <v>1038</v>
      </c>
      <c r="BF33" s="156">
        <v>1.81151832460733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1.50959473501905</v>
      </c>
      <c r="BS33" s="160">
        <v>4556</v>
      </c>
      <c r="BT33" s="159">
        <v>6010</v>
      </c>
      <c r="BU33" s="156">
        <v>1.31913959613696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>
      <c r="A34" s="142" t="s">
        <v>90</v>
      </c>
      <c r="B34" s="154">
        <v>108</v>
      </c>
      <c r="C34" s="155">
        <v>283</v>
      </c>
      <c r="D34" s="156">
        <v>2.62037037037037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133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</v>
      </c>
      <c r="Q34" s="160">
        <v>19277</v>
      </c>
      <c r="R34" s="159">
        <v>32254</v>
      </c>
      <c r="S34" s="156">
        <v>1.67318566166935</v>
      </c>
      <c r="T34" s="160">
        <v>143</v>
      </c>
      <c r="U34" s="159">
        <v>231</v>
      </c>
      <c r="V34" s="156">
        <v>1.61538461538462</v>
      </c>
      <c r="W34" s="160">
        <v>4932</v>
      </c>
      <c r="X34" s="159">
        <v>9743</v>
      </c>
      <c r="Y34" s="156">
        <v>1.97546634225466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</v>
      </c>
      <c r="AL34" s="160">
        <v>192</v>
      </c>
      <c r="AM34" s="159">
        <v>442</v>
      </c>
      <c r="AN34" s="156">
        <v>2.30208333333333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</v>
      </c>
      <c r="AU34" s="160">
        <v>165</v>
      </c>
      <c r="AV34" s="159">
        <v>246</v>
      </c>
      <c r="AW34" s="156">
        <v>1.49090909090909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2.62251655629139</v>
      </c>
      <c r="BD34" s="160">
        <v>1447</v>
      </c>
      <c r="BE34" s="159">
        <v>1862</v>
      </c>
      <c r="BF34" s="156">
        <v>1.286800276434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1.55328310010764</v>
      </c>
      <c r="BS34" s="160">
        <v>2647</v>
      </c>
      <c r="BT34" s="159">
        <v>5365</v>
      </c>
      <c r="BU34" s="156">
        <v>2.02682281828485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>
      <c r="A35" s="142" t="s">
        <v>41</v>
      </c>
      <c r="B35" s="154">
        <v>302</v>
      </c>
      <c r="C35" s="155">
        <v>1406</v>
      </c>
      <c r="D35" s="156">
        <v>4.65562913907285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</v>
      </c>
      <c r="N35" s="160">
        <v>1333</v>
      </c>
      <c r="O35" s="159">
        <v>3261</v>
      </c>
      <c r="P35" s="156">
        <v>2.4463615903976</v>
      </c>
      <c r="Q35" s="160">
        <v>9260</v>
      </c>
      <c r="R35" s="159">
        <v>16257</v>
      </c>
      <c r="S35" s="156">
        <v>1.75561555075594</v>
      </c>
      <c r="T35" s="160">
        <v>311</v>
      </c>
      <c r="U35" s="159">
        <v>444</v>
      </c>
      <c r="V35" s="156">
        <v>1.42765273311897</v>
      </c>
      <c r="W35" s="160">
        <v>15109</v>
      </c>
      <c r="X35" s="159">
        <v>42075</v>
      </c>
      <c r="Y35" s="156">
        <v>2.78476404791846</v>
      </c>
      <c r="Z35" s="160">
        <v>9</v>
      </c>
      <c r="AA35" s="159">
        <v>22</v>
      </c>
      <c r="AB35" s="156">
        <v>2.44444444444444</v>
      </c>
      <c r="AC35" s="160">
        <v>961</v>
      </c>
      <c r="AD35" s="159">
        <v>2648</v>
      </c>
      <c r="AE35" s="156">
        <v>2.75546305931322</v>
      </c>
      <c r="AF35" s="160">
        <v>14</v>
      </c>
      <c r="AG35" s="159">
        <v>26</v>
      </c>
      <c r="AH35" s="156">
        <v>1.85714285714286</v>
      </c>
      <c r="AI35" s="160">
        <v>7322</v>
      </c>
      <c r="AJ35" s="159">
        <v>9772</v>
      </c>
      <c r="AK35" s="156">
        <v>1.33460803059273</v>
      </c>
      <c r="AL35" s="160">
        <v>192</v>
      </c>
      <c r="AM35" s="159">
        <v>476</v>
      </c>
      <c r="AN35" s="156">
        <v>2.47916666666667</v>
      </c>
      <c r="AO35" s="160">
        <v>155</v>
      </c>
      <c r="AP35" s="159">
        <v>312</v>
      </c>
      <c r="AQ35" s="156">
        <v>2.01290322580645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1.61504424778761</v>
      </c>
      <c r="AX35" s="160">
        <v>571</v>
      </c>
      <c r="AY35" s="159">
        <v>2801</v>
      </c>
      <c r="AZ35" s="156">
        <v>4.90542907180385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</v>
      </c>
      <c r="BM35" s="160">
        <v>43</v>
      </c>
      <c r="BN35" s="159">
        <v>114</v>
      </c>
      <c r="BO35" s="156">
        <v>2.65116279069767</v>
      </c>
      <c r="BP35" s="160">
        <v>1844</v>
      </c>
      <c r="BQ35" s="159">
        <v>3943</v>
      </c>
      <c r="BR35" s="156">
        <v>2.1382863340564</v>
      </c>
      <c r="BS35" s="160">
        <v>3411</v>
      </c>
      <c r="BT35" s="159">
        <v>10341</v>
      </c>
      <c r="BU35" s="156">
        <v>3.03166226912929</v>
      </c>
      <c r="BV35" s="160">
        <v>252</v>
      </c>
      <c r="BW35" s="159">
        <v>796</v>
      </c>
      <c r="BX35" s="156">
        <v>3.15873015873016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>
      <c r="A36" s="142" t="s">
        <v>57</v>
      </c>
      <c r="B36" s="154">
        <v>209</v>
      </c>
      <c r="C36" s="155">
        <v>762</v>
      </c>
      <c r="D36" s="156">
        <v>3.64593301435407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133</v>
      </c>
      <c r="K36" s="160">
        <v>115</v>
      </c>
      <c r="L36" s="159">
        <v>380</v>
      </c>
      <c r="M36" s="156">
        <v>3.30434782608696</v>
      </c>
      <c r="N36" s="160">
        <v>1669</v>
      </c>
      <c r="O36" s="159">
        <v>5085</v>
      </c>
      <c r="P36" s="156">
        <v>3.04673457159976</v>
      </c>
      <c r="Q36" s="160">
        <v>10391</v>
      </c>
      <c r="R36" s="159">
        <v>20250</v>
      </c>
      <c r="S36" s="156">
        <v>1.94880184775286</v>
      </c>
      <c r="T36" s="160">
        <v>91</v>
      </c>
      <c r="U36" s="159">
        <v>199</v>
      </c>
      <c r="V36" s="156">
        <v>2.18681318681319</v>
      </c>
      <c r="W36" s="160">
        <v>5823</v>
      </c>
      <c r="X36" s="159">
        <v>15902</v>
      </c>
      <c r="Y36" s="156">
        <v>2.73089472780354</v>
      </c>
      <c r="Z36" s="160">
        <v>6</v>
      </c>
      <c r="AA36" s="159">
        <v>25</v>
      </c>
      <c r="AB36" s="156">
        <v>4.16666666666667</v>
      </c>
      <c r="AC36" s="160">
        <v>1755</v>
      </c>
      <c r="AD36" s="159">
        <v>5031</v>
      </c>
      <c r="AE36" s="156">
        <v>2.86666666666667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1.94233342253144</v>
      </c>
      <c r="AL36" s="160">
        <v>179</v>
      </c>
      <c r="AM36" s="159">
        <v>651</v>
      </c>
      <c r="AN36" s="156">
        <v>3.63687150837989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1.88461538461538</v>
      </c>
      <c r="AU36" s="160">
        <v>159</v>
      </c>
      <c r="AV36" s="159">
        <v>446</v>
      </c>
      <c r="AW36" s="156">
        <v>2.80503144654088</v>
      </c>
      <c r="AX36" s="160">
        <v>751</v>
      </c>
      <c r="AY36" s="159">
        <v>1370</v>
      </c>
      <c r="AZ36" s="156">
        <v>1.82423435419441</v>
      </c>
      <c r="BA36" s="160">
        <v>71</v>
      </c>
      <c r="BB36" s="159">
        <v>219</v>
      </c>
      <c r="BC36" s="156">
        <v>3.08450704225352</v>
      </c>
      <c r="BD36" s="160">
        <v>585</v>
      </c>
      <c r="BE36" s="159">
        <v>1762</v>
      </c>
      <c r="BF36" s="156">
        <v>3.01196581196581</v>
      </c>
      <c r="BG36" s="160">
        <v>60</v>
      </c>
      <c r="BH36" s="159">
        <v>181</v>
      </c>
      <c r="BI36" s="156">
        <v>3.01666666666667</v>
      </c>
      <c r="BJ36" s="160">
        <v>1039</v>
      </c>
      <c r="BK36" s="159">
        <v>2160</v>
      </c>
      <c r="BL36" s="156">
        <v>2.07892204042348</v>
      </c>
      <c r="BM36" s="160">
        <v>63</v>
      </c>
      <c r="BN36" s="159">
        <v>132</v>
      </c>
      <c r="BO36" s="156">
        <v>2.0952380952381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2.73051948051948</v>
      </c>
      <c r="BV36" s="160">
        <v>292</v>
      </c>
      <c r="BW36" s="159">
        <v>1065</v>
      </c>
      <c r="BX36" s="156">
        <v>3.6472602739726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>
      <c r="A37" s="142" t="s">
        <v>40</v>
      </c>
      <c r="B37" s="154">
        <v>291</v>
      </c>
      <c r="C37" s="155">
        <v>1670</v>
      </c>
      <c r="D37" s="156">
        <v>5.73883161512027</v>
      </c>
      <c r="E37" s="154">
        <v>19</v>
      </c>
      <c r="F37" s="155">
        <v>86</v>
      </c>
      <c r="G37" s="156">
        <v>4.52631578947368</v>
      </c>
      <c r="H37" s="160">
        <v>35</v>
      </c>
      <c r="I37" s="159">
        <v>50</v>
      </c>
      <c r="J37" s="156">
        <v>1.42857142857143</v>
      </c>
      <c r="K37" s="157">
        <v>96</v>
      </c>
      <c r="L37" s="159">
        <v>224</v>
      </c>
      <c r="M37" s="156">
        <v>2.33333333333333</v>
      </c>
      <c r="N37" s="160">
        <v>1268</v>
      </c>
      <c r="O37" s="159">
        <v>4816</v>
      </c>
      <c r="P37" s="156">
        <v>3.7981072555205</v>
      </c>
      <c r="Q37" s="160">
        <v>1488</v>
      </c>
      <c r="R37" s="159">
        <v>5025</v>
      </c>
      <c r="S37" s="156">
        <v>3.37701612903226</v>
      </c>
      <c r="T37" s="160">
        <v>182</v>
      </c>
      <c r="U37" s="159">
        <v>400</v>
      </c>
      <c r="V37" s="156">
        <v>2.1978021978022</v>
      </c>
      <c r="W37" s="160">
        <v>17663</v>
      </c>
      <c r="X37" s="159">
        <v>70214</v>
      </c>
      <c r="Y37" s="156">
        <v>3.97520240049822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3.01054852320675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2.42015209125475</v>
      </c>
      <c r="AL37" s="160">
        <v>111</v>
      </c>
      <c r="AM37" s="159">
        <v>385</v>
      </c>
      <c r="AN37" s="156">
        <v>3.46846846846847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</v>
      </c>
      <c r="AX37" s="160">
        <v>68</v>
      </c>
      <c r="AY37" s="159">
        <v>216</v>
      </c>
      <c r="AZ37" s="156">
        <v>3.17647058823529</v>
      </c>
      <c r="BA37" s="160">
        <v>157</v>
      </c>
      <c r="BB37" s="159">
        <v>443</v>
      </c>
      <c r="BC37" s="156">
        <v>2.82165605095541</v>
      </c>
      <c r="BD37" s="160">
        <v>591</v>
      </c>
      <c r="BE37" s="159">
        <v>1418</v>
      </c>
      <c r="BF37" s="156">
        <v>2.39932318104907</v>
      </c>
      <c r="BG37" s="160">
        <v>70</v>
      </c>
      <c r="BH37" s="159">
        <v>258</v>
      </c>
      <c r="BI37" s="156">
        <v>3.68571428571429</v>
      </c>
      <c r="BJ37" s="160">
        <v>1036</v>
      </c>
      <c r="BK37" s="159">
        <v>2562</v>
      </c>
      <c r="BL37" s="156">
        <v>2.47297297297297</v>
      </c>
      <c r="BM37" s="160">
        <v>14</v>
      </c>
      <c r="BN37" s="159">
        <v>16</v>
      </c>
      <c r="BO37" s="156">
        <v>1.14285714285714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</v>
      </c>
      <c r="BV37" s="160">
        <v>187</v>
      </c>
      <c r="BW37" s="159">
        <v>554</v>
      </c>
      <c r="BX37" s="156">
        <v>2.96256684491979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3.592511666801543</v>
      </c>
    </row>
    <row r="38" spans="1:82" s="126" customFormat="1" ht="11.25" customHeight="1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2.79411764705882</v>
      </c>
      <c r="H38" s="157">
        <v>435</v>
      </c>
      <c r="I38" s="158">
        <v>934</v>
      </c>
      <c r="J38" s="156">
        <v>2.14712643678161</v>
      </c>
      <c r="K38" s="160">
        <v>779</v>
      </c>
      <c r="L38" s="159">
        <v>1227</v>
      </c>
      <c r="M38" s="156">
        <v>1.57509627727856</v>
      </c>
      <c r="N38" s="160">
        <v>1412</v>
      </c>
      <c r="O38" s="159">
        <v>2661</v>
      </c>
      <c r="P38" s="156">
        <v>1.88456090651558</v>
      </c>
      <c r="Q38" s="160">
        <v>10593</v>
      </c>
      <c r="R38" s="159">
        <v>18390</v>
      </c>
      <c r="S38" s="156">
        <v>1.73605210988389</v>
      </c>
      <c r="T38" s="160">
        <v>455</v>
      </c>
      <c r="U38" s="159">
        <v>754</v>
      </c>
      <c r="V38" s="156">
        <v>1.65714285714286</v>
      </c>
      <c r="W38" s="160">
        <v>7028</v>
      </c>
      <c r="X38" s="159">
        <v>18283</v>
      </c>
      <c r="Y38" s="156">
        <v>2.60145133750711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3.13368983957219</v>
      </c>
      <c r="AF38" s="160">
        <v>51</v>
      </c>
      <c r="AG38" s="159">
        <v>104</v>
      </c>
      <c r="AH38" s="156">
        <v>2.03921568627451</v>
      </c>
      <c r="AI38" s="160">
        <v>3029</v>
      </c>
      <c r="AJ38" s="159">
        <v>7774</v>
      </c>
      <c r="AK38" s="156">
        <v>2.56652360515021</v>
      </c>
      <c r="AL38" s="160">
        <v>120</v>
      </c>
      <c r="AM38" s="159">
        <v>291</v>
      </c>
      <c r="AN38" s="156">
        <v>2.425</v>
      </c>
      <c r="AO38" s="160">
        <v>1085</v>
      </c>
      <c r="AP38" s="159">
        <v>1827</v>
      </c>
      <c r="AQ38" s="156">
        <v>1.68387096774194</v>
      </c>
      <c r="AR38" s="160">
        <v>104</v>
      </c>
      <c r="AS38" s="159">
        <v>213</v>
      </c>
      <c r="AT38" s="156">
        <v>2.04807692307692</v>
      </c>
      <c r="AU38" s="160">
        <v>260</v>
      </c>
      <c r="AV38" s="159">
        <v>524</v>
      </c>
      <c r="AW38" s="156">
        <v>2.01538461538462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</v>
      </c>
      <c r="BG38" s="160">
        <v>452</v>
      </c>
      <c r="BH38" s="159">
        <v>1745</v>
      </c>
      <c r="BI38" s="156">
        <v>3.86061946902655</v>
      </c>
      <c r="BJ38" s="160">
        <v>2776</v>
      </c>
      <c r="BK38" s="159">
        <v>5306</v>
      </c>
      <c r="BL38" s="156">
        <v>1.91138328530259</v>
      </c>
      <c r="BM38" s="160">
        <v>218</v>
      </c>
      <c r="BN38" s="159">
        <v>1075</v>
      </c>
      <c r="BO38" s="156">
        <v>4.93119266055046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1.56892712550607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>
      <c r="A39" s="142" t="s">
        <v>1</v>
      </c>
      <c r="B39" s="154">
        <v>566</v>
      </c>
      <c r="C39" s="155">
        <v>2325</v>
      </c>
      <c r="D39" s="156">
        <v>4.10777385159011</v>
      </c>
      <c r="E39" s="160">
        <v>49</v>
      </c>
      <c r="F39" s="159">
        <v>191</v>
      </c>
      <c r="G39" s="156">
        <v>3.89795918367347</v>
      </c>
      <c r="H39" s="160">
        <v>0</v>
      </c>
      <c r="I39" s="159">
        <v>0</v>
      </c>
      <c r="J39" s="156" t="s">
        <v>133</v>
      </c>
      <c r="K39" s="157">
        <v>455</v>
      </c>
      <c r="L39" s="159">
        <v>1037</v>
      </c>
      <c r="M39" s="156">
        <v>2.27912087912088</v>
      </c>
      <c r="N39" s="160">
        <v>2406</v>
      </c>
      <c r="O39" s="159">
        <v>4977</v>
      </c>
      <c r="P39" s="156">
        <v>2.06857855361596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</v>
      </c>
      <c r="AF39" s="160">
        <v>186</v>
      </c>
      <c r="AG39" s="159">
        <v>565</v>
      </c>
      <c r="AH39" s="156">
        <v>3.03763440860215</v>
      </c>
      <c r="AI39" s="160">
        <v>2371</v>
      </c>
      <c r="AJ39" s="159">
        <v>5122</v>
      </c>
      <c r="AK39" s="156">
        <v>2.1602699283003</v>
      </c>
      <c r="AL39" s="160">
        <v>631</v>
      </c>
      <c r="AM39" s="159">
        <v>1219</v>
      </c>
      <c r="AN39" s="156">
        <v>1.93185419968304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2.29545454545455</v>
      </c>
      <c r="AU39" s="160">
        <v>88</v>
      </c>
      <c r="AV39" s="159">
        <v>361</v>
      </c>
      <c r="AW39" s="156">
        <v>4.10227272727273</v>
      </c>
      <c r="AX39" s="160">
        <v>233</v>
      </c>
      <c r="AY39" s="159">
        <v>550</v>
      </c>
      <c r="AZ39" s="156">
        <v>2.36051502145923</v>
      </c>
      <c r="BA39" s="160">
        <v>198</v>
      </c>
      <c r="BB39" s="159">
        <v>581</v>
      </c>
      <c r="BC39" s="156">
        <v>2.93434343434343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3.32596685082873</v>
      </c>
      <c r="BP39" s="160">
        <v>2256</v>
      </c>
      <c r="BQ39" s="159">
        <v>5414</v>
      </c>
      <c r="BR39" s="156">
        <v>2.39982269503546</v>
      </c>
      <c r="BS39" s="160">
        <v>7693</v>
      </c>
      <c r="BT39" s="159">
        <v>22187</v>
      </c>
      <c r="BU39" s="156">
        <v>2.88405043546081</v>
      </c>
      <c r="BV39" s="160">
        <v>430</v>
      </c>
      <c r="BW39" s="159">
        <v>1539</v>
      </c>
      <c r="BX39" s="156">
        <v>3.57906976744186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>
      <c r="A40" s="142" t="s">
        <v>47</v>
      </c>
      <c r="B40" s="154">
        <v>651</v>
      </c>
      <c r="C40" s="155">
        <v>2092</v>
      </c>
      <c r="D40" s="156">
        <v>3.21351766513057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133</v>
      </c>
      <c r="K40" s="157">
        <v>583</v>
      </c>
      <c r="L40" s="159">
        <v>901</v>
      </c>
      <c r="M40" s="156">
        <v>1.54545454545455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2.45752555516391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1.96091644204852</v>
      </c>
      <c r="AL40" s="160">
        <v>282</v>
      </c>
      <c r="AM40" s="159">
        <v>717</v>
      </c>
      <c r="AN40" s="156">
        <v>2.54255319148936</v>
      </c>
      <c r="AO40" s="160">
        <v>106</v>
      </c>
      <c r="AP40" s="159">
        <v>214</v>
      </c>
      <c r="AQ40" s="156">
        <v>2.0188679245283</v>
      </c>
      <c r="AR40" s="160">
        <v>117</v>
      </c>
      <c r="AS40" s="159">
        <v>307</v>
      </c>
      <c r="AT40" s="156">
        <v>2.62393162393162</v>
      </c>
      <c r="AU40" s="160">
        <v>147</v>
      </c>
      <c r="AV40" s="159">
        <v>439</v>
      </c>
      <c r="AW40" s="156">
        <v>2.98639455782313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</v>
      </c>
      <c r="BG40" s="160">
        <v>230</v>
      </c>
      <c r="BH40" s="159">
        <v>1309</v>
      </c>
      <c r="BI40" s="156">
        <v>5.69130434782609</v>
      </c>
      <c r="BJ40" s="160">
        <v>2019</v>
      </c>
      <c r="BK40" s="159">
        <v>4311</v>
      </c>
      <c r="BL40" s="156">
        <v>2.13521545319465</v>
      </c>
      <c r="BM40" s="160">
        <v>78</v>
      </c>
      <c r="BN40" s="159">
        <v>176</v>
      </c>
      <c r="BO40" s="156">
        <v>2.25641025641026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>
      <c r="A41" s="173" t="s">
        <v>37</v>
      </c>
      <c r="B41" s="160">
        <v>991</v>
      </c>
      <c r="C41" s="159">
        <v>2073</v>
      </c>
      <c r="D41" s="174">
        <v>2.09182643794147</v>
      </c>
      <c r="E41" s="160">
        <v>93</v>
      </c>
      <c r="F41" s="159">
        <v>229</v>
      </c>
      <c r="G41" s="174">
        <v>2.46236559139785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</v>
      </c>
      <c r="AI41" s="160">
        <v>1764</v>
      </c>
      <c r="AJ41" s="159">
        <v>3497</v>
      </c>
      <c r="AK41" s="174">
        <v>1.98242630385488</v>
      </c>
      <c r="AL41" s="160">
        <v>460</v>
      </c>
      <c r="AM41" s="159">
        <v>1086</v>
      </c>
      <c r="AN41" s="174">
        <v>2.36086956521739</v>
      </c>
      <c r="AO41" s="160">
        <v>437</v>
      </c>
      <c r="AP41" s="159">
        <v>571</v>
      </c>
      <c r="AQ41" s="174">
        <v>1.30663615560641</v>
      </c>
      <c r="AR41" s="160">
        <v>748</v>
      </c>
      <c r="AS41" s="159">
        <v>1706</v>
      </c>
      <c r="AT41" s="174">
        <v>2.2807486631016</v>
      </c>
      <c r="AU41" s="160">
        <v>431</v>
      </c>
      <c r="AV41" s="159">
        <v>695</v>
      </c>
      <c r="AW41" s="174">
        <v>1.61252900232019</v>
      </c>
      <c r="AX41" s="160">
        <v>368</v>
      </c>
      <c r="AY41" s="159">
        <v>792</v>
      </c>
      <c r="AZ41" s="174">
        <v>2.15217391304348</v>
      </c>
      <c r="BA41" s="160">
        <v>727</v>
      </c>
      <c r="BB41" s="159">
        <v>1301</v>
      </c>
      <c r="BC41" s="174">
        <v>1.78954607977992</v>
      </c>
      <c r="BD41" s="160">
        <v>1546</v>
      </c>
      <c r="BE41" s="159">
        <v>2966</v>
      </c>
      <c r="BF41" s="174">
        <v>1.91849935316947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</v>
      </c>
      <c r="BS41" s="160">
        <v>4016</v>
      </c>
      <c r="BT41" s="159">
        <v>9087</v>
      </c>
      <c r="BU41" s="174">
        <v>2.26269920318725</v>
      </c>
      <c r="BV41" s="160">
        <v>981</v>
      </c>
      <c r="BW41" s="159">
        <v>1800</v>
      </c>
      <c r="BX41" s="174">
        <v>1.8348623853211</v>
      </c>
      <c r="BY41" s="160">
        <v>11483</v>
      </c>
      <c r="BZ41" s="159">
        <v>18496</v>
      </c>
      <c r="CA41" s="174">
        <v>1.61072890359662</v>
      </c>
      <c r="CB41" s="145">
        <f aca="true" t="shared" si="2" ref="CB41:CC80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>
      <c r="A42" s="142" t="s">
        <v>50</v>
      </c>
      <c r="B42" s="154">
        <v>1005</v>
      </c>
      <c r="C42" s="155">
        <v>2819</v>
      </c>
      <c r="D42" s="156">
        <v>2.80497512437811</v>
      </c>
      <c r="E42" s="154">
        <v>91</v>
      </c>
      <c r="F42" s="155">
        <v>363</v>
      </c>
      <c r="G42" s="156">
        <v>3.98901098901099</v>
      </c>
      <c r="H42" s="157">
        <v>0</v>
      </c>
      <c r="I42" s="158">
        <v>0</v>
      </c>
      <c r="J42" s="156" t="s">
        <v>133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2.34038152148931</v>
      </c>
      <c r="T42" s="160">
        <v>655</v>
      </c>
      <c r="U42" s="159">
        <v>1436</v>
      </c>
      <c r="V42" s="156">
        <v>2.19236641221374</v>
      </c>
      <c r="W42" s="160">
        <v>3956</v>
      </c>
      <c r="X42" s="159">
        <v>8797</v>
      </c>
      <c r="Y42" s="156">
        <v>2.2237108190091</v>
      </c>
      <c r="Z42" s="160">
        <v>58</v>
      </c>
      <c r="AA42" s="159">
        <v>183</v>
      </c>
      <c r="AB42" s="156">
        <v>3.1551724137931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2.33333333333333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1.95416666666667</v>
      </c>
      <c r="AO42" s="160">
        <v>363</v>
      </c>
      <c r="AP42" s="159">
        <v>701</v>
      </c>
      <c r="AQ42" s="156">
        <v>1.93112947658402</v>
      </c>
      <c r="AR42" s="160">
        <v>434</v>
      </c>
      <c r="AS42" s="159">
        <v>939</v>
      </c>
      <c r="AT42" s="156">
        <v>2.16359447004608</v>
      </c>
      <c r="AU42" s="160">
        <v>408</v>
      </c>
      <c r="AV42" s="159">
        <v>792</v>
      </c>
      <c r="AW42" s="156">
        <v>1.94117647058824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3.82502443792766</v>
      </c>
      <c r="BD42" s="160">
        <v>1229</v>
      </c>
      <c r="BE42" s="159">
        <v>4434</v>
      </c>
      <c r="BF42" s="156">
        <v>3.60781122864117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2.19615912208505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2.46535525543159</v>
      </c>
      <c r="BS42" s="160">
        <v>3234</v>
      </c>
      <c r="BT42" s="159">
        <v>8441</v>
      </c>
      <c r="BU42" s="156">
        <v>2.61008039579468</v>
      </c>
      <c r="BV42" s="160">
        <v>706</v>
      </c>
      <c r="BW42" s="159">
        <v>1729</v>
      </c>
      <c r="BX42" s="156">
        <v>2.44900849858357</v>
      </c>
      <c r="BY42" s="160">
        <v>8482</v>
      </c>
      <c r="BZ42" s="159">
        <v>15675</v>
      </c>
      <c r="CA42" s="156">
        <v>1.84803112473473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>
      <c r="A43" s="142" t="s">
        <v>121</v>
      </c>
      <c r="B43" s="154">
        <v>26</v>
      </c>
      <c r="C43" s="155">
        <v>85</v>
      </c>
      <c r="D43" s="156">
        <v>3.26923076923077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133</v>
      </c>
      <c r="K43" s="160">
        <v>36</v>
      </c>
      <c r="L43" s="159">
        <v>86</v>
      </c>
      <c r="M43" s="156">
        <v>2.38888888888889</v>
      </c>
      <c r="N43" s="160">
        <v>306</v>
      </c>
      <c r="O43" s="159">
        <v>1025</v>
      </c>
      <c r="P43" s="156">
        <v>3.34967320261438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</v>
      </c>
      <c r="W43" s="160">
        <v>8232</v>
      </c>
      <c r="X43" s="159">
        <v>23996</v>
      </c>
      <c r="Y43" s="156">
        <v>2.91496598639456</v>
      </c>
      <c r="Z43" s="160">
        <v>0</v>
      </c>
      <c r="AA43" s="159">
        <v>0</v>
      </c>
      <c r="AB43" s="156" t="s">
        <v>133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</v>
      </c>
      <c r="AO43" s="160">
        <v>205</v>
      </c>
      <c r="AP43" s="159">
        <v>476</v>
      </c>
      <c r="AQ43" s="156">
        <v>2.32195121951219</v>
      </c>
      <c r="AR43" s="160">
        <v>111</v>
      </c>
      <c r="AS43" s="159">
        <v>350</v>
      </c>
      <c r="AT43" s="156">
        <v>3.15315315315315</v>
      </c>
      <c r="AU43" s="160">
        <v>23</v>
      </c>
      <c r="AV43" s="159">
        <v>54</v>
      </c>
      <c r="AW43" s="156">
        <v>2.34782608695652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</v>
      </c>
      <c r="BJ43" s="160">
        <v>1351</v>
      </c>
      <c r="BK43" s="159">
        <v>4292</v>
      </c>
      <c r="BL43" s="156">
        <v>3.17690599555885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2.54545454545455</v>
      </c>
      <c r="BS43" s="160">
        <v>1569</v>
      </c>
      <c r="BT43" s="159">
        <v>6012</v>
      </c>
      <c r="BU43" s="156">
        <v>3.83173996175908</v>
      </c>
      <c r="BV43" s="160">
        <v>17</v>
      </c>
      <c r="BW43" s="159">
        <v>111</v>
      </c>
      <c r="BX43" s="156">
        <v>6.52941176470588</v>
      </c>
      <c r="BY43" s="160">
        <v>10467</v>
      </c>
      <c r="BZ43" s="159">
        <v>26118</v>
      </c>
      <c r="CA43" s="156">
        <v>2.49527085124678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</v>
      </c>
    </row>
    <row r="44" spans="1:82" s="126" customFormat="1" ht="11.25" customHeight="1">
      <c r="A44" s="176" t="s">
        <v>45</v>
      </c>
      <c r="B44" s="171">
        <v>593</v>
      </c>
      <c r="C44" s="170">
        <v>1266</v>
      </c>
      <c r="D44" s="177">
        <v>2.13490725126476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133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2.43385447985568</v>
      </c>
      <c r="T44" s="171">
        <v>413</v>
      </c>
      <c r="U44" s="170">
        <v>848</v>
      </c>
      <c r="V44" s="177">
        <v>2.05326876513317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2.20613781123335</v>
      </c>
      <c r="AL44" s="171">
        <v>142</v>
      </c>
      <c r="AM44" s="170">
        <v>249</v>
      </c>
      <c r="AN44" s="177">
        <v>1.75352112676056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</v>
      </c>
      <c r="AU44" s="171">
        <v>252</v>
      </c>
      <c r="AV44" s="170">
        <v>459</v>
      </c>
      <c r="AW44" s="177">
        <v>1.82142857142857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1.97426470588235</v>
      </c>
      <c r="BD44" s="171">
        <v>862</v>
      </c>
      <c r="BE44" s="170">
        <v>1801</v>
      </c>
      <c r="BF44" s="177">
        <v>2.08932714617169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1.73291536050157</v>
      </c>
      <c r="BM44" s="171">
        <v>515</v>
      </c>
      <c r="BN44" s="170">
        <v>954</v>
      </c>
      <c r="BO44" s="177">
        <v>1.85242718446602</v>
      </c>
      <c r="BP44" s="171">
        <v>4895</v>
      </c>
      <c r="BQ44" s="170">
        <v>16406</v>
      </c>
      <c r="BR44" s="177">
        <v>3.35158324821246</v>
      </c>
      <c r="BS44" s="171">
        <v>2387</v>
      </c>
      <c r="BT44" s="170">
        <v>5247</v>
      </c>
      <c r="BU44" s="177">
        <v>2.19815668202765</v>
      </c>
      <c r="BV44" s="171">
        <v>326</v>
      </c>
      <c r="BW44" s="170">
        <v>1212</v>
      </c>
      <c r="BX44" s="177">
        <v>3.71779141104294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</v>
      </c>
    </row>
    <row r="45" spans="1:82" s="126" customFormat="1" ht="11.25" customHeight="1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133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</v>
      </c>
      <c r="Q45" s="160">
        <v>4851</v>
      </c>
      <c r="R45" s="159">
        <v>14310</v>
      </c>
      <c r="S45" s="156">
        <v>2.94990723562152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</v>
      </c>
      <c r="AC45" s="160">
        <v>3041</v>
      </c>
      <c r="AD45" s="159">
        <v>14340</v>
      </c>
      <c r="AE45" s="156">
        <v>4.71555409404801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2.05555555555556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</v>
      </c>
      <c r="BG45" s="160">
        <v>214</v>
      </c>
      <c r="BH45" s="159">
        <v>432</v>
      </c>
      <c r="BI45" s="156">
        <v>2.01869158878505</v>
      </c>
      <c r="BJ45" s="160">
        <v>3012</v>
      </c>
      <c r="BK45" s="159">
        <v>6920</v>
      </c>
      <c r="BL45" s="156">
        <v>2.29747675962815</v>
      </c>
      <c r="BM45" s="160">
        <v>385</v>
      </c>
      <c r="BN45" s="159">
        <v>674</v>
      </c>
      <c r="BO45" s="156">
        <v>1.75064935064935</v>
      </c>
      <c r="BP45" s="160">
        <v>2680</v>
      </c>
      <c r="BQ45" s="159">
        <v>10771</v>
      </c>
      <c r="BR45" s="156">
        <v>4.01902985074627</v>
      </c>
      <c r="BS45" s="160">
        <v>2886</v>
      </c>
      <c r="BT45" s="159">
        <v>6186</v>
      </c>
      <c r="BU45" s="156">
        <v>2.14345114345114</v>
      </c>
      <c r="BV45" s="160">
        <v>217</v>
      </c>
      <c r="BW45" s="159">
        <v>473</v>
      </c>
      <c r="BX45" s="156">
        <v>2.17972350230415</v>
      </c>
      <c r="BY45" s="160">
        <v>6941</v>
      </c>
      <c r="BZ45" s="159">
        <v>12379</v>
      </c>
      <c r="CA45" s="156">
        <v>1.78346059645584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>
      <c r="A46" s="142" t="s">
        <v>55</v>
      </c>
      <c r="B46" s="154">
        <v>505</v>
      </c>
      <c r="C46" s="155">
        <v>1671</v>
      </c>
      <c r="D46" s="156">
        <v>3.30891089108911</v>
      </c>
      <c r="E46" s="154">
        <v>21</v>
      </c>
      <c r="F46" s="155">
        <v>97</v>
      </c>
      <c r="G46" s="156">
        <v>4.61904761904762</v>
      </c>
      <c r="H46" s="157">
        <v>0</v>
      </c>
      <c r="I46" s="158">
        <v>0</v>
      </c>
      <c r="J46" s="156" t="s">
        <v>133</v>
      </c>
      <c r="K46" s="157">
        <v>277</v>
      </c>
      <c r="L46" s="159">
        <v>618</v>
      </c>
      <c r="M46" s="156">
        <v>2.23104693140794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</v>
      </c>
      <c r="T46" s="160">
        <v>494</v>
      </c>
      <c r="U46" s="159">
        <v>1082</v>
      </c>
      <c r="V46" s="156">
        <v>2.19028340080972</v>
      </c>
      <c r="W46" s="160">
        <v>5623</v>
      </c>
      <c r="X46" s="159">
        <v>12275</v>
      </c>
      <c r="Y46" s="156">
        <v>2.18299839943091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</v>
      </c>
      <c r="AF46" s="160">
        <v>46</v>
      </c>
      <c r="AG46" s="159">
        <v>357</v>
      </c>
      <c r="AH46" s="156">
        <v>7.76086956521739</v>
      </c>
      <c r="AI46" s="160">
        <v>1397</v>
      </c>
      <c r="AJ46" s="159">
        <v>4779</v>
      </c>
      <c r="AK46" s="156">
        <v>3.42090193271296</v>
      </c>
      <c r="AL46" s="160">
        <v>205</v>
      </c>
      <c r="AM46" s="159">
        <v>777</v>
      </c>
      <c r="AN46" s="156">
        <v>3.79024390243902</v>
      </c>
      <c r="AO46" s="160">
        <v>255</v>
      </c>
      <c r="AP46" s="159">
        <v>334</v>
      </c>
      <c r="AQ46" s="156">
        <v>1.30980392156863</v>
      </c>
      <c r="AR46" s="160">
        <v>206</v>
      </c>
      <c r="AS46" s="159">
        <v>323</v>
      </c>
      <c r="AT46" s="156">
        <v>1.56796116504854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3.11553784860558</v>
      </c>
      <c r="BA46" s="160">
        <v>213</v>
      </c>
      <c r="BB46" s="159">
        <v>398</v>
      </c>
      <c r="BC46" s="156">
        <v>1.86854460093897</v>
      </c>
      <c r="BD46" s="160">
        <v>680</v>
      </c>
      <c r="BE46" s="159">
        <v>1489</v>
      </c>
      <c r="BF46" s="156">
        <v>2.18970588235294</v>
      </c>
      <c r="BG46" s="160">
        <v>191</v>
      </c>
      <c r="BH46" s="159">
        <v>939</v>
      </c>
      <c r="BI46" s="156">
        <v>4.91623036649215</v>
      </c>
      <c r="BJ46" s="160">
        <v>2227</v>
      </c>
      <c r="BK46" s="159">
        <v>5203</v>
      </c>
      <c r="BL46" s="156">
        <v>2.33632689717108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</v>
      </c>
      <c r="BV46" s="160">
        <v>461</v>
      </c>
      <c r="BW46" s="159">
        <v>1194</v>
      </c>
      <c r="BX46" s="156">
        <v>2.59002169197397</v>
      </c>
      <c r="BY46" s="160">
        <v>11941</v>
      </c>
      <c r="BZ46" s="159">
        <v>26761</v>
      </c>
      <c r="CA46" s="156">
        <v>2.24110208525249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>
      <c r="A47" s="142" t="s">
        <v>39</v>
      </c>
      <c r="B47" s="154">
        <v>261</v>
      </c>
      <c r="C47" s="155">
        <v>700</v>
      </c>
      <c r="D47" s="156">
        <v>2.68199233716475</v>
      </c>
      <c r="E47" s="160">
        <v>19</v>
      </c>
      <c r="F47" s="159">
        <v>77</v>
      </c>
      <c r="G47" s="156">
        <v>4.05263157894737</v>
      </c>
      <c r="H47" s="160">
        <v>0</v>
      </c>
      <c r="I47" s="159">
        <v>0</v>
      </c>
      <c r="J47" s="156" t="s">
        <v>133</v>
      </c>
      <c r="K47" s="157">
        <v>266</v>
      </c>
      <c r="L47" s="159">
        <v>519</v>
      </c>
      <c r="M47" s="156">
        <v>1.95112781954887</v>
      </c>
      <c r="N47" s="160">
        <v>1486</v>
      </c>
      <c r="O47" s="159">
        <v>3577</v>
      </c>
      <c r="P47" s="156">
        <v>2.407133243607</v>
      </c>
      <c r="Q47" s="160">
        <v>1894</v>
      </c>
      <c r="R47" s="159">
        <v>5244</v>
      </c>
      <c r="S47" s="156">
        <v>2.76874340021119</v>
      </c>
      <c r="T47" s="160">
        <v>135</v>
      </c>
      <c r="U47" s="159">
        <v>367</v>
      </c>
      <c r="V47" s="156">
        <v>2.71851851851852</v>
      </c>
      <c r="W47" s="160">
        <v>9480</v>
      </c>
      <c r="X47" s="159">
        <v>21114</v>
      </c>
      <c r="Y47" s="156">
        <v>2.22721518987342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1.66386554621849</v>
      </c>
      <c r="AU47" s="160">
        <v>104</v>
      </c>
      <c r="AV47" s="159">
        <v>289</v>
      </c>
      <c r="AW47" s="156">
        <v>2.77884615384615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</v>
      </c>
      <c r="BJ47" s="160">
        <v>1504</v>
      </c>
      <c r="BK47" s="159">
        <v>2688</v>
      </c>
      <c r="BL47" s="156">
        <v>1.78723404255319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3.63871635610766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</v>
      </c>
      <c r="BY47" s="160">
        <v>14060</v>
      </c>
      <c r="BZ47" s="159">
        <v>27793</v>
      </c>
      <c r="CA47" s="156">
        <v>1.97674253200569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>
      <c r="A48" s="142" t="s">
        <v>122</v>
      </c>
      <c r="B48" s="154">
        <v>35</v>
      </c>
      <c r="C48" s="155">
        <v>131</v>
      </c>
      <c r="D48" s="156">
        <v>3.74285714285714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133</v>
      </c>
      <c r="K48" s="157">
        <v>43</v>
      </c>
      <c r="L48" s="159">
        <v>101</v>
      </c>
      <c r="M48" s="156">
        <v>2.34883720930233</v>
      </c>
      <c r="N48" s="160">
        <v>537</v>
      </c>
      <c r="O48" s="159">
        <v>1255</v>
      </c>
      <c r="P48" s="156">
        <v>2.33705772811918</v>
      </c>
      <c r="Q48" s="160">
        <v>8959</v>
      </c>
      <c r="R48" s="159">
        <v>22930</v>
      </c>
      <c r="S48" s="156">
        <v>2.55943743721397</v>
      </c>
      <c r="T48" s="160">
        <v>51</v>
      </c>
      <c r="U48" s="159">
        <v>351</v>
      </c>
      <c r="V48" s="156">
        <v>6.88235294117647</v>
      </c>
      <c r="W48" s="160">
        <v>7192</v>
      </c>
      <c r="X48" s="159">
        <v>19675</v>
      </c>
      <c r="Y48" s="156">
        <v>2.73567853170189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</v>
      </c>
      <c r="AF48" s="160">
        <v>0</v>
      </c>
      <c r="AG48" s="159">
        <v>0</v>
      </c>
      <c r="AH48" s="156" t="s">
        <v>133</v>
      </c>
      <c r="AI48" s="160">
        <v>1880</v>
      </c>
      <c r="AJ48" s="159">
        <v>4438</v>
      </c>
      <c r="AK48" s="156">
        <v>2.36063829787234</v>
      </c>
      <c r="AL48" s="160">
        <v>28</v>
      </c>
      <c r="AM48" s="159">
        <v>53</v>
      </c>
      <c r="AN48" s="156">
        <v>1.89285714285714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</v>
      </c>
      <c r="BA48" s="160">
        <v>18</v>
      </c>
      <c r="BB48" s="159">
        <v>29</v>
      </c>
      <c r="BC48" s="156">
        <v>1.61111111111111</v>
      </c>
      <c r="BD48" s="160">
        <v>582</v>
      </c>
      <c r="BE48" s="159">
        <v>1607</v>
      </c>
      <c r="BF48" s="156">
        <v>2.76116838487973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2.47139197267293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5.3819209039548</v>
      </c>
      <c r="BS48" s="160">
        <v>2614</v>
      </c>
      <c r="BT48" s="159">
        <v>11164</v>
      </c>
      <c r="BU48" s="156">
        <v>4.27084927314461</v>
      </c>
      <c r="BV48" s="160">
        <v>35</v>
      </c>
      <c r="BW48" s="159">
        <v>102</v>
      </c>
      <c r="BX48" s="156">
        <v>2.91428571428571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>
      <c r="A49" s="142" t="s">
        <v>54</v>
      </c>
      <c r="B49" s="154">
        <v>158</v>
      </c>
      <c r="C49" s="155">
        <v>698</v>
      </c>
      <c r="D49" s="156">
        <v>4.41772151898734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133</v>
      </c>
      <c r="K49" s="157">
        <v>78</v>
      </c>
      <c r="L49" s="159">
        <v>243</v>
      </c>
      <c r="M49" s="156">
        <v>3.11538461538462</v>
      </c>
      <c r="N49" s="160">
        <v>803</v>
      </c>
      <c r="O49" s="159">
        <v>2060</v>
      </c>
      <c r="P49" s="156">
        <v>2.5653798256538</v>
      </c>
      <c r="Q49" s="160">
        <v>2030</v>
      </c>
      <c r="R49" s="159">
        <v>5582</v>
      </c>
      <c r="S49" s="156">
        <v>2.74975369458128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</v>
      </c>
      <c r="Z49" s="160">
        <v>11</v>
      </c>
      <c r="AA49" s="159">
        <v>35</v>
      </c>
      <c r="AB49" s="156">
        <v>3.18181818181818</v>
      </c>
      <c r="AC49" s="160">
        <v>620</v>
      </c>
      <c r="AD49" s="159">
        <v>1969</v>
      </c>
      <c r="AE49" s="156">
        <v>3.1758064516129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</v>
      </c>
      <c r="AL49" s="160">
        <v>129</v>
      </c>
      <c r="AM49" s="159">
        <v>287</v>
      </c>
      <c r="AN49" s="156">
        <v>2.22480620155039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2.40677966101695</v>
      </c>
      <c r="AX49" s="160">
        <v>56</v>
      </c>
      <c r="AY49" s="159">
        <v>190</v>
      </c>
      <c r="AZ49" s="156">
        <v>3.39285714285714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3.15120274914089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2.54948805460751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4.33576642335766</v>
      </c>
      <c r="BY49" s="160">
        <v>7523</v>
      </c>
      <c r="BZ49" s="159">
        <v>16080</v>
      </c>
      <c r="CA49" s="156">
        <v>2.137445168151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</v>
      </c>
    </row>
    <row r="50" spans="1:82" s="126" customFormat="1" ht="11.25" customHeight="1">
      <c r="A50" s="142" t="s">
        <v>53</v>
      </c>
      <c r="B50" s="154">
        <v>907</v>
      </c>
      <c r="C50" s="155">
        <v>3347</v>
      </c>
      <c r="D50" s="156">
        <v>3.69018743109151</v>
      </c>
      <c r="E50" s="154">
        <v>44</v>
      </c>
      <c r="F50" s="155">
        <v>126</v>
      </c>
      <c r="G50" s="156">
        <v>2.86363636363636</v>
      </c>
      <c r="H50" s="157">
        <v>36</v>
      </c>
      <c r="I50" s="158">
        <v>57</v>
      </c>
      <c r="J50" s="156">
        <v>1.58333333333333</v>
      </c>
      <c r="K50" s="157">
        <v>398</v>
      </c>
      <c r="L50" s="159">
        <v>1342</v>
      </c>
      <c r="M50" s="156">
        <v>3.37185929648241</v>
      </c>
      <c r="N50" s="160">
        <v>1893</v>
      </c>
      <c r="O50" s="159">
        <v>4674</v>
      </c>
      <c r="P50" s="156">
        <v>2.46909667194929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</v>
      </c>
      <c r="W50" s="160">
        <v>4259</v>
      </c>
      <c r="X50" s="159">
        <v>9478</v>
      </c>
      <c r="Y50" s="156">
        <v>2.22540502465367</v>
      </c>
      <c r="Z50" s="160">
        <v>63</v>
      </c>
      <c r="AA50" s="159">
        <v>118</v>
      </c>
      <c r="AB50" s="156">
        <v>1.87301587301587</v>
      </c>
      <c r="AC50" s="160">
        <v>1108</v>
      </c>
      <c r="AD50" s="159">
        <v>2799</v>
      </c>
      <c r="AE50" s="156">
        <v>2.52617328519856</v>
      </c>
      <c r="AF50" s="160">
        <v>15</v>
      </c>
      <c r="AG50" s="159">
        <v>34</v>
      </c>
      <c r="AH50" s="156">
        <v>2.26666666666667</v>
      </c>
      <c r="AI50" s="160">
        <v>1682</v>
      </c>
      <c r="AJ50" s="159">
        <v>4479</v>
      </c>
      <c r="AK50" s="156">
        <v>2.66290130796671</v>
      </c>
      <c r="AL50" s="160">
        <v>133</v>
      </c>
      <c r="AM50" s="159">
        <v>318</v>
      </c>
      <c r="AN50" s="156">
        <v>2.39097744360902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</v>
      </c>
      <c r="AX50" s="160">
        <v>178</v>
      </c>
      <c r="AY50" s="159">
        <v>508</v>
      </c>
      <c r="AZ50" s="156">
        <v>2.85393258426966</v>
      </c>
      <c r="BA50" s="160">
        <v>403</v>
      </c>
      <c r="BB50" s="159">
        <v>1960</v>
      </c>
      <c r="BC50" s="156">
        <v>4.86352357320099</v>
      </c>
      <c r="BD50" s="160">
        <v>755</v>
      </c>
      <c r="BE50" s="159">
        <v>2596</v>
      </c>
      <c r="BF50" s="156">
        <v>3.43841059602649</v>
      </c>
      <c r="BG50" s="160">
        <v>329</v>
      </c>
      <c r="BH50" s="159">
        <v>1494</v>
      </c>
      <c r="BI50" s="156">
        <v>4.54103343465046</v>
      </c>
      <c r="BJ50" s="160">
        <v>1110</v>
      </c>
      <c r="BK50" s="159">
        <v>2119</v>
      </c>
      <c r="BL50" s="156">
        <v>1.90900900900901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</v>
      </c>
      <c r="BS50" s="160">
        <v>3590</v>
      </c>
      <c r="BT50" s="159">
        <v>9106</v>
      </c>
      <c r="BU50" s="156">
        <v>2.53649025069638</v>
      </c>
      <c r="BV50" s="160">
        <v>692</v>
      </c>
      <c r="BW50" s="159">
        <v>1757</v>
      </c>
      <c r="BX50" s="156">
        <v>2.53901734104046</v>
      </c>
      <c r="BY50" s="160">
        <v>10151</v>
      </c>
      <c r="BZ50" s="159">
        <v>22295</v>
      </c>
      <c r="CA50" s="156">
        <v>2.19633533642006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2.426570470366091</v>
      </c>
    </row>
    <row r="51" spans="1:82" s="126" customFormat="1" ht="11.25" customHeight="1">
      <c r="A51" s="142" t="s">
        <v>65</v>
      </c>
      <c r="B51" s="154">
        <v>119</v>
      </c>
      <c r="C51" s="155">
        <v>435</v>
      </c>
      <c r="D51" s="156">
        <v>3.65546218487395</v>
      </c>
      <c r="E51" s="154">
        <v>10</v>
      </c>
      <c r="F51" s="155">
        <v>22</v>
      </c>
      <c r="G51" s="156">
        <v>2.2</v>
      </c>
      <c r="H51" s="157">
        <v>0</v>
      </c>
      <c r="I51" s="158">
        <v>0</v>
      </c>
      <c r="J51" s="156" t="s">
        <v>133</v>
      </c>
      <c r="K51" s="157">
        <v>28</v>
      </c>
      <c r="L51" s="159">
        <v>53</v>
      </c>
      <c r="M51" s="156">
        <v>1.89285714285714</v>
      </c>
      <c r="N51" s="160">
        <v>497</v>
      </c>
      <c r="O51" s="159">
        <v>1077</v>
      </c>
      <c r="P51" s="156">
        <v>2.16700201207243</v>
      </c>
      <c r="Q51" s="160">
        <v>5365</v>
      </c>
      <c r="R51" s="159">
        <v>9181</v>
      </c>
      <c r="S51" s="156">
        <v>1.71127679403541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1.48164146868251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1.61626270523847</v>
      </c>
      <c r="AL51" s="160">
        <v>58</v>
      </c>
      <c r="AM51" s="159">
        <v>275</v>
      </c>
      <c r="AN51" s="156">
        <v>4.74137931034483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</v>
      </c>
      <c r="AU51" s="180">
        <v>17</v>
      </c>
      <c r="AV51" s="181">
        <v>35</v>
      </c>
      <c r="AW51" s="156">
        <v>2.05882352941176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1.33333333333333</v>
      </c>
      <c r="BJ51" s="180">
        <v>854</v>
      </c>
      <c r="BK51" s="181">
        <v>1063</v>
      </c>
      <c r="BL51" s="156">
        <v>1.24473067915691</v>
      </c>
      <c r="BM51" s="180">
        <v>14</v>
      </c>
      <c r="BN51" s="181">
        <v>26</v>
      </c>
      <c r="BO51" s="156">
        <v>1.85714285714286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2.55827338129496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1.817288393660461</v>
      </c>
    </row>
    <row r="52" spans="1:82" s="126" customFormat="1" ht="11.25" customHeight="1">
      <c r="A52" s="142" t="s">
        <v>48</v>
      </c>
      <c r="B52" s="154">
        <v>900</v>
      </c>
      <c r="C52" s="155">
        <v>1834</v>
      </c>
      <c r="D52" s="156">
        <v>2.03777777777778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133</v>
      </c>
      <c r="K52" s="157">
        <v>192</v>
      </c>
      <c r="L52" s="159">
        <v>379</v>
      </c>
      <c r="M52" s="156">
        <v>1.97395833333333</v>
      </c>
      <c r="N52" s="160">
        <v>1528</v>
      </c>
      <c r="O52" s="159">
        <v>4424</v>
      </c>
      <c r="P52" s="156">
        <v>2.89528795811518</v>
      </c>
      <c r="Q52" s="160">
        <v>2842</v>
      </c>
      <c r="R52" s="159">
        <v>7092</v>
      </c>
      <c r="S52" s="156">
        <v>2.4954257565095</v>
      </c>
      <c r="T52" s="160">
        <v>249</v>
      </c>
      <c r="U52" s="159">
        <v>395</v>
      </c>
      <c r="V52" s="156">
        <v>1.5863453815261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</v>
      </c>
      <c r="AC52" s="160">
        <v>2262</v>
      </c>
      <c r="AD52" s="159">
        <v>7258</v>
      </c>
      <c r="AE52" s="156">
        <v>3.20866489832007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</v>
      </c>
      <c r="AO52" s="160">
        <v>167</v>
      </c>
      <c r="AP52" s="159">
        <v>297</v>
      </c>
      <c r="AQ52" s="156">
        <v>1.77844311377246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2.01892744479495</v>
      </c>
      <c r="AX52" s="160">
        <v>213</v>
      </c>
      <c r="AY52" s="159">
        <v>393</v>
      </c>
      <c r="AZ52" s="156">
        <v>1.84507042253521</v>
      </c>
      <c r="BA52" s="160">
        <v>268</v>
      </c>
      <c r="BB52" s="159">
        <v>547</v>
      </c>
      <c r="BC52" s="156">
        <v>2.0410447761194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</v>
      </c>
      <c r="BM52" s="160">
        <v>258</v>
      </c>
      <c r="BN52" s="159">
        <v>904</v>
      </c>
      <c r="BO52" s="156">
        <v>3.50387596899225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2.35914855072464</v>
      </c>
      <c r="BV52" s="160">
        <v>579</v>
      </c>
      <c r="BW52" s="159">
        <v>1351</v>
      </c>
      <c r="BX52" s="156">
        <v>2.33333333333333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>
      <c r="A53" s="142" t="s">
        <v>49</v>
      </c>
      <c r="B53" s="154">
        <v>335</v>
      </c>
      <c r="C53" s="155">
        <v>791</v>
      </c>
      <c r="D53" s="156">
        <v>2.36119402985075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133</v>
      </c>
      <c r="K53" s="157">
        <v>218</v>
      </c>
      <c r="L53" s="159">
        <v>489</v>
      </c>
      <c r="M53" s="156">
        <v>2.24311926605505</v>
      </c>
      <c r="N53" s="160">
        <v>3175</v>
      </c>
      <c r="O53" s="159">
        <v>7157</v>
      </c>
      <c r="P53" s="156">
        <v>2.25417322834646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</v>
      </c>
      <c r="Z53" s="160">
        <v>17</v>
      </c>
      <c r="AA53" s="159">
        <v>23</v>
      </c>
      <c r="AB53" s="156">
        <v>1.35294117647059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</v>
      </c>
      <c r="AI53" s="160">
        <v>1474</v>
      </c>
      <c r="AJ53" s="159">
        <v>3312</v>
      </c>
      <c r="AK53" s="156">
        <v>2.24694708276798</v>
      </c>
      <c r="AL53" s="160">
        <v>392</v>
      </c>
      <c r="AM53" s="159">
        <v>891</v>
      </c>
      <c r="AN53" s="156">
        <v>2.27295918367347</v>
      </c>
      <c r="AO53" s="160">
        <v>155</v>
      </c>
      <c r="AP53" s="159">
        <v>247</v>
      </c>
      <c r="AQ53" s="156">
        <v>1.59354838709677</v>
      </c>
      <c r="AR53" s="160">
        <v>157</v>
      </c>
      <c r="AS53" s="159">
        <v>501</v>
      </c>
      <c r="AT53" s="156">
        <v>3.19108280254777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</v>
      </c>
      <c r="BD53" s="160">
        <v>508</v>
      </c>
      <c r="BE53" s="159">
        <v>1175</v>
      </c>
      <c r="BF53" s="156">
        <v>2.31299212598425</v>
      </c>
      <c r="BG53" s="160">
        <v>84</v>
      </c>
      <c r="BH53" s="159">
        <v>138</v>
      </c>
      <c r="BI53" s="156">
        <v>1.64285714285714</v>
      </c>
      <c r="BJ53" s="160">
        <v>828</v>
      </c>
      <c r="BK53" s="159">
        <v>1649</v>
      </c>
      <c r="BL53" s="156">
        <v>1.99154589371981</v>
      </c>
      <c r="BM53" s="160">
        <v>44</v>
      </c>
      <c r="BN53" s="159">
        <v>114</v>
      </c>
      <c r="BO53" s="156">
        <v>2.59090909090909</v>
      </c>
      <c r="BP53" s="160">
        <v>1379</v>
      </c>
      <c r="BQ53" s="159">
        <v>4073</v>
      </c>
      <c r="BR53" s="156">
        <v>2.95358955765047</v>
      </c>
      <c r="BS53" s="160">
        <v>2669</v>
      </c>
      <c r="BT53" s="159">
        <v>6640</v>
      </c>
      <c r="BU53" s="156">
        <v>2.4878231547396</v>
      </c>
      <c r="BV53" s="160">
        <v>507</v>
      </c>
      <c r="BW53" s="159">
        <v>1081</v>
      </c>
      <c r="BX53" s="156">
        <v>2.13214990138067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>
      <c r="A54" s="142" t="s">
        <v>58</v>
      </c>
      <c r="B54" s="154">
        <v>184</v>
      </c>
      <c r="C54" s="155">
        <v>910</v>
      </c>
      <c r="D54" s="156">
        <v>4.94565217391304</v>
      </c>
      <c r="E54" s="160">
        <v>17</v>
      </c>
      <c r="F54" s="159">
        <v>79</v>
      </c>
      <c r="G54" s="156">
        <v>4.64705882352941</v>
      </c>
      <c r="H54" s="160">
        <v>0</v>
      </c>
      <c r="I54" s="159">
        <v>0</v>
      </c>
      <c r="J54" s="156" t="s">
        <v>133</v>
      </c>
      <c r="K54" s="160">
        <v>50</v>
      </c>
      <c r="L54" s="159">
        <v>111</v>
      </c>
      <c r="M54" s="156">
        <v>2.22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2.38751926040062</v>
      </c>
      <c r="Z54" s="160">
        <v>0</v>
      </c>
      <c r="AA54" s="159">
        <v>0</v>
      </c>
      <c r="AB54" s="156" t="s">
        <v>133</v>
      </c>
      <c r="AC54" s="160">
        <v>864</v>
      </c>
      <c r="AD54" s="159">
        <v>2161</v>
      </c>
      <c r="AE54" s="156">
        <v>2.50115740740741</v>
      </c>
      <c r="AF54" s="160">
        <v>0</v>
      </c>
      <c r="AG54" s="159">
        <v>0</v>
      </c>
      <c r="AH54" s="156" t="s">
        <v>133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2.96396396396396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</v>
      </c>
      <c r="BA54" s="160">
        <v>78</v>
      </c>
      <c r="BB54" s="159">
        <v>239</v>
      </c>
      <c r="BC54" s="156">
        <v>3.06410256410256</v>
      </c>
      <c r="BD54" s="160">
        <v>404</v>
      </c>
      <c r="BE54" s="159">
        <v>2013</v>
      </c>
      <c r="BF54" s="156">
        <v>4.98267326732673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1.43060959792477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2.34779661016949</v>
      </c>
      <c r="BV54" s="160">
        <v>148</v>
      </c>
      <c r="BW54" s="159">
        <v>403</v>
      </c>
      <c r="BX54" s="156">
        <v>2.72297297297297</v>
      </c>
      <c r="BY54" s="160">
        <v>10821</v>
      </c>
      <c r="BZ54" s="159">
        <v>18747</v>
      </c>
      <c r="CA54" s="156">
        <v>1.73246465206543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>
      <c r="A55" s="142" t="s">
        <v>0</v>
      </c>
      <c r="B55" s="154">
        <v>504</v>
      </c>
      <c r="C55" s="155">
        <v>1286</v>
      </c>
      <c r="D55" s="156">
        <v>2.5515873015873</v>
      </c>
      <c r="E55" s="160">
        <v>13</v>
      </c>
      <c r="F55" s="159">
        <v>53</v>
      </c>
      <c r="G55" s="156">
        <v>4.07692307692308</v>
      </c>
      <c r="H55" s="160">
        <v>0</v>
      </c>
      <c r="I55" s="159">
        <v>0</v>
      </c>
      <c r="J55" s="156" t="s">
        <v>133</v>
      </c>
      <c r="K55" s="160">
        <v>56</v>
      </c>
      <c r="L55" s="159">
        <v>178</v>
      </c>
      <c r="M55" s="156">
        <v>3.17857142857143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2.31601731601732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</v>
      </c>
      <c r="Z55" s="160">
        <v>31</v>
      </c>
      <c r="AA55" s="159">
        <v>44</v>
      </c>
      <c r="AB55" s="156">
        <v>1.41935483870968</v>
      </c>
      <c r="AC55" s="160">
        <v>1307</v>
      </c>
      <c r="AD55" s="159">
        <v>6279</v>
      </c>
      <c r="AE55" s="156">
        <v>4.80413159908187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</v>
      </c>
      <c r="AL55" s="160">
        <v>101</v>
      </c>
      <c r="AM55" s="159">
        <v>270</v>
      </c>
      <c r="AN55" s="156">
        <v>2.67326732673267</v>
      </c>
      <c r="AO55" s="160">
        <v>66</v>
      </c>
      <c r="AP55" s="159">
        <v>111</v>
      </c>
      <c r="AQ55" s="156">
        <v>1.68181818181818</v>
      </c>
      <c r="AR55" s="160">
        <v>157</v>
      </c>
      <c r="AS55" s="159">
        <v>241</v>
      </c>
      <c r="AT55" s="156">
        <v>1.53503184713376</v>
      </c>
      <c r="AU55" s="160">
        <v>69</v>
      </c>
      <c r="AV55" s="159">
        <v>110</v>
      </c>
      <c r="AW55" s="156">
        <v>1.59420289855072</v>
      </c>
      <c r="AX55" s="160">
        <v>297</v>
      </c>
      <c r="AY55" s="159">
        <v>614</v>
      </c>
      <c r="AZ55" s="156">
        <v>2.06734006734007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4.45569620253165</v>
      </c>
      <c r="BJ55" s="160">
        <v>1403</v>
      </c>
      <c r="BK55" s="159">
        <v>4111</v>
      </c>
      <c r="BL55" s="156">
        <v>2.93014967925873</v>
      </c>
      <c r="BM55" s="160">
        <v>101</v>
      </c>
      <c r="BN55" s="159">
        <v>1207</v>
      </c>
      <c r="BO55" s="156">
        <v>11.950495049505</v>
      </c>
      <c r="BP55" s="160">
        <v>1109</v>
      </c>
      <c r="BQ55" s="159">
        <v>4088</v>
      </c>
      <c r="BR55" s="156">
        <v>3.68620378719567</v>
      </c>
      <c r="BS55" s="160">
        <v>2279</v>
      </c>
      <c r="BT55" s="159">
        <v>7138</v>
      </c>
      <c r="BU55" s="156">
        <v>3.13207547169811</v>
      </c>
      <c r="BV55" s="160">
        <v>228</v>
      </c>
      <c r="BW55" s="159">
        <v>512</v>
      </c>
      <c r="BX55" s="156">
        <v>2.24561403508772</v>
      </c>
      <c r="BY55" s="160">
        <v>5897</v>
      </c>
      <c r="BZ55" s="159">
        <v>11892</v>
      </c>
      <c r="CA55" s="156">
        <v>2.0166186196371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</v>
      </c>
    </row>
    <row r="56" spans="1:82" s="126" customFormat="1" ht="11.25">
      <c r="A56" s="164" t="s">
        <v>98</v>
      </c>
      <c r="B56" s="165">
        <v>132</v>
      </c>
      <c r="C56" s="166">
        <v>506</v>
      </c>
      <c r="D56" s="167">
        <v>3.83333333333333</v>
      </c>
      <c r="E56" s="165">
        <v>7</v>
      </c>
      <c r="F56" s="166">
        <v>34</v>
      </c>
      <c r="G56" s="167">
        <v>4.85714285714286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2.60162601626016</v>
      </c>
      <c r="N56" s="171">
        <v>969</v>
      </c>
      <c r="O56" s="170">
        <v>2520</v>
      </c>
      <c r="P56" s="167">
        <v>2.60061919504644</v>
      </c>
      <c r="Q56" s="171">
        <v>1896</v>
      </c>
      <c r="R56" s="170">
        <v>3665</v>
      </c>
      <c r="S56" s="167">
        <v>1.93301687763713</v>
      </c>
      <c r="T56" s="171">
        <v>123</v>
      </c>
      <c r="U56" s="170">
        <v>247</v>
      </c>
      <c r="V56" s="167">
        <v>2.00813008130081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1.58333333333333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2.05003909304144</v>
      </c>
      <c r="AL56" s="171">
        <v>99</v>
      </c>
      <c r="AM56" s="170">
        <v>301</v>
      </c>
      <c r="AN56" s="167">
        <v>3.04040404040404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1.95833333333333</v>
      </c>
      <c r="AX56" s="171">
        <v>49</v>
      </c>
      <c r="AY56" s="170">
        <v>129</v>
      </c>
      <c r="AZ56" s="167">
        <v>2.63265306122449</v>
      </c>
      <c r="BA56" s="171">
        <v>42</v>
      </c>
      <c r="BB56" s="170">
        <v>130</v>
      </c>
      <c r="BC56" s="167">
        <v>3.0952380952381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</v>
      </c>
      <c r="BJ56" s="171">
        <v>1256</v>
      </c>
      <c r="BK56" s="170">
        <v>2624</v>
      </c>
      <c r="BL56" s="167">
        <v>2.08917197452229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2.89024390243902</v>
      </c>
      <c r="BS56" s="171">
        <v>1922</v>
      </c>
      <c r="BT56" s="170">
        <v>5995</v>
      </c>
      <c r="BU56" s="167">
        <v>3.11914672216441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1.92283233459704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</v>
      </c>
    </row>
    <row r="57" spans="1:82" s="126" customFormat="1" ht="11.25" customHeight="1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3.73333333333333</v>
      </c>
      <c r="N57" s="160">
        <v>690</v>
      </c>
      <c r="O57" s="159">
        <v>2497</v>
      </c>
      <c r="P57" s="156">
        <v>3.61884057971014</v>
      </c>
      <c r="Q57" s="160">
        <v>3189</v>
      </c>
      <c r="R57" s="159">
        <v>9008</v>
      </c>
      <c r="S57" s="156">
        <v>2.82470994042019</v>
      </c>
      <c r="T57" s="160">
        <v>77</v>
      </c>
      <c r="U57" s="159">
        <v>165</v>
      </c>
      <c r="V57" s="156">
        <v>2.14285714285714</v>
      </c>
      <c r="W57" s="160">
        <v>4033</v>
      </c>
      <c r="X57" s="159">
        <v>11729</v>
      </c>
      <c r="Y57" s="156">
        <v>2.90825688073395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</v>
      </c>
      <c r="AL57" s="160">
        <v>84</v>
      </c>
      <c r="AM57" s="159">
        <v>193</v>
      </c>
      <c r="AN57" s="156">
        <v>2.29761904761905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1.77777777777778</v>
      </c>
      <c r="AU57" s="160">
        <v>57</v>
      </c>
      <c r="AV57" s="159">
        <v>159</v>
      </c>
      <c r="AW57" s="156">
        <v>2.78947368421053</v>
      </c>
      <c r="AX57" s="160">
        <v>124</v>
      </c>
      <c r="AY57" s="159">
        <v>374</v>
      </c>
      <c r="AZ57" s="156">
        <v>3.01612903225806</v>
      </c>
      <c r="BA57" s="160">
        <v>59</v>
      </c>
      <c r="BB57" s="159">
        <v>188</v>
      </c>
      <c r="BC57" s="156">
        <v>3.1864406779661</v>
      </c>
      <c r="BD57" s="160">
        <v>305</v>
      </c>
      <c r="BE57" s="159">
        <v>1147</v>
      </c>
      <c r="BF57" s="156">
        <v>3.76065573770492</v>
      </c>
      <c r="BG57" s="160">
        <v>39</v>
      </c>
      <c r="BH57" s="159">
        <v>84</v>
      </c>
      <c r="BI57" s="156">
        <v>2.15384615384615</v>
      </c>
      <c r="BJ57" s="160">
        <v>489</v>
      </c>
      <c r="BK57" s="159">
        <v>1103</v>
      </c>
      <c r="BL57" s="156">
        <v>2.25562372188139</v>
      </c>
      <c r="BM57" s="160">
        <v>76</v>
      </c>
      <c r="BN57" s="159">
        <v>116</v>
      </c>
      <c r="BO57" s="156">
        <v>1.52631578947368</v>
      </c>
      <c r="BP57" s="160">
        <v>797</v>
      </c>
      <c r="BQ57" s="159">
        <v>2933</v>
      </c>
      <c r="BR57" s="156">
        <v>3.68005018820577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2.88392857142857</v>
      </c>
      <c r="BY57" s="160">
        <v>5921</v>
      </c>
      <c r="BZ57" s="159">
        <v>12775</v>
      </c>
      <c r="CA57" s="156">
        <v>2.15757473399764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2.779007192073631</v>
      </c>
    </row>
    <row r="58" spans="1:82" s="126" customFormat="1" ht="11.25" customHeight="1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133</v>
      </c>
      <c r="K58" s="157">
        <v>79</v>
      </c>
      <c r="L58" s="159">
        <v>163</v>
      </c>
      <c r="M58" s="156">
        <v>2.06329113924051</v>
      </c>
      <c r="N58" s="160">
        <v>980</v>
      </c>
      <c r="O58" s="159">
        <v>2486</v>
      </c>
      <c r="P58" s="156">
        <v>2.53673469387755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2.24528301886792</v>
      </c>
      <c r="W58" s="160">
        <v>4481</v>
      </c>
      <c r="X58" s="159">
        <v>10817</v>
      </c>
      <c r="Y58" s="156">
        <v>2.41397009596072</v>
      </c>
      <c r="Z58" s="160">
        <v>20</v>
      </c>
      <c r="AA58" s="159">
        <v>46</v>
      </c>
      <c r="AB58" s="156">
        <v>2.3</v>
      </c>
      <c r="AC58" s="160">
        <v>566</v>
      </c>
      <c r="AD58" s="159">
        <v>1373</v>
      </c>
      <c r="AE58" s="156">
        <v>2.42579505300353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1.50943396226415</v>
      </c>
      <c r="AR58" s="160">
        <v>117</v>
      </c>
      <c r="AS58" s="159">
        <v>192</v>
      </c>
      <c r="AT58" s="156">
        <v>1.64102564102564</v>
      </c>
      <c r="AU58" s="160">
        <v>33</v>
      </c>
      <c r="AV58" s="159">
        <v>81</v>
      </c>
      <c r="AW58" s="156">
        <v>2.45454545454545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3.21621621621622</v>
      </c>
      <c r="BD58" s="160">
        <v>268</v>
      </c>
      <c r="BE58" s="159">
        <v>1118</v>
      </c>
      <c r="BF58" s="156">
        <v>4.17164179104478</v>
      </c>
      <c r="BG58" s="160">
        <v>26</v>
      </c>
      <c r="BH58" s="159">
        <v>56</v>
      </c>
      <c r="BI58" s="156">
        <v>2.15384615384615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3.85714285714286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</v>
      </c>
    </row>
    <row r="59" spans="1:82" s="126" customFormat="1" ht="11.25" customHeight="1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133</v>
      </c>
      <c r="K59" s="157">
        <v>34</v>
      </c>
      <c r="L59" s="159">
        <v>88</v>
      </c>
      <c r="M59" s="156">
        <v>2.58823529411765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2.88698955365622</v>
      </c>
      <c r="T59" s="160">
        <v>94</v>
      </c>
      <c r="U59" s="159">
        <v>228</v>
      </c>
      <c r="V59" s="156">
        <v>2.42553191489362</v>
      </c>
      <c r="W59" s="160">
        <v>8557</v>
      </c>
      <c r="X59" s="159">
        <v>26498</v>
      </c>
      <c r="Y59" s="156">
        <v>3.09664602080168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2.84304932735426</v>
      </c>
      <c r="AF59" s="160">
        <v>22</v>
      </c>
      <c r="AG59" s="159">
        <v>35</v>
      </c>
      <c r="AH59" s="156">
        <v>1.59090909090909</v>
      </c>
      <c r="AI59" s="160">
        <v>469</v>
      </c>
      <c r="AJ59" s="159">
        <v>1037</v>
      </c>
      <c r="AK59" s="156">
        <v>2.21108742004264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2.18918918918919</v>
      </c>
      <c r="BA59" s="160">
        <v>39</v>
      </c>
      <c r="BB59" s="159">
        <v>81</v>
      </c>
      <c r="BC59" s="156">
        <v>2.07692307692308</v>
      </c>
      <c r="BD59" s="160">
        <v>138</v>
      </c>
      <c r="BE59" s="159">
        <v>458</v>
      </c>
      <c r="BF59" s="156">
        <v>3.31884057971015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2.33333333333333</v>
      </c>
      <c r="BP59" s="160">
        <v>299</v>
      </c>
      <c r="BQ59" s="159">
        <v>975</v>
      </c>
      <c r="BR59" s="156">
        <v>3.26086956521739</v>
      </c>
      <c r="BS59" s="160">
        <v>2160</v>
      </c>
      <c r="BT59" s="159">
        <v>6867</v>
      </c>
      <c r="BU59" s="156">
        <v>3.17916666666667</v>
      </c>
      <c r="BV59" s="160">
        <v>148</v>
      </c>
      <c r="BW59" s="159">
        <v>450</v>
      </c>
      <c r="BX59" s="156">
        <v>3.04054054054054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</v>
      </c>
    </row>
    <row r="60" spans="1:82" s="126" customFormat="1" ht="11.25" customHeight="1">
      <c r="A60" s="142" t="s">
        <v>119</v>
      </c>
      <c r="B60" s="154">
        <v>136</v>
      </c>
      <c r="C60" s="155">
        <v>485</v>
      </c>
      <c r="D60" s="156">
        <v>3.56617647058824</v>
      </c>
      <c r="E60" s="160">
        <v>9</v>
      </c>
      <c r="F60" s="159">
        <v>80</v>
      </c>
      <c r="G60" s="156">
        <v>8.88888888888889</v>
      </c>
      <c r="H60" s="160">
        <v>0</v>
      </c>
      <c r="I60" s="159">
        <v>0</v>
      </c>
      <c r="J60" s="156" t="s">
        <v>133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</v>
      </c>
      <c r="AI60" s="160">
        <v>876</v>
      </c>
      <c r="AJ60" s="159">
        <v>1684</v>
      </c>
      <c r="AK60" s="156">
        <v>1.92237442922374</v>
      </c>
      <c r="AL60" s="160">
        <v>58</v>
      </c>
      <c r="AM60" s="159">
        <v>137</v>
      </c>
      <c r="AN60" s="156">
        <v>2.36206896551724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2.11627906976744</v>
      </c>
      <c r="AU60" s="160">
        <v>70</v>
      </c>
      <c r="AV60" s="159">
        <v>135</v>
      </c>
      <c r="AW60" s="156">
        <v>1.92857142857143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</v>
      </c>
      <c r="BJ60" s="160">
        <v>889</v>
      </c>
      <c r="BK60" s="159">
        <v>1807</v>
      </c>
      <c r="BL60" s="156">
        <v>2.0326209223847</v>
      </c>
      <c r="BM60" s="160">
        <v>28</v>
      </c>
      <c r="BN60" s="159">
        <v>52</v>
      </c>
      <c r="BO60" s="156">
        <v>1.85714285714286</v>
      </c>
      <c r="BP60" s="160">
        <v>716</v>
      </c>
      <c r="BQ60" s="159">
        <v>1789</v>
      </c>
      <c r="BR60" s="156">
        <v>2.49860335195531</v>
      </c>
      <c r="BS60" s="160">
        <v>1584</v>
      </c>
      <c r="BT60" s="159">
        <v>4761</v>
      </c>
      <c r="BU60" s="156">
        <v>3.00568181818182</v>
      </c>
      <c r="BV60" s="160">
        <v>38</v>
      </c>
      <c r="BW60" s="159">
        <v>450</v>
      </c>
      <c r="BX60" s="156">
        <v>11.8421052631579</v>
      </c>
      <c r="BY60" s="160">
        <v>6477</v>
      </c>
      <c r="BZ60" s="159">
        <v>12910</v>
      </c>
      <c r="CA60" s="156">
        <v>1.9932067315115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>
      <c r="A61" s="142" t="s">
        <v>63</v>
      </c>
      <c r="B61" s="154">
        <v>81</v>
      </c>
      <c r="C61" s="155">
        <v>216</v>
      </c>
      <c r="D61" s="156">
        <v>2.66666666666667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133</v>
      </c>
      <c r="K61" s="157">
        <v>46</v>
      </c>
      <c r="L61" s="159">
        <v>134</v>
      </c>
      <c r="M61" s="156">
        <v>2.91304347826087</v>
      </c>
      <c r="N61" s="160">
        <v>963</v>
      </c>
      <c r="O61" s="159">
        <v>2629</v>
      </c>
      <c r="P61" s="156">
        <v>2.73001038421599</v>
      </c>
      <c r="Q61" s="160">
        <v>2549</v>
      </c>
      <c r="R61" s="159">
        <v>4878</v>
      </c>
      <c r="S61" s="156">
        <v>1.91369164378188</v>
      </c>
      <c r="T61" s="160">
        <v>140</v>
      </c>
      <c r="U61" s="159">
        <v>222</v>
      </c>
      <c r="V61" s="156">
        <v>1.58571428571429</v>
      </c>
      <c r="W61" s="160">
        <v>4173</v>
      </c>
      <c r="X61" s="159">
        <v>10285</v>
      </c>
      <c r="Y61" s="156">
        <v>2.46465372633597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1.94163424124514</v>
      </c>
      <c r="AL61" s="160">
        <v>59</v>
      </c>
      <c r="AM61" s="159">
        <v>170</v>
      </c>
      <c r="AN61" s="156">
        <v>2.88135593220339</v>
      </c>
      <c r="AO61" s="160">
        <v>70</v>
      </c>
      <c r="AP61" s="159">
        <v>115</v>
      </c>
      <c r="AQ61" s="156">
        <v>1.64285714285714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3.17142857142857</v>
      </c>
      <c r="BD61" s="160">
        <v>144</v>
      </c>
      <c r="BE61" s="159">
        <v>363</v>
      </c>
      <c r="BF61" s="156">
        <v>2.52083333333333</v>
      </c>
      <c r="BG61" s="160">
        <v>38</v>
      </c>
      <c r="BH61" s="159">
        <v>74</v>
      </c>
      <c r="BI61" s="156">
        <v>1.94736842105263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</v>
      </c>
    </row>
    <row r="62" spans="1:82" s="126" customFormat="1" ht="11.25" customHeight="1">
      <c r="A62" s="142" t="s">
        <v>100</v>
      </c>
      <c r="B62" s="154">
        <v>635</v>
      </c>
      <c r="C62" s="155">
        <v>2691</v>
      </c>
      <c r="D62" s="156">
        <v>4.23779527559055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133</v>
      </c>
      <c r="K62" s="157">
        <v>313</v>
      </c>
      <c r="L62" s="159">
        <v>2027</v>
      </c>
      <c r="M62" s="156">
        <v>6.47603833865815</v>
      </c>
      <c r="N62" s="160">
        <v>629</v>
      </c>
      <c r="O62" s="159">
        <v>1463</v>
      </c>
      <c r="P62" s="156">
        <v>2.32591414944356</v>
      </c>
      <c r="Q62" s="160">
        <v>1435</v>
      </c>
      <c r="R62" s="159">
        <v>3999</v>
      </c>
      <c r="S62" s="156">
        <v>2.78675958188153</v>
      </c>
      <c r="T62" s="160">
        <v>214</v>
      </c>
      <c r="U62" s="159">
        <v>775</v>
      </c>
      <c r="V62" s="156">
        <v>3.6214953271028</v>
      </c>
      <c r="W62" s="160">
        <v>1550</v>
      </c>
      <c r="X62" s="159">
        <v>3545</v>
      </c>
      <c r="Y62" s="156">
        <v>2.28709677419355</v>
      </c>
      <c r="Z62" s="160">
        <v>54</v>
      </c>
      <c r="AA62" s="159">
        <v>369</v>
      </c>
      <c r="AB62" s="156">
        <v>6.83333333333333</v>
      </c>
      <c r="AC62" s="160">
        <v>1052</v>
      </c>
      <c r="AD62" s="159">
        <v>2832</v>
      </c>
      <c r="AE62" s="156">
        <v>2.69201520912548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</v>
      </c>
      <c r="AL62" s="160">
        <v>55</v>
      </c>
      <c r="AM62" s="159">
        <v>97</v>
      </c>
      <c r="AN62" s="156">
        <v>1.76363636363636</v>
      </c>
      <c r="AO62" s="160">
        <v>110</v>
      </c>
      <c r="AP62" s="159">
        <v>216</v>
      </c>
      <c r="AQ62" s="156">
        <v>1.96363636363636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1.49295774647887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</v>
      </c>
      <c r="BD62" s="160">
        <v>603</v>
      </c>
      <c r="BE62" s="159">
        <v>2360</v>
      </c>
      <c r="BF62" s="156">
        <v>3.91376451077944</v>
      </c>
      <c r="BG62" s="160">
        <v>330</v>
      </c>
      <c r="BH62" s="159">
        <v>3181</v>
      </c>
      <c r="BI62" s="156">
        <v>9.63939393939394</v>
      </c>
      <c r="BJ62" s="160">
        <v>586</v>
      </c>
      <c r="BK62" s="159">
        <v>1210</v>
      </c>
      <c r="BL62" s="156">
        <v>2.06484641638225</v>
      </c>
      <c r="BM62" s="160">
        <v>228</v>
      </c>
      <c r="BN62" s="159">
        <v>255</v>
      </c>
      <c r="BO62" s="156">
        <v>1.11842105263158</v>
      </c>
      <c r="BP62" s="160">
        <v>688</v>
      </c>
      <c r="BQ62" s="159">
        <v>1540</v>
      </c>
      <c r="BR62" s="156">
        <v>2.23837209302326</v>
      </c>
      <c r="BS62" s="160">
        <v>1078</v>
      </c>
      <c r="BT62" s="159">
        <v>3069</v>
      </c>
      <c r="BU62" s="156">
        <v>2.8469387755102</v>
      </c>
      <c r="BV62" s="160">
        <v>264</v>
      </c>
      <c r="BW62" s="159">
        <v>876</v>
      </c>
      <c r="BX62" s="156">
        <v>3.31818181818182</v>
      </c>
      <c r="BY62" s="160">
        <v>4824</v>
      </c>
      <c r="BZ62" s="159">
        <v>11448</v>
      </c>
      <c r="CA62" s="156">
        <v>2.37313432835821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2.976565429321335</v>
      </c>
    </row>
    <row r="63" spans="1:82" s="126" customFormat="1" ht="11.25" customHeight="1">
      <c r="A63" s="142" t="s">
        <v>112</v>
      </c>
      <c r="B63" s="154">
        <v>68</v>
      </c>
      <c r="C63" s="155">
        <v>265</v>
      </c>
      <c r="D63" s="156">
        <v>3.89705882352941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1.08333333333333</v>
      </c>
      <c r="K63" s="160">
        <v>53</v>
      </c>
      <c r="L63" s="159">
        <v>105</v>
      </c>
      <c r="M63" s="156">
        <v>1.9811320754717</v>
      </c>
      <c r="N63" s="160">
        <v>692</v>
      </c>
      <c r="O63" s="159">
        <v>1367</v>
      </c>
      <c r="P63" s="156">
        <v>1.97543352601156</v>
      </c>
      <c r="Q63" s="160">
        <v>2004</v>
      </c>
      <c r="R63" s="159">
        <v>4519</v>
      </c>
      <c r="S63" s="156">
        <v>2.25499001996008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2.28142076502732</v>
      </c>
      <c r="AL63" s="160">
        <v>46</v>
      </c>
      <c r="AM63" s="159">
        <v>94</v>
      </c>
      <c r="AN63" s="156">
        <v>2.04347826086957</v>
      </c>
      <c r="AO63" s="160">
        <v>24</v>
      </c>
      <c r="AP63" s="159">
        <v>41</v>
      </c>
      <c r="AQ63" s="156">
        <v>1.70833333333333</v>
      </c>
      <c r="AR63" s="160">
        <v>211</v>
      </c>
      <c r="AS63" s="159">
        <v>603</v>
      </c>
      <c r="AT63" s="156">
        <v>2.85781990521327</v>
      </c>
      <c r="AU63" s="160">
        <v>44</v>
      </c>
      <c r="AV63" s="159">
        <v>124</v>
      </c>
      <c r="AW63" s="156">
        <v>2.81818181818182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</v>
      </c>
      <c r="BG63" s="160">
        <v>48</v>
      </c>
      <c r="BH63" s="159">
        <v>148</v>
      </c>
      <c r="BI63" s="156">
        <v>3.08333333333333</v>
      </c>
      <c r="BJ63" s="160">
        <v>526</v>
      </c>
      <c r="BK63" s="159">
        <v>1025</v>
      </c>
      <c r="BL63" s="156">
        <v>1.94866920152091</v>
      </c>
      <c r="BM63" s="160">
        <v>61</v>
      </c>
      <c r="BN63" s="159">
        <v>85</v>
      </c>
      <c r="BO63" s="156">
        <v>1.39344262295082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</v>
      </c>
      <c r="BV63" s="160">
        <v>43</v>
      </c>
      <c r="BW63" s="159">
        <v>161</v>
      </c>
      <c r="BX63" s="156">
        <v>3.74418604651163</v>
      </c>
      <c r="BY63" s="160">
        <v>6053</v>
      </c>
      <c r="BZ63" s="159">
        <v>10580</v>
      </c>
      <c r="CA63" s="156">
        <v>1.74789360647613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</v>
      </c>
    </row>
    <row r="64" spans="1:82" s="126" customFormat="1" ht="11.25" customHeight="1">
      <c r="A64" s="142" t="s">
        <v>61</v>
      </c>
      <c r="B64" s="154">
        <v>215</v>
      </c>
      <c r="C64" s="155">
        <v>620</v>
      </c>
      <c r="D64" s="156">
        <v>2.88372093023256</v>
      </c>
      <c r="E64" s="154">
        <v>11</v>
      </c>
      <c r="F64" s="155">
        <v>85</v>
      </c>
      <c r="G64" s="156">
        <v>7.72727272727273</v>
      </c>
      <c r="H64" s="160">
        <v>0</v>
      </c>
      <c r="I64" s="159">
        <v>0</v>
      </c>
      <c r="J64" s="156" t="s">
        <v>133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</v>
      </c>
      <c r="W64" s="160">
        <v>2957</v>
      </c>
      <c r="X64" s="159">
        <v>7170</v>
      </c>
      <c r="Y64" s="156">
        <v>2.42475481907339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</v>
      </c>
      <c r="AF64" s="160">
        <v>12</v>
      </c>
      <c r="AG64" s="159">
        <v>32</v>
      </c>
      <c r="AH64" s="156">
        <v>2.66666666666667</v>
      </c>
      <c r="AI64" s="160">
        <v>468</v>
      </c>
      <c r="AJ64" s="159">
        <v>1276</v>
      </c>
      <c r="AK64" s="156">
        <v>2.72649572649573</v>
      </c>
      <c r="AL64" s="160">
        <v>72</v>
      </c>
      <c r="AM64" s="159">
        <v>137</v>
      </c>
      <c r="AN64" s="156">
        <v>1.90277777777778</v>
      </c>
      <c r="AO64" s="160">
        <v>65</v>
      </c>
      <c r="AP64" s="159">
        <v>170</v>
      </c>
      <c r="AQ64" s="156">
        <v>2.61538461538462</v>
      </c>
      <c r="AR64" s="160">
        <v>150</v>
      </c>
      <c r="AS64" s="159">
        <v>301</v>
      </c>
      <c r="AT64" s="156">
        <v>2.00666666666667</v>
      </c>
      <c r="AU64" s="160">
        <v>154</v>
      </c>
      <c r="AV64" s="159">
        <v>270</v>
      </c>
      <c r="AW64" s="156">
        <v>1.75324675324675</v>
      </c>
      <c r="AX64" s="160">
        <v>80</v>
      </c>
      <c r="AY64" s="159">
        <v>293</v>
      </c>
      <c r="AZ64" s="156">
        <v>3.6625</v>
      </c>
      <c r="BA64" s="160">
        <v>117</v>
      </c>
      <c r="BB64" s="159">
        <v>416</v>
      </c>
      <c r="BC64" s="156">
        <v>3.55555555555556</v>
      </c>
      <c r="BD64" s="160">
        <v>290</v>
      </c>
      <c r="BE64" s="159">
        <v>828</v>
      </c>
      <c r="BF64" s="156">
        <v>2.8551724137931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</v>
      </c>
      <c r="BM64" s="160">
        <v>121</v>
      </c>
      <c r="BN64" s="159">
        <v>432</v>
      </c>
      <c r="BO64" s="156">
        <v>3.5702479338843</v>
      </c>
      <c r="BP64" s="160">
        <v>517</v>
      </c>
      <c r="BQ64" s="159">
        <v>1438</v>
      </c>
      <c r="BR64" s="156">
        <v>2.78143133462282</v>
      </c>
      <c r="BS64" s="160">
        <v>1576</v>
      </c>
      <c r="BT64" s="159">
        <v>3580</v>
      </c>
      <c r="BU64" s="156">
        <v>2.27157360406091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2.57386363636364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>
      <c r="A65" s="142" t="s">
        <v>60</v>
      </c>
      <c r="B65" s="160">
        <v>125</v>
      </c>
      <c r="C65" s="159">
        <v>576</v>
      </c>
      <c r="D65" s="174">
        <v>4.608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133</v>
      </c>
      <c r="K65" s="157">
        <v>41</v>
      </c>
      <c r="L65" s="159">
        <v>127</v>
      </c>
      <c r="M65" s="174">
        <v>3.09756097560976</v>
      </c>
      <c r="N65" s="160">
        <v>373</v>
      </c>
      <c r="O65" s="159">
        <v>1141</v>
      </c>
      <c r="P65" s="174">
        <v>3.05898123324397</v>
      </c>
      <c r="Q65" s="160">
        <v>481</v>
      </c>
      <c r="R65" s="159">
        <v>1689</v>
      </c>
      <c r="S65" s="174">
        <v>3.51143451143451</v>
      </c>
      <c r="T65" s="160">
        <v>26</v>
      </c>
      <c r="U65" s="159">
        <v>148</v>
      </c>
      <c r="V65" s="174">
        <v>5.69230769230769</v>
      </c>
      <c r="W65" s="160">
        <v>4626</v>
      </c>
      <c r="X65" s="159">
        <v>15330</v>
      </c>
      <c r="Y65" s="174">
        <v>3.31387808041505</v>
      </c>
      <c r="Z65" s="160">
        <v>0</v>
      </c>
      <c r="AA65" s="159">
        <v>0</v>
      </c>
      <c r="AB65" s="156" t="s">
        <v>133</v>
      </c>
      <c r="AC65" s="160">
        <v>170</v>
      </c>
      <c r="AD65" s="159">
        <v>719</v>
      </c>
      <c r="AE65" s="174">
        <v>4.22941176470588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2.9131455399061</v>
      </c>
      <c r="AL65" s="160">
        <v>33</v>
      </c>
      <c r="AM65" s="159">
        <v>85</v>
      </c>
      <c r="AN65" s="174">
        <v>2.57575757575758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3.09090909090909</v>
      </c>
      <c r="BP65" s="160">
        <v>271</v>
      </c>
      <c r="BQ65" s="159">
        <v>1159</v>
      </c>
      <c r="BR65" s="174">
        <v>4.27675276752768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</v>
      </c>
      <c r="BY65" s="160">
        <v>4232</v>
      </c>
      <c r="BZ65" s="159">
        <v>9457</v>
      </c>
      <c r="CA65" s="174">
        <v>2.23464083175803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>
      <c r="A66" s="142" t="s">
        <v>68</v>
      </c>
      <c r="B66" s="154">
        <v>67</v>
      </c>
      <c r="C66" s="155">
        <v>313</v>
      </c>
      <c r="D66" s="156">
        <v>4.67164179104478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133</v>
      </c>
      <c r="K66" s="157">
        <v>9</v>
      </c>
      <c r="L66" s="159">
        <v>16</v>
      </c>
      <c r="M66" s="156">
        <v>1.77777777777778</v>
      </c>
      <c r="N66" s="160">
        <v>288</v>
      </c>
      <c r="O66" s="159">
        <v>917</v>
      </c>
      <c r="P66" s="156">
        <v>3.18402777777778</v>
      </c>
      <c r="Q66" s="160">
        <v>1364</v>
      </c>
      <c r="R66" s="159">
        <v>2735</v>
      </c>
      <c r="S66" s="156">
        <v>2.00513196480938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</v>
      </c>
      <c r="Z66" s="160">
        <v>0</v>
      </c>
      <c r="AA66" s="159">
        <v>0</v>
      </c>
      <c r="AB66" s="156" t="s">
        <v>133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</v>
      </c>
      <c r="AL66" s="160">
        <v>17</v>
      </c>
      <c r="AM66" s="159">
        <v>64</v>
      </c>
      <c r="AN66" s="156">
        <v>3.76470588235294</v>
      </c>
      <c r="AO66" s="160">
        <v>28</v>
      </c>
      <c r="AP66" s="159">
        <v>67</v>
      </c>
      <c r="AQ66" s="156">
        <v>2.39285714285714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2.31707317073171</v>
      </c>
      <c r="BA66" s="160">
        <v>17</v>
      </c>
      <c r="BB66" s="159">
        <v>56</v>
      </c>
      <c r="BC66" s="156">
        <v>3.29411764705882</v>
      </c>
      <c r="BD66" s="160">
        <v>55</v>
      </c>
      <c r="BE66" s="159">
        <v>310</v>
      </c>
      <c r="BF66" s="156">
        <v>5.63636363636364</v>
      </c>
      <c r="BG66" s="160">
        <v>7</v>
      </c>
      <c r="BH66" s="159">
        <v>17</v>
      </c>
      <c r="BI66" s="156">
        <v>2.42857142857143</v>
      </c>
      <c r="BJ66" s="160">
        <v>368</v>
      </c>
      <c r="BK66" s="159">
        <v>622</v>
      </c>
      <c r="BL66" s="156">
        <v>1.69021739130435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4.43550834597876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>
      <c r="A67" s="142" t="s">
        <v>113</v>
      </c>
      <c r="B67" s="154">
        <v>332</v>
      </c>
      <c r="C67" s="155">
        <v>1675</v>
      </c>
      <c r="D67" s="156">
        <v>5.04518072289157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133</v>
      </c>
      <c r="K67" s="157">
        <v>348</v>
      </c>
      <c r="L67" s="159">
        <v>728</v>
      </c>
      <c r="M67" s="156">
        <v>2.09195402298851</v>
      </c>
      <c r="N67" s="160">
        <v>432</v>
      </c>
      <c r="O67" s="159">
        <v>1093</v>
      </c>
      <c r="P67" s="156">
        <v>2.53009259259259</v>
      </c>
      <c r="Q67" s="160">
        <v>578</v>
      </c>
      <c r="R67" s="159">
        <v>1823</v>
      </c>
      <c r="S67" s="156">
        <v>3.15397923875433</v>
      </c>
      <c r="T67" s="160">
        <v>146</v>
      </c>
      <c r="U67" s="159">
        <v>489</v>
      </c>
      <c r="V67" s="156">
        <v>3.34931506849315</v>
      </c>
      <c r="W67" s="160">
        <v>1424</v>
      </c>
      <c r="X67" s="159">
        <v>3436</v>
      </c>
      <c r="Y67" s="156">
        <v>2.41292134831461</v>
      </c>
      <c r="Z67" s="160">
        <v>0</v>
      </c>
      <c r="AA67" s="159">
        <v>0</v>
      </c>
      <c r="AB67" s="156" t="s">
        <v>133</v>
      </c>
      <c r="AC67" s="160">
        <v>219</v>
      </c>
      <c r="AD67" s="159">
        <v>673</v>
      </c>
      <c r="AE67" s="156">
        <v>3.07305936073059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</v>
      </c>
      <c r="BM67" s="160">
        <v>23</v>
      </c>
      <c r="BN67" s="159">
        <v>162</v>
      </c>
      <c r="BO67" s="156">
        <v>7.04347826086957</v>
      </c>
      <c r="BP67" s="160">
        <v>186</v>
      </c>
      <c r="BQ67" s="159">
        <v>551</v>
      </c>
      <c r="BR67" s="156">
        <v>2.96236559139785</v>
      </c>
      <c r="BS67" s="160">
        <v>818</v>
      </c>
      <c r="BT67" s="159">
        <v>4673</v>
      </c>
      <c r="BU67" s="156">
        <v>5.71271393643032</v>
      </c>
      <c r="BV67" s="160">
        <v>183</v>
      </c>
      <c r="BW67" s="159">
        <v>332</v>
      </c>
      <c r="BX67" s="156">
        <v>1.81420765027322</v>
      </c>
      <c r="BY67" s="160">
        <v>4951</v>
      </c>
      <c r="BZ67" s="159">
        <v>9195</v>
      </c>
      <c r="CA67" s="156">
        <v>1.85720056554231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>
      <c r="A68" s="142" t="s">
        <v>64</v>
      </c>
      <c r="B68" s="154">
        <v>455</v>
      </c>
      <c r="C68" s="155">
        <v>2147</v>
      </c>
      <c r="D68" s="156">
        <v>4.71868131868132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133</v>
      </c>
      <c r="K68" s="157">
        <v>424</v>
      </c>
      <c r="L68" s="159">
        <v>653</v>
      </c>
      <c r="M68" s="156">
        <v>1.54009433962264</v>
      </c>
      <c r="N68" s="160">
        <v>480</v>
      </c>
      <c r="O68" s="159">
        <v>1001</v>
      </c>
      <c r="P68" s="156">
        <v>2.08541666666667</v>
      </c>
      <c r="Q68" s="160">
        <v>781</v>
      </c>
      <c r="R68" s="159">
        <v>2016</v>
      </c>
      <c r="S68" s="156">
        <v>2.58130601792574</v>
      </c>
      <c r="T68" s="160">
        <v>122</v>
      </c>
      <c r="U68" s="159">
        <v>388</v>
      </c>
      <c r="V68" s="156">
        <v>3.18032786885246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</v>
      </c>
      <c r="AF68" s="160">
        <v>9</v>
      </c>
      <c r="AG68" s="159">
        <v>29</v>
      </c>
      <c r="AH68" s="156">
        <v>3.22222222222222</v>
      </c>
      <c r="AI68" s="160">
        <v>479</v>
      </c>
      <c r="AJ68" s="159">
        <v>1987</v>
      </c>
      <c r="AK68" s="156">
        <v>4.1482254697286</v>
      </c>
      <c r="AL68" s="160">
        <v>30</v>
      </c>
      <c r="AM68" s="159">
        <v>55</v>
      </c>
      <c r="AN68" s="156">
        <v>1.83333333333333</v>
      </c>
      <c r="AO68" s="160">
        <v>27</v>
      </c>
      <c r="AP68" s="159">
        <v>48</v>
      </c>
      <c r="AQ68" s="156">
        <v>1.77777777777778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4.73809523809524</v>
      </c>
      <c r="AX68" s="160">
        <v>113</v>
      </c>
      <c r="AY68" s="159">
        <v>242</v>
      </c>
      <c r="AZ68" s="156">
        <v>2.14159292035398</v>
      </c>
      <c r="BA68" s="160">
        <v>155</v>
      </c>
      <c r="BB68" s="159">
        <v>281</v>
      </c>
      <c r="BC68" s="156">
        <v>1.81290322580645</v>
      </c>
      <c r="BD68" s="160">
        <v>331</v>
      </c>
      <c r="BE68" s="159">
        <v>1349</v>
      </c>
      <c r="BF68" s="156">
        <v>4.07552870090634</v>
      </c>
      <c r="BG68" s="160">
        <v>77</v>
      </c>
      <c r="BH68" s="159">
        <v>259</v>
      </c>
      <c r="BI68" s="156">
        <v>3.36363636363636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11.4756097560976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2.71852899575672</v>
      </c>
      <c r="BV68" s="160">
        <v>216</v>
      </c>
      <c r="BW68" s="159">
        <v>383</v>
      </c>
      <c r="BX68" s="156">
        <v>1.77314814814815</v>
      </c>
      <c r="BY68" s="160">
        <v>3753</v>
      </c>
      <c r="BZ68" s="159">
        <v>6594</v>
      </c>
      <c r="CA68" s="156">
        <v>1.75699440447642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2.472590283190439</v>
      </c>
    </row>
    <row r="69" spans="1:82" s="126" customFormat="1" ht="11.25" customHeight="1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2.94117647058824</v>
      </c>
      <c r="H69" s="168">
        <v>0</v>
      </c>
      <c r="I69" s="169">
        <v>0</v>
      </c>
      <c r="J69" s="156" t="s">
        <v>133</v>
      </c>
      <c r="K69" s="168">
        <v>207</v>
      </c>
      <c r="L69" s="170">
        <v>912</v>
      </c>
      <c r="M69" s="167">
        <v>4.40579710144928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2.24975124378109</v>
      </c>
      <c r="T69" s="171">
        <v>114</v>
      </c>
      <c r="U69" s="170">
        <v>254</v>
      </c>
      <c r="V69" s="167">
        <v>2.2280701754386</v>
      </c>
      <c r="W69" s="171">
        <v>897</v>
      </c>
      <c r="X69" s="170">
        <v>2115</v>
      </c>
      <c r="Y69" s="167">
        <v>2.35785953177258</v>
      </c>
      <c r="Z69" s="171">
        <v>127</v>
      </c>
      <c r="AA69" s="170">
        <v>652</v>
      </c>
      <c r="AB69" s="167">
        <v>5.13385826771654</v>
      </c>
      <c r="AC69" s="171">
        <v>893</v>
      </c>
      <c r="AD69" s="170">
        <v>2401</v>
      </c>
      <c r="AE69" s="167">
        <v>2.68868980963046</v>
      </c>
      <c r="AF69" s="171">
        <v>27</v>
      </c>
      <c r="AG69" s="170">
        <v>71</v>
      </c>
      <c r="AH69" s="167">
        <v>2.62962962962963</v>
      </c>
      <c r="AI69" s="171">
        <v>633</v>
      </c>
      <c r="AJ69" s="170">
        <v>2943</v>
      </c>
      <c r="AK69" s="167">
        <v>4.64928909952607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</v>
      </c>
      <c r="AR69" s="171">
        <v>74</v>
      </c>
      <c r="AS69" s="170">
        <v>181</v>
      </c>
      <c r="AT69" s="167">
        <v>2.44594594594595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</v>
      </c>
      <c r="BD69" s="171">
        <v>345</v>
      </c>
      <c r="BE69" s="170">
        <v>1036</v>
      </c>
      <c r="BF69" s="167">
        <v>3.00289855072464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2.02156238953694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>
      <c r="A70" s="142" t="s">
        <v>116</v>
      </c>
      <c r="B70" s="154">
        <v>33</v>
      </c>
      <c r="C70" s="155">
        <v>133</v>
      </c>
      <c r="D70" s="156">
        <v>4.03030303030303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133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</v>
      </c>
      <c r="Q70" s="160">
        <v>3203</v>
      </c>
      <c r="R70" s="159">
        <v>8292</v>
      </c>
      <c r="S70" s="156">
        <v>2.5888229784577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2.91263782866836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</v>
      </c>
      <c r="AF70" s="160">
        <v>0</v>
      </c>
      <c r="AG70" s="159">
        <v>0</v>
      </c>
      <c r="AH70" s="156" t="s">
        <v>133</v>
      </c>
      <c r="AI70" s="160">
        <v>727</v>
      </c>
      <c r="AJ70" s="159">
        <v>1827</v>
      </c>
      <c r="AK70" s="156">
        <v>2.5130674002751</v>
      </c>
      <c r="AL70" s="160">
        <v>5</v>
      </c>
      <c r="AM70" s="159">
        <v>11</v>
      </c>
      <c r="AN70" s="156">
        <v>2.2</v>
      </c>
      <c r="AO70" s="160">
        <v>43</v>
      </c>
      <c r="AP70" s="159">
        <v>198</v>
      </c>
      <c r="AQ70" s="156">
        <v>4.6046511627907</v>
      </c>
      <c r="AR70" s="160">
        <v>66</v>
      </c>
      <c r="AS70" s="159">
        <v>201</v>
      </c>
      <c r="AT70" s="156">
        <v>3.04545454545455</v>
      </c>
      <c r="AU70" s="160">
        <v>6</v>
      </c>
      <c r="AV70" s="159">
        <v>14</v>
      </c>
      <c r="AW70" s="156">
        <v>2.33333333333333</v>
      </c>
      <c r="AX70" s="160">
        <v>101</v>
      </c>
      <c r="AY70" s="159">
        <v>261</v>
      </c>
      <c r="AZ70" s="156">
        <v>2.58415841584158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</v>
      </c>
      <c r="BG70" s="160">
        <v>19</v>
      </c>
      <c r="BH70" s="159">
        <v>61</v>
      </c>
      <c r="BI70" s="156">
        <v>3.21052631578947</v>
      </c>
      <c r="BJ70" s="160">
        <v>358</v>
      </c>
      <c r="BK70" s="159">
        <v>850</v>
      </c>
      <c r="BL70" s="156">
        <v>2.37430167597765</v>
      </c>
      <c r="BM70" s="160">
        <v>29</v>
      </c>
      <c r="BN70" s="159">
        <v>48</v>
      </c>
      <c r="BO70" s="156">
        <v>1.6551724137931</v>
      </c>
      <c r="BP70" s="160">
        <v>217</v>
      </c>
      <c r="BQ70" s="159">
        <v>945</v>
      </c>
      <c r="BR70" s="156">
        <v>4.35483870967742</v>
      </c>
      <c r="BS70" s="160">
        <v>305</v>
      </c>
      <c r="BT70" s="159">
        <v>882</v>
      </c>
      <c r="BU70" s="156">
        <v>2.89180327868852</v>
      </c>
      <c r="BV70" s="160">
        <v>5</v>
      </c>
      <c r="BW70" s="159">
        <v>11</v>
      </c>
      <c r="BX70" s="156">
        <v>2.2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</v>
      </c>
      <c r="H71" s="157">
        <v>117</v>
      </c>
      <c r="I71" s="158">
        <v>376</v>
      </c>
      <c r="J71" s="156">
        <v>3.21367521367521</v>
      </c>
      <c r="K71" s="157">
        <v>115</v>
      </c>
      <c r="L71" s="159">
        <v>174</v>
      </c>
      <c r="M71" s="156">
        <v>1.51304347826087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1.66819923371648</v>
      </c>
      <c r="T71" s="160">
        <v>259</v>
      </c>
      <c r="U71" s="159">
        <v>467</v>
      </c>
      <c r="V71" s="156">
        <v>1.8030888030888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2.55555555555556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1.338199513382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</v>
      </c>
      <c r="AU71" s="160">
        <v>99</v>
      </c>
      <c r="AV71" s="159">
        <v>145</v>
      </c>
      <c r="AW71" s="156">
        <v>1.46464646464646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</v>
      </c>
      <c r="BD71" s="160">
        <v>1141</v>
      </c>
      <c r="BE71" s="159">
        <v>2388</v>
      </c>
      <c r="BF71" s="156">
        <v>2.09290096406661</v>
      </c>
      <c r="BG71" s="160">
        <v>137</v>
      </c>
      <c r="BH71" s="159">
        <v>239</v>
      </c>
      <c r="BI71" s="156">
        <v>1.74452554744526</v>
      </c>
      <c r="BJ71" s="160">
        <v>1672</v>
      </c>
      <c r="BK71" s="159">
        <v>3381</v>
      </c>
      <c r="BL71" s="156">
        <v>2.02212918660287</v>
      </c>
      <c r="BM71" s="160">
        <v>116</v>
      </c>
      <c r="BN71" s="159">
        <v>199</v>
      </c>
      <c r="BO71" s="156">
        <v>1.71551724137931</v>
      </c>
      <c r="BP71" s="160">
        <v>696</v>
      </c>
      <c r="BQ71" s="159">
        <v>1527</v>
      </c>
      <c r="BR71" s="156">
        <v>2.19396551724138</v>
      </c>
      <c r="BS71" s="160">
        <v>469</v>
      </c>
      <c r="BT71" s="159">
        <v>696</v>
      </c>
      <c r="BU71" s="156">
        <v>1.48400852878465</v>
      </c>
      <c r="BV71" s="160">
        <v>80</v>
      </c>
      <c r="BW71" s="159">
        <v>194</v>
      </c>
      <c r="BX71" s="156">
        <v>2.425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>
      <c r="A72" s="142" t="s">
        <v>123</v>
      </c>
      <c r="B72" s="154">
        <v>21</v>
      </c>
      <c r="C72" s="155">
        <v>67</v>
      </c>
      <c r="D72" s="156">
        <v>3.19047619047619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133</v>
      </c>
      <c r="K72" s="157">
        <v>15</v>
      </c>
      <c r="L72" s="159">
        <v>43</v>
      </c>
      <c r="M72" s="156">
        <v>2.86666666666667</v>
      </c>
      <c r="N72" s="160">
        <v>124</v>
      </c>
      <c r="O72" s="159">
        <v>346</v>
      </c>
      <c r="P72" s="156">
        <v>2.79032258064516</v>
      </c>
      <c r="Q72" s="160">
        <v>1227</v>
      </c>
      <c r="R72" s="159">
        <v>3665</v>
      </c>
      <c r="S72" s="156">
        <v>2.98696006519967</v>
      </c>
      <c r="T72" s="160">
        <v>7</v>
      </c>
      <c r="U72" s="159">
        <v>22</v>
      </c>
      <c r="V72" s="156">
        <v>3.14285714285714</v>
      </c>
      <c r="W72" s="160">
        <v>1621</v>
      </c>
      <c r="X72" s="159">
        <v>6430</v>
      </c>
      <c r="Y72" s="156">
        <v>3.96668723010487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</v>
      </c>
      <c r="AF72" s="160">
        <v>0</v>
      </c>
      <c r="AG72" s="159">
        <v>0</v>
      </c>
      <c r="AH72" s="156" t="s">
        <v>133</v>
      </c>
      <c r="AI72" s="160">
        <v>343</v>
      </c>
      <c r="AJ72" s="159">
        <v>838</v>
      </c>
      <c r="AK72" s="156">
        <v>2.44314868804665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3.93467336683417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6.70909090909091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6.42857142857143</v>
      </c>
      <c r="BP72" s="160">
        <v>342</v>
      </c>
      <c r="BQ72" s="159">
        <v>1475</v>
      </c>
      <c r="BR72" s="156">
        <v>4.31286549707602</v>
      </c>
      <c r="BS72" s="160">
        <v>534</v>
      </c>
      <c r="BT72" s="159">
        <v>1554</v>
      </c>
      <c r="BU72" s="156">
        <v>2.91011235955056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</v>
      </c>
    </row>
    <row r="73" spans="1:82" s="126" customFormat="1" ht="11.25" customHeight="1">
      <c r="A73" s="142" t="s">
        <v>108</v>
      </c>
      <c r="B73" s="154">
        <v>68</v>
      </c>
      <c r="C73" s="155">
        <v>254</v>
      </c>
      <c r="D73" s="156">
        <v>3.73529411764706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133</v>
      </c>
      <c r="K73" s="157">
        <v>157</v>
      </c>
      <c r="L73" s="159">
        <v>276</v>
      </c>
      <c r="M73" s="156">
        <v>1.75796178343949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2.16842105263158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2.36262719703978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3.82133995037221</v>
      </c>
      <c r="AF73" s="160">
        <v>0</v>
      </c>
      <c r="AG73" s="159">
        <v>0</v>
      </c>
      <c r="AH73" s="156" t="s">
        <v>133</v>
      </c>
      <c r="AI73" s="160">
        <v>271</v>
      </c>
      <c r="AJ73" s="159">
        <v>503</v>
      </c>
      <c r="AK73" s="156">
        <v>1.85608856088561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1.83333333333333</v>
      </c>
      <c r="BJ73" s="160">
        <v>523</v>
      </c>
      <c r="BK73" s="159">
        <v>846</v>
      </c>
      <c r="BL73" s="156">
        <v>1.61759082217973</v>
      </c>
      <c r="BM73" s="160">
        <v>271</v>
      </c>
      <c r="BN73" s="159">
        <v>786</v>
      </c>
      <c r="BO73" s="156">
        <v>2.90036900369004</v>
      </c>
      <c r="BP73" s="160">
        <v>349</v>
      </c>
      <c r="BQ73" s="159">
        <v>1398</v>
      </c>
      <c r="BR73" s="156">
        <v>4.00573065902579</v>
      </c>
      <c r="BS73" s="160">
        <v>457</v>
      </c>
      <c r="BT73" s="159">
        <v>1378</v>
      </c>
      <c r="BU73" s="156">
        <v>3.01531728665208</v>
      </c>
      <c r="BV73" s="160">
        <v>34</v>
      </c>
      <c r="BW73" s="159">
        <v>178</v>
      </c>
      <c r="BX73" s="156">
        <v>5.23529411764706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aca="true" t="shared" si="3" ref="CD73:CD80">SUM(CC73/CB73)</f>
        <v>2.309252912954078</v>
      </c>
    </row>
    <row r="74" spans="1:82" s="126" customFormat="1" ht="11.25" customHeight="1">
      <c r="A74" s="142" t="s">
        <v>70</v>
      </c>
      <c r="B74" s="154">
        <v>55</v>
      </c>
      <c r="C74" s="155">
        <v>233</v>
      </c>
      <c r="D74" s="156">
        <v>4.23636363636364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133</v>
      </c>
      <c r="K74" s="157">
        <v>21</v>
      </c>
      <c r="L74" s="159">
        <v>37</v>
      </c>
      <c r="M74" s="156">
        <v>1.76190476190476</v>
      </c>
      <c r="N74" s="160">
        <v>346</v>
      </c>
      <c r="O74" s="159">
        <v>944</v>
      </c>
      <c r="P74" s="156">
        <v>2.72832369942197</v>
      </c>
      <c r="Q74" s="160">
        <v>781</v>
      </c>
      <c r="R74" s="159">
        <v>1612</v>
      </c>
      <c r="S74" s="156">
        <v>2.0640204865557</v>
      </c>
      <c r="T74" s="160">
        <v>66</v>
      </c>
      <c r="U74" s="159">
        <v>137</v>
      </c>
      <c r="V74" s="156">
        <v>2.07575757575758</v>
      </c>
      <c r="W74" s="160">
        <v>1123</v>
      </c>
      <c r="X74" s="159">
        <v>3065</v>
      </c>
      <c r="Y74" s="156">
        <v>2.72929652715939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2.03422982885086</v>
      </c>
      <c r="AL74" s="160">
        <v>22</v>
      </c>
      <c r="AM74" s="159">
        <v>47</v>
      </c>
      <c r="AN74" s="156">
        <v>2.13636363636364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</v>
      </c>
      <c r="AX74" s="160">
        <v>27</v>
      </c>
      <c r="AY74" s="159">
        <v>62</v>
      </c>
      <c r="AZ74" s="156">
        <v>2.2962962962963</v>
      </c>
      <c r="BA74" s="160">
        <v>21</v>
      </c>
      <c r="BB74" s="159">
        <v>82</v>
      </c>
      <c r="BC74" s="156">
        <v>3.9047619047619</v>
      </c>
      <c r="BD74" s="160">
        <v>90</v>
      </c>
      <c r="BE74" s="159">
        <v>192</v>
      </c>
      <c r="BF74" s="156">
        <v>2.13333333333333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3.33333333333333</v>
      </c>
      <c r="BY74" s="160">
        <v>2356</v>
      </c>
      <c r="BZ74" s="159">
        <v>4505</v>
      </c>
      <c r="CA74" s="156">
        <v>1.91213921901528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133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2.61437908496732</v>
      </c>
      <c r="Q75" s="160">
        <v>538</v>
      </c>
      <c r="R75" s="159">
        <v>1242</v>
      </c>
      <c r="S75" s="156">
        <v>2.30855018587361</v>
      </c>
      <c r="T75" s="160">
        <v>55</v>
      </c>
      <c r="U75" s="159">
        <v>117</v>
      </c>
      <c r="V75" s="156">
        <v>2.12727272727273</v>
      </c>
      <c r="W75" s="160">
        <v>1049</v>
      </c>
      <c r="X75" s="159">
        <v>2195</v>
      </c>
      <c r="Y75" s="156">
        <v>2.09246901811249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</v>
      </c>
      <c r="AF75" s="160">
        <v>23</v>
      </c>
      <c r="AG75" s="159">
        <v>39</v>
      </c>
      <c r="AH75" s="156">
        <v>1.69565217391304</v>
      </c>
      <c r="AI75" s="160">
        <v>390</v>
      </c>
      <c r="AJ75" s="159">
        <v>855</v>
      </c>
      <c r="AK75" s="156">
        <v>2.19230769230769</v>
      </c>
      <c r="AL75" s="160">
        <v>34</v>
      </c>
      <c r="AM75" s="159">
        <v>80</v>
      </c>
      <c r="AN75" s="156">
        <v>2.35294117647059</v>
      </c>
      <c r="AO75" s="160">
        <v>24</v>
      </c>
      <c r="AP75" s="159">
        <v>40</v>
      </c>
      <c r="AQ75" s="156">
        <v>1.66666666666667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2.10714285714286</v>
      </c>
      <c r="BD75" s="160">
        <v>102</v>
      </c>
      <c r="BE75" s="159">
        <v>205</v>
      </c>
      <c r="BF75" s="156">
        <v>2.00980392156863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</v>
      </c>
      <c r="BP75" s="160">
        <v>248</v>
      </c>
      <c r="BQ75" s="159">
        <v>1063</v>
      </c>
      <c r="BR75" s="156">
        <v>4.28629032258065</v>
      </c>
      <c r="BS75" s="160">
        <v>319</v>
      </c>
      <c r="BT75" s="159">
        <v>799</v>
      </c>
      <c r="BU75" s="156">
        <v>2.50470219435737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133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</v>
      </c>
      <c r="Q76" s="160">
        <v>885</v>
      </c>
      <c r="R76" s="159">
        <v>2440</v>
      </c>
      <c r="S76" s="156">
        <v>2.75706214689266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2.64875621890547</v>
      </c>
      <c r="Z76" s="160">
        <v>0</v>
      </c>
      <c r="AA76" s="159">
        <v>0</v>
      </c>
      <c r="AB76" s="156" t="s">
        <v>133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1.42857142857143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</v>
      </c>
      <c r="AO76" s="160">
        <v>56</v>
      </c>
      <c r="AP76" s="159">
        <v>78</v>
      </c>
      <c r="AQ76" s="156">
        <v>1.39285714285714</v>
      </c>
      <c r="AR76" s="160">
        <v>45</v>
      </c>
      <c r="AS76" s="159">
        <v>105</v>
      </c>
      <c r="AT76" s="156">
        <v>2.33333333333333</v>
      </c>
      <c r="AU76" s="160">
        <v>39</v>
      </c>
      <c r="AV76" s="159">
        <v>67</v>
      </c>
      <c r="AW76" s="156">
        <v>1.71794871794872</v>
      </c>
      <c r="AX76" s="160">
        <v>26</v>
      </c>
      <c r="AY76" s="159">
        <v>51</v>
      </c>
      <c r="AZ76" s="156">
        <v>1.96153846153846</v>
      </c>
      <c r="BA76" s="160">
        <v>74</v>
      </c>
      <c r="BB76" s="159">
        <v>130</v>
      </c>
      <c r="BC76" s="156">
        <v>1.75675675675676</v>
      </c>
      <c r="BD76" s="160">
        <v>534</v>
      </c>
      <c r="BE76" s="159">
        <v>1575</v>
      </c>
      <c r="BF76" s="156">
        <v>2.94943820224719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4.72222222222222</v>
      </c>
      <c r="BS76" s="160">
        <v>310</v>
      </c>
      <c r="BT76" s="159">
        <v>946</v>
      </c>
      <c r="BU76" s="156">
        <v>3.05161290322581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</v>
      </c>
    </row>
    <row r="77" spans="1:82" s="126" customFormat="1" ht="11.25" customHeight="1">
      <c r="A77" s="142" t="s">
        <v>114</v>
      </c>
      <c r="B77" s="154">
        <v>11</v>
      </c>
      <c r="C77" s="155">
        <v>29</v>
      </c>
      <c r="D77" s="156">
        <v>2.63636363636364</v>
      </c>
      <c r="E77" s="154">
        <v>7</v>
      </c>
      <c r="F77" s="155">
        <v>50</v>
      </c>
      <c r="G77" s="156">
        <v>7.14285714285714</v>
      </c>
      <c r="H77" s="160">
        <v>0</v>
      </c>
      <c r="I77" s="159">
        <v>0</v>
      </c>
      <c r="J77" s="156" t="s">
        <v>133</v>
      </c>
      <c r="K77" s="157">
        <v>19</v>
      </c>
      <c r="L77" s="159">
        <v>50</v>
      </c>
      <c r="M77" s="156">
        <v>2.63157894736842</v>
      </c>
      <c r="N77" s="160">
        <v>435</v>
      </c>
      <c r="O77" s="159">
        <v>914</v>
      </c>
      <c r="P77" s="156">
        <v>2.10114942528736</v>
      </c>
      <c r="Q77" s="160">
        <v>489</v>
      </c>
      <c r="R77" s="159">
        <v>1109</v>
      </c>
      <c r="S77" s="156">
        <v>2.2678936605317</v>
      </c>
      <c r="T77" s="160">
        <v>12</v>
      </c>
      <c r="U77" s="159">
        <v>19</v>
      </c>
      <c r="V77" s="156">
        <v>1.58333333333333</v>
      </c>
      <c r="W77" s="160">
        <v>1016</v>
      </c>
      <c r="X77" s="159">
        <v>2329</v>
      </c>
      <c r="Y77" s="156">
        <v>2.29232283464567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3.01142857142857</v>
      </c>
      <c r="AF77" s="160">
        <v>0</v>
      </c>
      <c r="AG77" s="159">
        <v>0</v>
      </c>
      <c r="AH77" s="156" t="s">
        <v>133</v>
      </c>
      <c r="AI77" s="160">
        <v>170</v>
      </c>
      <c r="AJ77" s="159">
        <v>328</v>
      </c>
      <c r="AK77" s="156">
        <v>1.92941176470588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2.58333333333333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</v>
      </c>
      <c r="BD77" s="160">
        <v>70</v>
      </c>
      <c r="BE77" s="159">
        <v>233</v>
      </c>
      <c r="BF77" s="156">
        <v>3.32857142857143</v>
      </c>
      <c r="BG77" s="160">
        <v>17</v>
      </c>
      <c r="BH77" s="159">
        <v>50</v>
      </c>
      <c r="BI77" s="156">
        <v>2.94117647058824</v>
      </c>
      <c r="BJ77" s="160">
        <v>226</v>
      </c>
      <c r="BK77" s="159">
        <v>559</v>
      </c>
      <c r="BL77" s="156">
        <v>2.47345132743363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</v>
      </c>
      <c r="BS77" s="160">
        <v>261</v>
      </c>
      <c r="BT77" s="159">
        <v>842</v>
      </c>
      <c r="BU77" s="156">
        <v>3.22605363984674</v>
      </c>
      <c r="BV77" s="160">
        <v>30</v>
      </c>
      <c r="BW77" s="159">
        <v>100</v>
      </c>
      <c r="BX77" s="156">
        <v>3.33333333333333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>
      <c r="A78" s="142" t="s">
        <v>109</v>
      </c>
      <c r="B78" s="154">
        <v>142</v>
      </c>
      <c r="C78" s="155">
        <v>443</v>
      </c>
      <c r="D78" s="156">
        <v>3.11971830985915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133</v>
      </c>
      <c r="K78" s="157">
        <v>53</v>
      </c>
      <c r="L78" s="159">
        <v>80</v>
      </c>
      <c r="M78" s="156">
        <v>1.50943396226415</v>
      </c>
      <c r="N78" s="160">
        <v>207</v>
      </c>
      <c r="O78" s="159">
        <v>443</v>
      </c>
      <c r="P78" s="156">
        <v>2.14009661835749</v>
      </c>
      <c r="Q78" s="160">
        <v>477</v>
      </c>
      <c r="R78" s="159">
        <v>1228</v>
      </c>
      <c r="S78" s="156">
        <v>2.57442348008386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2.12891113892365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4.0484693877551</v>
      </c>
      <c r="AF78" s="160">
        <v>0</v>
      </c>
      <c r="AG78" s="159">
        <v>0</v>
      </c>
      <c r="AH78" s="156" t="s">
        <v>133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</v>
      </c>
      <c r="BA78" s="160">
        <v>34</v>
      </c>
      <c r="BB78" s="159">
        <v>63</v>
      </c>
      <c r="BC78" s="156">
        <v>1.85294117647059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3.94163424124514</v>
      </c>
      <c r="BS78" s="160">
        <v>284</v>
      </c>
      <c r="BT78" s="159">
        <v>616</v>
      </c>
      <c r="BU78" s="156">
        <v>2.16901408450704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</v>
      </c>
    </row>
    <row r="79" spans="1:82" s="126" customFormat="1" ht="11.25" customHeight="1">
      <c r="A79" s="142" t="s">
        <v>111</v>
      </c>
      <c r="B79" s="154">
        <v>19</v>
      </c>
      <c r="C79" s="155">
        <v>54</v>
      </c>
      <c r="D79" s="156">
        <v>2.84210526315789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133</v>
      </c>
      <c r="K79" s="157">
        <v>45</v>
      </c>
      <c r="L79" s="159">
        <v>91</v>
      </c>
      <c r="M79" s="156">
        <v>2.02222222222222</v>
      </c>
      <c r="N79" s="160">
        <v>123</v>
      </c>
      <c r="O79" s="159">
        <v>283</v>
      </c>
      <c r="P79" s="156">
        <v>2.30081300813008</v>
      </c>
      <c r="Q79" s="160">
        <v>592</v>
      </c>
      <c r="R79" s="159">
        <v>2298</v>
      </c>
      <c r="S79" s="156">
        <v>3.88175675675676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3.34529147982063</v>
      </c>
      <c r="AF79" s="160">
        <v>0</v>
      </c>
      <c r="AG79" s="159">
        <v>0</v>
      </c>
      <c r="AH79" s="156" t="s">
        <v>133</v>
      </c>
      <c r="AI79" s="160">
        <v>319</v>
      </c>
      <c r="AJ79" s="159">
        <v>731</v>
      </c>
      <c r="AK79" s="156">
        <v>2.29153605015674</v>
      </c>
      <c r="AL79" s="160">
        <v>19</v>
      </c>
      <c r="AM79" s="159">
        <v>39</v>
      </c>
      <c r="AN79" s="156">
        <v>2.05263157894737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</v>
      </c>
      <c r="AU79" s="160">
        <v>17</v>
      </c>
      <c r="AV79" s="159">
        <v>35</v>
      </c>
      <c r="AW79" s="156">
        <v>2.05882352941176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</v>
      </c>
      <c r="BD79" s="160">
        <v>89</v>
      </c>
      <c r="BE79" s="159">
        <v>254</v>
      </c>
      <c r="BF79" s="156">
        <v>2.85393258426966</v>
      </c>
      <c r="BG79" s="160">
        <v>3</v>
      </c>
      <c r="BH79" s="159">
        <v>8</v>
      </c>
      <c r="BI79" s="156">
        <v>2.66666666666667</v>
      </c>
      <c r="BJ79" s="160">
        <v>364</v>
      </c>
      <c r="BK79" s="159">
        <v>747</v>
      </c>
      <c r="BL79" s="156">
        <v>2.0521978021978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2.65420560747664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>
      <c r="A80" s="142" t="s">
        <v>67</v>
      </c>
      <c r="B80" s="154">
        <v>58</v>
      </c>
      <c r="C80" s="155">
        <v>165</v>
      </c>
      <c r="D80" s="156">
        <v>2.8448275862069</v>
      </c>
      <c r="E80" s="154">
        <v>10</v>
      </c>
      <c r="F80" s="155">
        <v>11</v>
      </c>
      <c r="G80" s="156">
        <v>1.1</v>
      </c>
      <c r="H80" s="160">
        <v>0</v>
      </c>
      <c r="I80" s="159">
        <v>0</v>
      </c>
      <c r="J80" s="156" t="s">
        <v>133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1.91318327974277</v>
      </c>
      <c r="Q80" s="160">
        <v>406</v>
      </c>
      <c r="R80" s="159">
        <v>987</v>
      </c>
      <c r="S80" s="156">
        <v>2.43103448275862</v>
      </c>
      <c r="T80" s="160">
        <v>45</v>
      </c>
      <c r="U80" s="159">
        <v>64</v>
      </c>
      <c r="V80" s="156">
        <v>1.42222222222222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1.79761904761905</v>
      </c>
      <c r="AL80" s="160">
        <v>12</v>
      </c>
      <c r="AM80" s="159">
        <v>20</v>
      </c>
      <c r="AN80" s="156">
        <v>1.66666666666667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</v>
      </c>
      <c r="AU80" s="160">
        <v>129</v>
      </c>
      <c r="AV80" s="159">
        <v>181</v>
      </c>
      <c r="AW80" s="156">
        <v>1.4031007751938</v>
      </c>
      <c r="AX80" s="160">
        <v>14</v>
      </c>
      <c r="AY80" s="159">
        <v>27</v>
      </c>
      <c r="AZ80" s="156">
        <v>1.92857142857143</v>
      </c>
      <c r="BA80" s="160">
        <v>63</v>
      </c>
      <c r="BB80" s="159">
        <v>136</v>
      </c>
      <c r="BC80" s="156">
        <v>2.15873015873016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1.27522935779817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1.88888888888889</v>
      </c>
      <c r="BP80" s="160">
        <v>274</v>
      </c>
      <c r="BQ80" s="159">
        <v>669</v>
      </c>
      <c r="BR80" s="156">
        <v>2.44160583941606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1.62857142857143</v>
      </c>
      <c r="BY80" s="160">
        <v>1838</v>
      </c>
      <c r="BZ80" s="159">
        <v>3353</v>
      </c>
      <c r="CA80" s="156">
        <v>1.82426550598477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ht="12.75" customHeight="1">
      <c r="A82" s="194"/>
    </row>
    <row r="83" ht="12.75" customHeight="1">
      <c r="A83" s="195" t="s">
        <v>132</v>
      </c>
    </row>
    <row r="84" ht="12.75" customHeight="1">
      <c r="A84" s="195"/>
    </row>
    <row r="85" ht="12.75" customHeight="1">
      <c r="A85" s="195" t="s">
        <v>71</v>
      </c>
    </row>
    <row r="86" ht="12.75" customHeight="1">
      <c r="A86" s="194" t="s">
        <v>129</v>
      </c>
    </row>
    <row r="87" ht="12.75" customHeight="1">
      <c r="A87" s="194" t="s">
        <v>89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D7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D2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 customWidth="1"/>
  </cols>
  <sheetData>
    <row r="1" spans="1:82" s="3" customFormat="1" ht="12.75" customHeight="1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4:82" s="1" customFormat="1" ht="12.75" customHeight="1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>
      <c r="A4" s="51"/>
      <c r="B4" s="5" t="s">
        <v>131</v>
      </c>
      <c r="C4" s="5" t="s">
        <v>13</v>
      </c>
      <c r="D4" s="16" t="s">
        <v>14</v>
      </c>
      <c r="E4" s="5" t="s">
        <v>131</v>
      </c>
      <c r="F4" s="5" t="s">
        <v>13</v>
      </c>
      <c r="G4" s="16" t="s">
        <v>14</v>
      </c>
      <c r="H4" s="5" t="s">
        <v>131</v>
      </c>
      <c r="I4" s="5" t="s">
        <v>13</v>
      </c>
      <c r="J4" s="16" t="s">
        <v>14</v>
      </c>
      <c r="K4" s="5" t="s">
        <v>131</v>
      </c>
      <c r="L4" s="5" t="s">
        <v>13</v>
      </c>
      <c r="M4" s="16" t="s">
        <v>14</v>
      </c>
      <c r="N4" s="5" t="s">
        <v>131</v>
      </c>
      <c r="O4" s="5" t="s">
        <v>13</v>
      </c>
      <c r="P4" s="16" t="s">
        <v>14</v>
      </c>
      <c r="Q4" s="5" t="s">
        <v>131</v>
      </c>
      <c r="R4" s="5" t="s">
        <v>13</v>
      </c>
      <c r="S4" s="16" t="s">
        <v>14</v>
      </c>
      <c r="T4" s="5" t="s">
        <v>131</v>
      </c>
      <c r="U4" s="5" t="s">
        <v>13</v>
      </c>
      <c r="V4" s="16" t="s">
        <v>14</v>
      </c>
      <c r="W4" s="5" t="s">
        <v>131</v>
      </c>
      <c r="X4" s="5" t="s">
        <v>13</v>
      </c>
      <c r="Y4" s="16" t="s">
        <v>14</v>
      </c>
      <c r="Z4" s="5" t="s">
        <v>131</v>
      </c>
      <c r="AA4" s="5" t="s">
        <v>13</v>
      </c>
      <c r="AB4" s="16" t="s">
        <v>14</v>
      </c>
      <c r="AC4" s="5" t="s">
        <v>131</v>
      </c>
      <c r="AD4" s="5" t="s">
        <v>13</v>
      </c>
      <c r="AE4" s="16" t="s">
        <v>14</v>
      </c>
      <c r="AF4" s="5" t="s">
        <v>131</v>
      </c>
      <c r="AG4" s="5" t="s">
        <v>13</v>
      </c>
      <c r="AH4" s="16" t="s">
        <v>14</v>
      </c>
      <c r="AI4" s="5" t="s">
        <v>131</v>
      </c>
      <c r="AJ4" s="5" t="s">
        <v>13</v>
      </c>
      <c r="AK4" s="16" t="s">
        <v>14</v>
      </c>
      <c r="AL4" s="5" t="s">
        <v>131</v>
      </c>
      <c r="AM4" s="5" t="s">
        <v>13</v>
      </c>
      <c r="AN4" s="16" t="s">
        <v>14</v>
      </c>
      <c r="AO4" s="5" t="s">
        <v>131</v>
      </c>
      <c r="AP4" s="5" t="s">
        <v>13</v>
      </c>
      <c r="AQ4" s="16" t="s">
        <v>14</v>
      </c>
      <c r="AR4" s="5" t="s">
        <v>131</v>
      </c>
      <c r="AS4" s="5" t="s">
        <v>13</v>
      </c>
      <c r="AT4" s="16" t="s">
        <v>14</v>
      </c>
      <c r="AU4" s="5" t="s">
        <v>131</v>
      </c>
      <c r="AV4" s="5" t="s">
        <v>13</v>
      </c>
      <c r="AW4" s="16" t="s">
        <v>14</v>
      </c>
      <c r="AX4" s="5" t="s">
        <v>131</v>
      </c>
      <c r="AY4" s="5" t="s">
        <v>13</v>
      </c>
      <c r="AZ4" s="16" t="s">
        <v>14</v>
      </c>
      <c r="BA4" s="5" t="s">
        <v>131</v>
      </c>
      <c r="BB4" s="5" t="s">
        <v>13</v>
      </c>
      <c r="BC4" s="16" t="s">
        <v>14</v>
      </c>
      <c r="BD4" s="5" t="s">
        <v>131</v>
      </c>
      <c r="BE4" s="5" t="s">
        <v>13</v>
      </c>
      <c r="BF4" s="16" t="s">
        <v>14</v>
      </c>
      <c r="BG4" s="5" t="s">
        <v>131</v>
      </c>
      <c r="BH4" s="5" t="s">
        <v>13</v>
      </c>
      <c r="BI4" s="16" t="s">
        <v>14</v>
      </c>
      <c r="BJ4" s="5" t="s">
        <v>131</v>
      </c>
      <c r="BK4" s="5" t="s">
        <v>13</v>
      </c>
      <c r="BL4" s="16" t="s">
        <v>14</v>
      </c>
      <c r="BM4" s="5" t="s">
        <v>131</v>
      </c>
      <c r="BN4" s="5" t="s">
        <v>13</v>
      </c>
      <c r="BO4" s="16" t="s">
        <v>14</v>
      </c>
      <c r="BP4" s="5" t="s">
        <v>131</v>
      </c>
      <c r="BQ4" s="5" t="s">
        <v>13</v>
      </c>
      <c r="BR4" s="16" t="s">
        <v>14</v>
      </c>
      <c r="BS4" s="5" t="s">
        <v>131</v>
      </c>
      <c r="BT4" s="5" t="s">
        <v>13</v>
      </c>
      <c r="BU4" s="16" t="s">
        <v>14</v>
      </c>
      <c r="BV4" s="5" t="s">
        <v>131</v>
      </c>
      <c r="BW4" s="5" t="s">
        <v>13</v>
      </c>
      <c r="BX4" s="16" t="s">
        <v>14</v>
      </c>
      <c r="BY4" s="5" t="s">
        <v>131</v>
      </c>
      <c r="BZ4" s="5" t="s">
        <v>13</v>
      </c>
      <c r="CA4" s="16" t="s">
        <v>14</v>
      </c>
      <c r="CB4" s="5" t="s">
        <v>131</v>
      </c>
      <c r="CC4" s="5" t="s">
        <v>13</v>
      </c>
      <c r="CD4" s="16" t="s">
        <v>14</v>
      </c>
    </row>
    <row r="5" spans="1:82" s="209" customFormat="1" ht="7.5" customHeight="1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2.367244271071127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2.326224359416402</v>
      </c>
    </row>
    <row r="7" spans="1:82" s="209" customFormat="1" ht="4.5" customHeight="1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" customHeight="1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>
      <c r="A9" s="96" t="s">
        <v>15</v>
      </c>
      <c r="B9" s="19">
        <v>165154</v>
      </c>
      <c r="C9" s="4">
        <v>352105</v>
      </c>
      <c r="D9" s="20">
        <v>2.131979849110527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2.021291892489769</v>
      </c>
      <c r="N9" s="25">
        <v>138532</v>
      </c>
      <c r="O9" s="23">
        <v>259655</v>
      </c>
      <c r="P9" s="24">
        <v>1.874332284237577</v>
      </c>
      <c r="Q9" s="25">
        <v>1069290</v>
      </c>
      <c r="R9" s="23">
        <v>2238688</v>
      </c>
      <c r="S9" s="24">
        <v>2.093621000851032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1.95742364070242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aca="true" t="shared" si="0" ref="CB9:CB40">SUM(B9+E9+H9+K9+N9+Q9+T9+W9+Z9+AC9+AF9+AI9+AL9+AO9+AR9+AU9+AX9+BA9+BD9+BG9+BJ9+BM9+BP9+BS9+BV9+BY9)</f>
        <v>7184824</v>
      </c>
      <c r="CC9" s="65">
        <f aca="true" t="shared" si="1" ref="CC9:CC40">SUM(C9+F9+I9+L9+O9+R9+U9+X9+AA9+AD9+AG9+AJ9+AM9+AP9+AS9+AV9+AY9+BB9+BE9+BH9+BK9+BN9+BQ9+BT9+BW9+BZ9)</f>
        <v>15447065</v>
      </c>
      <c r="CD9" s="33">
        <f aca="true" t="shared" si="2" ref="CD9:CD40">SUM(CC9/CB9)</f>
        <v>2.149957326720877</v>
      </c>
    </row>
    <row r="10" spans="1:82" s="1" customFormat="1" ht="11.25" customHeight="1">
      <c r="A10" s="67" t="s">
        <v>16</v>
      </c>
      <c r="B10" s="25">
        <v>64677</v>
      </c>
      <c r="C10" s="23">
        <v>171052</v>
      </c>
      <c r="D10" s="24">
        <v>2.644711412093944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3.796151076258302</v>
      </c>
      <c r="AF10" s="25">
        <v>1616</v>
      </c>
      <c r="AG10" s="23">
        <v>3089</v>
      </c>
      <c r="AH10" s="24">
        <v>1.911509900990099</v>
      </c>
      <c r="AI10" s="25">
        <v>105367</v>
      </c>
      <c r="AJ10" s="23">
        <v>253398</v>
      </c>
      <c r="AK10" s="24">
        <v>2.404908557707821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1.619215437055867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</v>
      </c>
      <c r="BD10" s="32">
        <v>93906</v>
      </c>
      <c r="BE10" s="29">
        <v>250567</v>
      </c>
      <c r="BF10" s="31">
        <v>2.66827465763636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>
      <c r="A11" s="67" t="s">
        <v>17</v>
      </c>
      <c r="B11" s="19">
        <v>7462</v>
      </c>
      <c r="C11" s="4">
        <v>16779</v>
      </c>
      <c r="D11" s="20">
        <v>2.24859287054409</v>
      </c>
      <c r="E11" s="19">
        <v>368</v>
      </c>
      <c r="F11" s="4">
        <v>1106</v>
      </c>
      <c r="G11" s="20">
        <v>3.005434782608696</v>
      </c>
      <c r="H11" s="25">
        <v>438</v>
      </c>
      <c r="I11" s="23">
        <v>1170</v>
      </c>
      <c r="J11" s="24">
        <v>2.671232876712329</v>
      </c>
      <c r="K11" s="26">
        <v>2709</v>
      </c>
      <c r="L11" s="23">
        <v>5537</v>
      </c>
      <c r="M11" s="24">
        <v>2.043927648578811</v>
      </c>
      <c r="N11" s="25">
        <v>40619</v>
      </c>
      <c r="O11" s="23">
        <v>82782</v>
      </c>
      <c r="P11" s="24">
        <v>2.038011767891873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4.383743792439445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2.324691668764158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>
      <c r="A12" s="67" t="s">
        <v>93</v>
      </c>
      <c r="B12" s="19">
        <v>4352</v>
      </c>
      <c r="C12" s="4">
        <v>15269</v>
      </c>
      <c r="D12" s="20">
        <v>3.508501838235294</v>
      </c>
      <c r="E12" s="19">
        <v>537</v>
      </c>
      <c r="F12" s="4">
        <v>2981</v>
      </c>
      <c r="G12" s="20">
        <v>5.5512104283054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2.625795681948453</v>
      </c>
      <c r="Z12" s="25">
        <v>366</v>
      </c>
      <c r="AA12" s="23">
        <v>896</v>
      </c>
      <c r="AB12" s="24">
        <v>2.448087431693989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1.895976364955369</v>
      </c>
      <c r="AL12" s="25">
        <v>3802</v>
      </c>
      <c r="AM12" s="23">
        <v>10421</v>
      </c>
      <c r="AN12" s="24">
        <v>2.74092582851131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3.090850927703135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</v>
      </c>
    </row>
    <row r="13" spans="1:82" s="1" customFormat="1" ht="11.25" customHeight="1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</v>
      </c>
      <c r="H13" s="25">
        <v>522</v>
      </c>
      <c r="I13" s="23">
        <v>1029</v>
      </c>
      <c r="J13" s="24">
        <v>1.971264367816092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2.617602045758345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1.815615986814998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2.155835126634663</v>
      </c>
    </row>
    <row r="14" spans="1:82" s="1" customFormat="1" ht="11.25" customHeight="1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3.166014533258804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2.561080678615115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</v>
      </c>
    </row>
    <row r="16" spans="1:82" s="1" customFormat="1" ht="11.25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5.712918429003021</v>
      </c>
      <c r="BS16" s="32">
        <v>28838</v>
      </c>
      <c r="BT16" s="29">
        <v>125070</v>
      </c>
      <c r="BU16" s="31">
        <v>4.33698592135377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2.688073394495413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2.961876832844575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2.104755419362161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2.397712833545108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2.117453659089621</v>
      </c>
    </row>
    <row r="19" spans="1:82" s="1" customFormat="1" ht="11.25" customHeight="1">
      <c r="A19" s="67" t="s">
        <v>26</v>
      </c>
      <c r="B19" s="19">
        <v>982</v>
      </c>
      <c r="C19" s="4">
        <v>5818</v>
      </c>
      <c r="D19" s="20">
        <v>5.924643584521385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133</v>
      </c>
      <c r="K19" s="26">
        <v>210</v>
      </c>
      <c r="L19" s="23">
        <v>579</v>
      </c>
      <c r="M19" s="24">
        <v>2.757142857142857</v>
      </c>
      <c r="N19" s="25">
        <v>2083</v>
      </c>
      <c r="O19" s="23">
        <v>6157</v>
      </c>
      <c r="P19" s="24">
        <v>2.955832933269323</v>
      </c>
      <c r="Q19" s="25">
        <v>10362</v>
      </c>
      <c r="R19" s="23">
        <v>35101</v>
      </c>
      <c r="S19" s="24">
        <v>3.387473460721868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</v>
      </c>
      <c r="BA19" s="32">
        <v>323</v>
      </c>
      <c r="BB19" s="29">
        <v>1046</v>
      </c>
      <c r="BC19" s="31">
        <v>3.238390092879257</v>
      </c>
      <c r="BD19" s="32">
        <v>2918</v>
      </c>
      <c r="BE19" s="29">
        <v>13483</v>
      </c>
      <c r="BF19" s="31">
        <v>4.620630568882796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5.241071428571429</v>
      </c>
      <c r="BP19" s="32">
        <v>10983</v>
      </c>
      <c r="BQ19" s="29">
        <v>72545</v>
      </c>
      <c r="BR19" s="31">
        <v>6.605208048802695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</v>
      </c>
    </row>
    <row r="20" spans="1:82" s="1" customFormat="1" ht="11.25" customHeight="1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2.264993026499303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</v>
      </c>
      <c r="AX20" s="32">
        <v>5181</v>
      </c>
      <c r="AY20" s="29">
        <v>8466</v>
      </c>
      <c r="AZ20" s="31">
        <v>1.634047481181239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>
      <c r="A21" s="67" t="s">
        <v>27</v>
      </c>
      <c r="B21" s="19">
        <v>428</v>
      </c>
      <c r="C21" s="4">
        <v>1642</v>
      </c>
      <c r="D21" s="20">
        <v>3.836448598130841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133</v>
      </c>
      <c r="K21" s="26">
        <v>73</v>
      </c>
      <c r="L21" s="23">
        <v>198</v>
      </c>
      <c r="M21" s="24">
        <v>2.712328767123288</v>
      </c>
      <c r="N21" s="25">
        <v>1732</v>
      </c>
      <c r="O21" s="23">
        <v>6805</v>
      </c>
      <c r="P21" s="24">
        <v>3.928983833718245</v>
      </c>
      <c r="Q21" s="25">
        <v>8239</v>
      </c>
      <c r="R21" s="23">
        <v>26593</v>
      </c>
      <c r="S21" s="24">
        <v>3.227697536108751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2.142857142857143</v>
      </c>
      <c r="AC21" s="25">
        <v>1576</v>
      </c>
      <c r="AD21" s="23">
        <v>6955</v>
      </c>
      <c r="AE21" s="24">
        <v>4.413071065989848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3.085133020344288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1.853658536585366</v>
      </c>
      <c r="AR21" s="25">
        <v>165</v>
      </c>
      <c r="AS21" s="23">
        <v>332</v>
      </c>
      <c r="AT21" s="24">
        <v>2.012121212121212</v>
      </c>
      <c r="AU21" s="32">
        <v>107</v>
      </c>
      <c r="AV21" s="29">
        <v>219</v>
      </c>
      <c r="AW21" s="31">
        <v>2.046728971962617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3.370928536703938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5.885694249649369</v>
      </c>
      <c r="BS21" s="32">
        <v>8069</v>
      </c>
      <c r="BT21" s="29">
        <v>44115</v>
      </c>
      <c r="BU21" s="31">
        <v>5.467220225554592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2.577551880826346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2.3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2.861412123264477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4.079861111111111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</v>
      </c>
      <c r="BD22" s="75">
        <v>585</v>
      </c>
      <c r="BE22" s="76">
        <v>2637</v>
      </c>
      <c r="BF22" s="77">
        <v>4.507692307692308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</v>
      </c>
      <c r="BP22" s="75">
        <v>3500</v>
      </c>
      <c r="BQ22" s="76">
        <v>8887</v>
      </c>
      <c r="BR22" s="77">
        <v>2.539142857142857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2.545137315326747</v>
      </c>
    </row>
    <row r="23" spans="1:82" s="1" customFormat="1" ht="11.25" customHeight="1">
      <c r="A23" s="67" t="s">
        <v>30</v>
      </c>
      <c r="B23" s="19">
        <v>1147</v>
      </c>
      <c r="C23" s="4">
        <v>2203</v>
      </c>
      <c r="D23" s="20">
        <v>1.920662598081953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3.059977420265312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3.574712643678161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2.01980198019802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2.654135338345865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</v>
      </c>
      <c r="BV24" s="25">
        <v>497</v>
      </c>
      <c r="BW24" s="23">
        <v>1691</v>
      </c>
      <c r="BX24" s="24">
        <v>3.402414486921529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</v>
      </c>
      <c r="Z25" s="25">
        <v>14</v>
      </c>
      <c r="AA25" s="23">
        <v>44</v>
      </c>
      <c r="AB25" s="24">
        <v>3.142857142857143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2.537128712871287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2.989430894308943</v>
      </c>
      <c r="BG25" s="32">
        <v>247</v>
      </c>
      <c r="BH25" s="29">
        <v>933</v>
      </c>
      <c r="BI25" s="31">
        <v>3.777327935222672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>
      <c r="A26" s="67" t="s">
        <v>31</v>
      </c>
      <c r="B26" s="19">
        <v>640</v>
      </c>
      <c r="C26" s="4">
        <v>2223</v>
      </c>
      <c r="D26" s="20">
        <v>3.4734375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</v>
      </c>
      <c r="N26" s="25">
        <v>2463</v>
      </c>
      <c r="O26" s="23">
        <v>6201</v>
      </c>
      <c r="P26" s="24">
        <v>2.517661388550548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</v>
      </c>
      <c r="AO26" s="25">
        <v>564</v>
      </c>
      <c r="AP26" s="23">
        <v>903</v>
      </c>
      <c r="AQ26" s="24">
        <v>1.601063829787234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2.962766699205132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2.277906644212132</v>
      </c>
    </row>
    <row r="27" spans="1:82" s="1" customFormat="1" ht="11.25" customHeight="1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2.07959479015919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</v>
      </c>
      <c r="BS27" s="75">
        <v>7430</v>
      </c>
      <c r="BT27" s="76">
        <v>15191</v>
      </c>
      <c r="BU27" s="77">
        <v>2.044549125168237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</v>
      </c>
    </row>
    <row r="28" spans="1:82" s="1" customFormat="1" ht="11.25" customHeight="1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2.395112016293279</v>
      </c>
      <c r="Q28" s="25">
        <v>7847</v>
      </c>
      <c r="R28" s="23">
        <v>22993</v>
      </c>
      <c r="S28" s="24">
        <v>2.930164394035937</v>
      </c>
      <c r="T28" s="25">
        <v>419</v>
      </c>
      <c r="U28" s="23">
        <v>873</v>
      </c>
      <c r="V28" s="24">
        <v>2.083532219570406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5.037533512064343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3.714929859719439</v>
      </c>
      <c r="BS28" s="32">
        <v>3046</v>
      </c>
      <c r="BT28" s="29">
        <v>9529</v>
      </c>
      <c r="BU28" s="31">
        <v>3.128365068942876</v>
      </c>
      <c r="BV28" s="32">
        <v>367</v>
      </c>
      <c r="BW28" s="29">
        <v>762</v>
      </c>
      <c r="BX28" s="31">
        <v>2.076294277929155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133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2.149530201342282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2.267857142857143</v>
      </c>
      <c r="AF29" s="23">
        <v>0</v>
      </c>
      <c r="AG29" s="23">
        <v>0</v>
      </c>
      <c r="AH29" s="212" t="s">
        <v>133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4.424242424242424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2.218543046357616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1.424691008251585</v>
      </c>
    </row>
    <row r="30" spans="1:82" s="1" customFormat="1" ht="11.25" customHeight="1">
      <c r="A30" s="67" t="s">
        <v>38</v>
      </c>
      <c r="B30" s="19">
        <v>370</v>
      </c>
      <c r="C30" s="4">
        <v>1626</v>
      </c>
      <c r="D30" s="20">
        <v>4.394594594594595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</v>
      </c>
      <c r="N30" s="25">
        <v>1721</v>
      </c>
      <c r="O30" s="23">
        <v>11396</v>
      </c>
      <c r="P30" s="24">
        <v>6.621731551423591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3.506432748538012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2.55</v>
      </c>
      <c r="BA30" s="32">
        <v>117</v>
      </c>
      <c r="BB30" s="29">
        <v>688</v>
      </c>
      <c r="BC30" s="31">
        <v>5.880341880341881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</v>
      </c>
    </row>
    <row r="31" spans="1:82" s="1" customFormat="1" ht="11.25" customHeight="1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2.065265486725664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2.233846153846154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4.512820512820513</v>
      </c>
      <c r="H32" s="25">
        <v>0</v>
      </c>
      <c r="I32" s="23">
        <v>0</v>
      </c>
      <c r="J32" s="211" t="s">
        <v>133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2.408973329765409</v>
      </c>
      <c r="Z32" s="25">
        <v>19</v>
      </c>
      <c r="AA32" s="23">
        <v>116</v>
      </c>
      <c r="AB32" s="24">
        <v>6.105263157894737</v>
      </c>
      <c r="AC32" s="25">
        <v>1897</v>
      </c>
      <c r="AD32" s="23">
        <v>8439</v>
      </c>
      <c r="AE32" s="24">
        <v>4.448603057459146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2.364864864864865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133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</v>
      </c>
      <c r="AC33" s="25">
        <v>5390</v>
      </c>
      <c r="AD33" s="23">
        <v>28973</v>
      </c>
      <c r="AE33" s="24">
        <v>5.375324675324675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</v>
      </c>
      <c r="BG33" s="32">
        <v>289</v>
      </c>
      <c r="BH33" s="29">
        <v>431</v>
      </c>
      <c r="BI33" s="31">
        <v>1.491349480968858</v>
      </c>
      <c r="BJ33" s="32">
        <v>4169</v>
      </c>
      <c r="BK33" s="29">
        <v>12354</v>
      </c>
      <c r="BL33" s="31">
        <v>2.963300551691053</v>
      </c>
      <c r="BM33" s="32">
        <v>324</v>
      </c>
      <c r="BN33" s="29">
        <v>713</v>
      </c>
      <c r="BO33" s="31">
        <v>2.200617283950617</v>
      </c>
      <c r="BP33" s="32">
        <v>4099</v>
      </c>
      <c r="BQ33" s="29">
        <v>20741</v>
      </c>
      <c r="BR33" s="31">
        <v>5.060014637716516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133</v>
      </c>
      <c r="K34" s="26">
        <v>433</v>
      </c>
      <c r="L34" s="23">
        <v>1076</v>
      </c>
      <c r="M34" s="24">
        <v>2.484988452655889</v>
      </c>
      <c r="N34" s="25">
        <v>1618</v>
      </c>
      <c r="O34" s="23">
        <v>4009</v>
      </c>
      <c r="P34" s="24">
        <v>2.477750309023486</v>
      </c>
      <c r="Q34" s="25">
        <v>3659</v>
      </c>
      <c r="R34" s="23">
        <v>10201</v>
      </c>
      <c r="S34" s="24">
        <v>2.787920196775075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2.498663612065674</v>
      </c>
      <c r="Z34" s="25">
        <v>33</v>
      </c>
      <c r="AA34" s="23">
        <v>73</v>
      </c>
      <c r="AB34" s="24">
        <v>2.212121212121212</v>
      </c>
      <c r="AC34" s="25">
        <v>2677</v>
      </c>
      <c r="AD34" s="23">
        <v>10415</v>
      </c>
      <c r="AE34" s="24">
        <v>3.890549122151662</v>
      </c>
      <c r="AF34" s="25">
        <v>35</v>
      </c>
      <c r="AG34" s="23">
        <v>96</v>
      </c>
      <c r="AH34" s="212">
        <v>2.742857142857143</v>
      </c>
      <c r="AI34" s="25">
        <v>1372</v>
      </c>
      <c r="AJ34" s="23">
        <v>6076</v>
      </c>
      <c r="AK34" s="24">
        <v>4.428571428571429</v>
      </c>
      <c r="AL34" s="25">
        <v>262</v>
      </c>
      <c r="AM34" s="23">
        <v>747</v>
      </c>
      <c r="AN34" s="24">
        <v>2.851145038167939</v>
      </c>
      <c r="AO34" s="25">
        <v>69</v>
      </c>
      <c r="AP34" s="23">
        <v>143</v>
      </c>
      <c r="AQ34" s="24">
        <v>2.072463768115942</v>
      </c>
      <c r="AR34" s="32">
        <v>907</v>
      </c>
      <c r="AS34" s="29">
        <v>2201</v>
      </c>
      <c r="AT34" s="31">
        <v>2.426681367144432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</v>
      </c>
      <c r="BJ34" s="32">
        <v>2022</v>
      </c>
      <c r="BK34" s="29">
        <v>4319</v>
      </c>
      <c r="BL34" s="31">
        <v>2.136003956478734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1.836867862969005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2.627766247951939</v>
      </c>
    </row>
    <row r="35" spans="1:82" s="1" customFormat="1" ht="11.25" customHeight="1">
      <c r="A35" s="67" t="s">
        <v>41</v>
      </c>
      <c r="B35" s="19">
        <v>422</v>
      </c>
      <c r="C35" s="4">
        <v>2141</v>
      </c>
      <c r="D35" s="20">
        <v>5.07345971563981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3.013888888888889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133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</v>
      </c>
      <c r="AX35" s="32">
        <v>203</v>
      </c>
      <c r="AY35" s="29">
        <v>487</v>
      </c>
      <c r="AZ35" s="31">
        <v>2.399014778325123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3.020021451555238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>
      <c r="A36" s="67" t="s">
        <v>40</v>
      </c>
      <c r="B36" s="19">
        <v>276</v>
      </c>
      <c r="C36" s="4">
        <v>1217</v>
      </c>
      <c r="D36" s="20">
        <v>4.409420289855072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2.742627345844504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3.184671568869368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</v>
      </c>
      <c r="BA36" s="32">
        <v>77</v>
      </c>
      <c r="BB36" s="29">
        <v>234</v>
      </c>
      <c r="BC36" s="31">
        <v>3.038961038961039</v>
      </c>
      <c r="BD36" s="32">
        <v>733</v>
      </c>
      <c r="BE36" s="29">
        <v>1751</v>
      </c>
      <c r="BF36" s="31">
        <v>2.38881309686221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5.050271739130435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</v>
      </c>
      <c r="BY36" s="32">
        <v>6820</v>
      </c>
      <c r="BZ36" s="29">
        <v>13763</v>
      </c>
      <c r="CA36" s="31">
        <v>2.018035190615836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</v>
      </c>
    </row>
    <row r="37" spans="1:82" s="1" customFormat="1" ht="11.25" customHeight="1">
      <c r="A37" s="67" t="s">
        <v>1</v>
      </c>
      <c r="B37" s="19">
        <v>442</v>
      </c>
      <c r="C37" s="4">
        <v>2117</v>
      </c>
      <c r="D37" s="20">
        <v>4.789592760180995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133</v>
      </c>
      <c r="K37" s="26">
        <v>200</v>
      </c>
      <c r="L37" s="23">
        <v>641</v>
      </c>
      <c r="M37" s="24">
        <v>3.205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2.248322147651007</v>
      </c>
      <c r="BY37" s="32">
        <v>8292</v>
      </c>
      <c r="BZ37" s="29">
        <v>16736</v>
      </c>
      <c r="CA37" s="31">
        <v>2.018330921369995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>
      <c r="A38" s="67" t="s">
        <v>49</v>
      </c>
      <c r="B38" s="19">
        <v>324</v>
      </c>
      <c r="C38" s="4">
        <v>731</v>
      </c>
      <c r="D38" s="20">
        <v>2.256172839506173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133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2.192916417144324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4.596084492529624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2.077777777777778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2.154639175257732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2.473684210526316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3.343137254901961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2.947241379310345</v>
      </c>
      <c r="BV38" s="32">
        <v>265</v>
      </c>
      <c r="BW38" s="29">
        <v>740</v>
      </c>
      <c r="BX38" s="31">
        <v>2.792452830188679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>
      <c r="A39" s="67" t="s">
        <v>95</v>
      </c>
      <c r="B39" s="19">
        <v>322</v>
      </c>
      <c r="C39" s="4">
        <v>2043</v>
      </c>
      <c r="D39" s="20">
        <v>6.34472049689441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133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2.267857142857143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2.161764705882353</v>
      </c>
      <c r="BJ39" s="32">
        <v>1589</v>
      </c>
      <c r="BK39" s="29">
        <v>3805</v>
      </c>
      <c r="BL39" s="31">
        <v>2.394587791063562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</v>
      </c>
    </row>
    <row r="40" spans="1:82" s="1" customFormat="1" ht="11.25" customHeight="1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5.285714285714286</v>
      </c>
      <c r="H40" s="25">
        <v>0</v>
      </c>
      <c r="I40" s="23">
        <v>0</v>
      </c>
      <c r="J40" s="211" t="s">
        <v>133</v>
      </c>
      <c r="K40" s="26">
        <v>139</v>
      </c>
      <c r="L40" s="23">
        <v>296</v>
      </c>
      <c r="M40" s="24">
        <v>2.129496402877698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2.008243500317058</v>
      </c>
      <c r="AL40" s="25">
        <v>167</v>
      </c>
      <c r="AM40" s="23">
        <v>367</v>
      </c>
      <c r="AN40" s="24">
        <v>2.197604790419162</v>
      </c>
      <c r="AO40" s="25">
        <v>215</v>
      </c>
      <c r="AP40" s="23">
        <v>485</v>
      </c>
      <c r="AQ40" s="24">
        <v>2.255813953488372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</v>
      </c>
      <c r="BA40" s="25">
        <v>385</v>
      </c>
      <c r="BB40" s="23">
        <v>809</v>
      </c>
      <c r="BC40" s="24">
        <v>2.101298701298701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4.200089928057554</v>
      </c>
      <c r="BS40" s="32">
        <v>2694</v>
      </c>
      <c r="BT40" s="29">
        <v>6583</v>
      </c>
      <c r="BU40" s="31">
        <v>2.443578322197476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</v>
      </c>
    </row>
    <row r="41" spans="1:82" s="1" customFormat="1" ht="11.25" customHeight="1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133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</v>
      </c>
      <c r="AC41" s="25">
        <v>2883</v>
      </c>
      <c r="AD41" s="23">
        <v>9069</v>
      </c>
      <c r="AE41" s="24">
        <v>3.145681581685744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2.211864406779661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</v>
      </c>
      <c r="BG41" s="32">
        <v>474</v>
      </c>
      <c r="BH41" s="29">
        <v>1503</v>
      </c>
      <c r="BI41" s="31">
        <v>3.170886075949367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2.629179331306991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2.370728562217924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aca="true" t="shared" si="3" ref="CB41:CB69">SUM(B41+E41+H41+K41+N41+Q41+T41+W41+Z41+AC41+AF41+AI41+AL41+AO41+AR41+AU41+AX41+BA41+BD41+BG41+BJ41+BM41+BP41+BS41+BV41+BY41)</f>
        <v>34618</v>
      </c>
      <c r="CC41" s="30">
        <f aca="true" t="shared" si="4" ref="CC41:CC69">SUM(C41+F41+I41+L41+O41+R41+U41+X41+AA41+AD41+AG41+AJ41+AM41+AP41+AS41+AV41+AY41+BB41+BE41+BH41+BK41+BN41+BQ41+BT41+BW41+BZ41)</f>
        <v>85885</v>
      </c>
      <c r="CD41" s="33">
        <f aca="true" t="shared" si="5" ref="CD41:CD69">SUM(CC41/CB41)</f>
        <v>2.4809347738170895</v>
      </c>
    </row>
    <row r="42" spans="1:82" s="1" customFormat="1" ht="11.25" customHeight="1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133</v>
      </c>
      <c r="K42" s="84">
        <v>158</v>
      </c>
      <c r="L42" s="70">
        <v>374</v>
      </c>
      <c r="M42" s="71">
        <v>2.367088607594937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2.57323055360897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3.851900393184797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3.777877697841727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</v>
      </c>
      <c r="H43" s="26">
        <v>0</v>
      </c>
      <c r="I43" s="21">
        <v>0</v>
      </c>
      <c r="J43" s="211" t="s">
        <v>133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</v>
      </c>
      <c r="Z43" s="25">
        <v>23</v>
      </c>
      <c r="AA43" s="23">
        <v>32</v>
      </c>
      <c r="AB43" s="24">
        <v>1.391304347826087</v>
      </c>
      <c r="AC43" s="25">
        <v>2542</v>
      </c>
      <c r="AD43" s="23">
        <v>8127</v>
      </c>
      <c r="AE43" s="24">
        <v>3.197088906372935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2.044280442804428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>
      <c r="A44" s="67" t="s">
        <v>53</v>
      </c>
      <c r="B44" s="19">
        <v>489</v>
      </c>
      <c r="C44" s="4">
        <v>1564</v>
      </c>
      <c r="D44" s="20">
        <v>3.198364008179959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2.029850746268657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2.396198830409357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4.553571428571429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2.583592938733126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2.457627118644068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>
      <c r="A45" s="67" t="s">
        <v>47</v>
      </c>
      <c r="B45" s="19">
        <v>766</v>
      </c>
      <c r="C45" s="4">
        <v>1585</v>
      </c>
      <c r="D45" s="20">
        <v>2.069190600522193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133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</v>
      </c>
      <c r="Z45" s="25">
        <v>9</v>
      </c>
      <c r="AA45" s="23">
        <v>19</v>
      </c>
      <c r="AB45" s="24">
        <v>2.111111111111111</v>
      </c>
      <c r="AC45" s="25">
        <v>1361</v>
      </c>
      <c r="AD45" s="23">
        <v>6472</v>
      </c>
      <c r="AE45" s="24">
        <v>4.755326965466569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2.658536585365854</v>
      </c>
      <c r="AU45" s="32">
        <v>78</v>
      </c>
      <c r="AV45" s="29">
        <v>224</v>
      </c>
      <c r="AW45" s="31">
        <v>2.871794871794872</v>
      </c>
      <c r="AX45" s="32">
        <v>238</v>
      </c>
      <c r="AY45" s="29">
        <v>793</v>
      </c>
      <c r="AZ45" s="31">
        <v>3.331932773109244</v>
      </c>
      <c r="BA45" s="32">
        <v>187</v>
      </c>
      <c r="BB45" s="29">
        <v>792</v>
      </c>
      <c r="BC45" s="31">
        <v>4.235294117647059</v>
      </c>
      <c r="BD45" s="32">
        <v>602</v>
      </c>
      <c r="BE45" s="29">
        <v>1613</v>
      </c>
      <c r="BF45" s="31">
        <v>2.679401993355482</v>
      </c>
      <c r="BG45" s="32">
        <v>130</v>
      </c>
      <c r="BH45" s="29">
        <v>299</v>
      </c>
      <c r="BI45" s="31">
        <v>2.3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2.878787878787879</v>
      </c>
      <c r="BP45" s="32">
        <v>578</v>
      </c>
      <c r="BQ45" s="29">
        <v>2747</v>
      </c>
      <c r="BR45" s="31">
        <v>4.752595155709343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2.43801652892562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>
      <c r="A46" s="67" t="s">
        <v>52</v>
      </c>
      <c r="B46" s="19">
        <v>196</v>
      </c>
      <c r="C46" s="4">
        <v>821</v>
      </c>
      <c r="D46" s="20">
        <v>4.188775510204081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4.411269974768714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</v>
      </c>
      <c r="BA46" s="32">
        <v>54</v>
      </c>
      <c r="BB46" s="29">
        <v>148</v>
      </c>
      <c r="BC46" s="31">
        <v>2.740740740740741</v>
      </c>
      <c r="BD46" s="32">
        <v>429</v>
      </c>
      <c r="BE46" s="29">
        <v>1963</v>
      </c>
      <c r="BF46" s="31">
        <v>4.575757575757576</v>
      </c>
      <c r="BG46" s="32">
        <v>115</v>
      </c>
      <c r="BH46" s="29">
        <v>392</v>
      </c>
      <c r="BI46" s="31">
        <v>3.408695652173913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133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1.794871794871795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</v>
      </c>
      <c r="BD47" s="32">
        <v>222</v>
      </c>
      <c r="BE47" s="29">
        <v>553</v>
      </c>
      <c r="BF47" s="31">
        <v>2.490990990990991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>
      <c r="A48" s="67" t="s">
        <v>97</v>
      </c>
      <c r="B48" s="19">
        <v>157</v>
      </c>
      <c r="C48" s="4">
        <v>852</v>
      </c>
      <c r="D48" s="20">
        <v>5.426751592356688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133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4.78686759956943</v>
      </c>
      <c r="T48" s="25">
        <v>224</v>
      </c>
      <c r="U48" s="23">
        <v>718</v>
      </c>
      <c r="V48" s="24">
        <v>3.205357142857143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2.712707182320442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4.012253596164092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>
      <c r="A49" s="67" t="s">
        <v>54</v>
      </c>
      <c r="B49" s="19">
        <v>157</v>
      </c>
      <c r="C49" s="4">
        <v>743</v>
      </c>
      <c r="D49" s="20">
        <v>4.732484076433121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133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3.658536585365854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3.260056657223796</v>
      </c>
      <c r="BV49" s="32">
        <v>77</v>
      </c>
      <c r="BW49" s="29">
        <v>215</v>
      </c>
      <c r="BX49" s="31">
        <v>2.792207792207792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2.593954717848523</v>
      </c>
    </row>
    <row r="50" spans="1:82" s="1" customFormat="1" ht="11.25" customHeight="1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4.928571428571429</v>
      </c>
      <c r="H50" s="26">
        <v>0</v>
      </c>
      <c r="I50" s="21">
        <v>0</v>
      </c>
      <c r="J50" s="211" t="s">
        <v>133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2.730769230769231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>
      <c r="A51" s="67" t="s">
        <v>98</v>
      </c>
      <c r="B51" s="19">
        <v>229</v>
      </c>
      <c r="C51" s="4">
        <v>1129</v>
      </c>
      <c r="D51" s="20">
        <v>4.930131004366812</v>
      </c>
      <c r="E51" s="25">
        <v>28</v>
      </c>
      <c r="F51" s="23">
        <v>130</v>
      </c>
      <c r="G51" s="24">
        <v>4.642857142857143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</v>
      </c>
      <c r="BG51" s="32">
        <v>47</v>
      </c>
      <c r="BH51" s="29">
        <v>100</v>
      </c>
      <c r="BI51" s="31">
        <v>2.127659574468085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</v>
      </c>
      <c r="BS51" s="32">
        <v>1887</v>
      </c>
      <c r="BT51" s="29">
        <v>6468</v>
      </c>
      <c r="BU51" s="31">
        <v>3.427662957074722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133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</v>
      </c>
      <c r="Q52" s="25">
        <v>1124</v>
      </c>
      <c r="R52" s="23">
        <v>3378</v>
      </c>
      <c r="S52" s="24">
        <v>3.005338078291815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3.129346314325452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5.861797752808989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3.328867736059698</v>
      </c>
    </row>
    <row r="53" spans="1:82" s="1" customFormat="1" ht="11.25" customHeight="1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</v>
      </c>
      <c r="H53" s="25">
        <v>0</v>
      </c>
      <c r="I53" s="23">
        <v>0</v>
      </c>
      <c r="J53" s="211" t="s">
        <v>133</v>
      </c>
      <c r="K53" s="26">
        <v>42</v>
      </c>
      <c r="L53" s="23">
        <v>195</v>
      </c>
      <c r="M53" s="24">
        <v>4.642857142857143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1.33197093551317</v>
      </c>
      <c r="AF53" s="25">
        <v>0</v>
      </c>
      <c r="AG53" s="23">
        <v>0</v>
      </c>
      <c r="AH53" s="212" t="s">
        <v>133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</v>
      </c>
      <c r="BD53" s="32">
        <v>397</v>
      </c>
      <c r="BE53" s="29">
        <v>1339</v>
      </c>
      <c r="BF53" s="31">
        <v>3.3727959697733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133</v>
      </c>
      <c r="H54" s="26">
        <v>0</v>
      </c>
      <c r="I54" s="21">
        <v>0</v>
      </c>
      <c r="J54" s="211" t="s">
        <v>133</v>
      </c>
      <c r="K54" s="26">
        <v>106</v>
      </c>
      <c r="L54" s="23">
        <v>429</v>
      </c>
      <c r="M54" s="24">
        <v>4.047169811320755</v>
      </c>
      <c r="N54" s="25">
        <v>916</v>
      </c>
      <c r="O54" s="23">
        <v>3142</v>
      </c>
      <c r="P54" s="24">
        <v>3.430131004366812</v>
      </c>
      <c r="Q54" s="25">
        <v>4302</v>
      </c>
      <c r="R54" s="23">
        <v>8773</v>
      </c>
      <c r="S54" s="24">
        <v>2.039284053928405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2.092338407786374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>
      <c r="A55" s="67" t="s">
        <v>99</v>
      </c>
      <c r="B55" s="19">
        <v>300</v>
      </c>
      <c r="C55" s="4">
        <v>690</v>
      </c>
      <c r="D55" s="20">
        <v>2.3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133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</v>
      </c>
      <c r="AF55" s="25">
        <v>35</v>
      </c>
      <c r="AG55" s="23">
        <v>96</v>
      </c>
      <c r="AH55" s="212">
        <v>2.742857142857143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</v>
      </c>
      <c r="BP55" s="32">
        <v>792</v>
      </c>
      <c r="BQ55" s="29">
        <v>3298</v>
      </c>
      <c r="BR55" s="31">
        <v>4.164141414141414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>
      <c r="A56" s="67" t="s">
        <v>60</v>
      </c>
      <c r="B56" s="19">
        <v>138</v>
      </c>
      <c r="C56" s="4">
        <v>781</v>
      </c>
      <c r="D56" s="20">
        <v>5.659420289855072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133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3.779850746268657</v>
      </c>
      <c r="Q56" s="25">
        <v>394</v>
      </c>
      <c r="R56" s="23">
        <v>1451</v>
      </c>
      <c r="S56" s="24">
        <v>3.682741116751269</v>
      </c>
      <c r="T56" s="25">
        <v>90</v>
      </c>
      <c r="U56" s="23">
        <v>231</v>
      </c>
      <c r="V56" s="24">
        <v>2.566666666666667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133</v>
      </c>
      <c r="AC56" s="25">
        <v>179</v>
      </c>
      <c r="AD56" s="23">
        <v>603</v>
      </c>
      <c r="AE56" s="24">
        <v>3.368715083798883</v>
      </c>
      <c r="AF56" s="25">
        <v>0</v>
      </c>
      <c r="AG56" s="23">
        <v>0</v>
      </c>
      <c r="AH56" s="212" t="s">
        <v>133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2.784897570271558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133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</v>
      </c>
      <c r="Q57" s="25">
        <v>2026</v>
      </c>
      <c r="R57" s="23">
        <v>3217</v>
      </c>
      <c r="S57" s="24">
        <v>1.587857847976308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133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133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4.431818181818182</v>
      </c>
      <c r="BG57" s="32">
        <v>65</v>
      </c>
      <c r="BH57" s="29">
        <v>326</v>
      </c>
      <c r="BI57" s="31">
        <v>5.015384615384615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3.34251968503937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133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2.667879890809827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</v>
      </c>
      <c r="BA58" s="32">
        <v>76</v>
      </c>
      <c r="BB58" s="29">
        <v>311</v>
      </c>
      <c r="BC58" s="31">
        <v>4.092105263157895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2.345770065075922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2.020236471123238</v>
      </c>
      <c r="CB58" s="34">
        <f t="shared" si="3"/>
        <v>15503</v>
      </c>
      <c r="CC58" s="30">
        <f t="shared" si="4"/>
        <v>38487</v>
      </c>
      <c r="CD58" s="33">
        <f t="shared" si="5"/>
        <v>2.482551764174676</v>
      </c>
    </row>
    <row r="59" spans="1:82" s="1" customFormat="1" ht="11.25" customHeight="1">
      <c r="A59" s="67" t="s">
        <v>100</v>
      </c>
      <c r="B59" s="19">
        <v>356</v>
      </c>
      <c r="C59" s="4">
        <v>1953</v>
      </c>
      <c r="D59" s="20">
        <v>5.485955056179775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133</v>
      </c>
      <c r="K59" s="26">
        <v>95</v>
      </c>
      <c r="L59" s="23">
        <v>480</v>
      </c>
      <c r="M59" s="24">
        <v>5.052631578947368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2.647117296222664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3.074404761904762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2.685082872928177</v>
      </c>
      <c r="AL59" s="25">
        <v>83</v>
      </c>
      <c r="AM59" s="23">
        <v>181</v>
      </c>
      <c r="AN59" s="24">
        <v>2.180722891566265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2.235294117647059</v>
      </c>
      <c r="BA59" s="32">
        <v>246</v>
      </c>
      <c r="BB59" s="29">
        <v>2061</v>
      </c>
      <c r="BC59" s="31">
        <v>8.378048780487806</v>
      </c>
      <c r="BD59" s="32">
        <v>556</v>
      </c>
      <c r="BE59" s="29">
        <v>1544</v>
      </c>
      <c r="BF59" s="31">
        <v>2.776978417266187</v>
      </c>
      <c r="BG59" s="32">
        <v>173</v>
      </c>
      <c r="BH59" s="29">
        <v>823</v>
      </c>
      <c r="BI59" s="31">
        <v>4.757225433526012</v>
      </c>
      <c r="BJ59" s="32">
        <v>767</v>
      </c>
      <c r="BK59" s="29">
        <v>1601</v>
      </c>
      <c r="BL59" s="31">
        <v>2.08735332464146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>
      <c r="A60" s="67" t="s">
        <v>63</v>
      </c>
      <c r="B60" s="19">
        <v>100</v>
      </c>
      <c r="C60" s="4">
        <v>494</v>
      </c>
      <c r="D60" s="20">
        <v>4.94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133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3.300546448087432</v>
      </c>
      <c r="Q60" s="25">
        <v>804</v>
      </c>
      <c r="R60" s="23">
        <v>1843</v>
      </c>
      <c r="S60" s="24">
        <v>2.29228855721393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2.79088895919013</v>
      </c>
      <c r="Z60" s="25">
        <v>0</v>
      </c>
      <c r="AA60" s="23">
        <v>0</v>
      </c>
      <c r="AB60" s="212" t="s">
        <v>133</v>
      </c>
      <c r="AC60" s="25">
        <v>390</v>
      </c>
      <c r="AD60" s="23">
        <v>1227</v>
      </c>
      <c r="AE60" s="24">
        <v>3.146153846153846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2.644034917555771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4.218390804597701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2.80642646804088</v>
      </c>
    </row>
    <row r="61" spans="1:82" s="1" customFormat="1" ht="11.25" customHeight="1">
      <c r="A61" s="67" t="s">
        <v>64</v>
      </c>
      <c r="B61" s="19">
        <v>551</v>
      </c>
      <c r="C61" s="4">
        <v>2230</v>
      </c>
      <c r="D61" s="20">
        <v>4.047186932849365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133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2.157303370786517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</v>
      </c>
      <c r="BD61" s="32">
        <v>443</v>
      </c>
      <c r="BE61" s="29">
        <v>1312</v>
      </c>
      <c r="BF61" s="31">
        <v>2.961625282167043</v>
      </c>
      <c r="BG61" s="32">
        <v>173</v>
      </c>
      <c r="BH61" s="29">
        <v>809</v>
      </c>
      <c r="BI61" s="31">
        <v>4.676300578034682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5.155425219941349</v>
      </c>
      <c r="BS61" s="32">
        <v>773</v>
      </c>
      <c r="BT61" s="29">
        <v>2152</v>
      </c>
      <c r="BU61" s="31">
        <v>2.783958602846054</v>
      </c>
      <c r="BV61" s="32">
        <v>180</v>
      </c>
      <c r="BW61" s="29">
        <v>358</v>
      </c>
      <c r="BX61" s="31">
        <v>1.988888888888889</v>
      </c>
      <c r="BY61" s="32">
        <v>2431</v>
      </c>
      <c r="BZ61" s="29">
        <v>5522</v>
      </c>
      <c r="CA61" s="31">
        <v>2.271493212669683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>
      <c r="A62" s="67" t="s">
        <v>65</v>
      </c>
      <c r="B62" s="19">
        <v>69</v>
      </c>
      <c r="C62" s="4">
        <v>443</v>
      </c>
      <c r="D62" s="20">
        <v>6.420289855072464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133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133</v>
      </c>
      <c r="AC62" s="25">
        <v>319</v>
      </c>
      <c r="AD62" s="23">
        <v>691</v>
      </c>
      <c r="AE62" s="24">
        <v>2.166144200626959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</v>
      </c>
      <c r="AL62" s="25">
        <v>41</v>
      </c>
      <c r="AM62" s="23">
        <v>203</v>
      </c>
      <c r="AN62" s="24">
        <v>4.951219512195122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5.951807228915663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>
      <c r="A63" s="67" t="s">
        <v>101</v>
      </c>
      <c r="B63" s="19">
        <v>764</v>
      </c>
      <c r="C63" s="4">
        <v>2087</v>
      </c>
      <c r="D63" s="20">
        <v>2.731675392670157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133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</v>
      </c>
      <c r="AF63" s="25">
        <v>0</v>
      </c>
      <c r="AG63" s="23">
        <v>0</v>
      </c>
      <c r="AH63" s="212" t="s">
        <v>133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7.277777777777778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2.235294117647059</v>
      </c>
      <c r="Z64" s="25">
        <v>68</v>
      </c>
      <c r="AA64" s="23">
        <v>154</v>
      </c>
      <c r="AB64" s="24">
        <v>2.264705882352941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2.211793611793612</v>
      </c>
      <c r="BM64" s="32">
        <v>63</v>
      </c>
      <c r="BN64" s="29">
        <v>102</v>
      </c>
      <c r="BO64" s="31">
        <v>1.619047619047619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133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2.671267252195734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</v>
      </c>
      <c r="CB65" s="34">
        <f t="shared" si="3"/>
        <v>11222</v>
      </c>
      <c r="CC65" s="30">
        <f t="shared" si="4"/>
        <v>23920</v>
      </c>
      <c r="CD65" s="33">
        <f t="shared" si="5"/>
        <v>2.131527356977366</v>
      </c>
    </row>
    <row r="66" spans="1:82" s="1" customFormat="1" ht="11.25" customHeight="1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133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4.142553191489362</v>
      </c>
      <c r="AF66" s="25">
        <v>0</v>
      </c>
      <c r="AG66" s="23">
        <v>0</v>
      </c>
      <c r="AH66" s="212" t="s">
        <v>133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3.206896551724138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</v>
      </c>
    </row>
    <row r="67" spans="1:82" s="1" customFormat="1" ht="11.25" customHeight="1">
      <c r="A67" s="67" t="s">
        <v>68</v>
      </c>
      <c r="B67" s="19">
        <v>65</v>
      </c>
      <c r="C67" s="4">
        <v>488</v>
      </c>
      <c r="D67" s="20">
        <v>7.507692307692308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133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2.424137931034483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</v>
      </c>
      <c r="Z67" s="25">
        <v>0</v>
      </c>
      <c r="AA67" s="23">
        <v>0</v>
      </c>
      <c r="AB67" s="212" t="s">
        <v>133</v>
      </c>
      <c r="AC67" s="25">
        <v>46</v>
      </c>
      <c r="AD67" s="23">
        <v>235</v>
      </c>
      <c r="AE67" s="24">
        <v>5.108695652173913</v>
      </c>
      <c r="AF67" s="25">
        <v>0</v>
      </c>
      <c r="AG67" s="23">
        <v>0</v>
      </c>
      <c r="AH67" s="212" t="s">
        <v>133</v>
      </c>
      <c r="AI67" s="25">
        <v>437</v>
      </c>
      <c r="AJ67" s="23">
        <v>939</v>
      </c>
      <c r="AK67" s="24">
        <v>2.148741418764302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133</v>
      </c>
      <c r="AR67" s="32">
        <v>7</v>
      </c>
      <c r="AS67" s="29">
        <v>41</v>
      </c>
      <c r="AT67" s="31">
        <v>5.857142857142857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4.788888888888889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5.977777777777778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133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3.551630434782609</v>
      </c>
      <c r="T68" s="25">
        <v>38</v>
      </c>
      <c r="U68" s="23">
        <v>113</v>
      </c>
      <c r="V68" s="24">
        <v>2.973684210526316</v>
      </c>
      <c r="W68" s="25">
        <v>452</v>
      </c>
      <c r="X68" s="23">
        <v>1215</v>
      </c>
      <c r="Y68" s="24">
        <v>2.688053097345133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3.51980198019802</v>
      </c>
      <c r="AF68" s="25">
        <v>0</v>
      </c>
      <c r="AG68" s="23">
        <v>0</v>
      </c>
      <c r="AH68" s="212" t="s">
        <v>133</v>
      </c>
      <c r="AI68" s="25">
        <v>214</v>
      </c>
      <c r="AJ68" s="23">
        <v>355</v>
      </c>
      <c r="AK68" s="24">
        <v>1.658878504672897</v>
      </c>
      <c r="AL68" s="25">
        <v>0</v>
      </c>
      <c r="AM68" s="23">
        <v>30</v>
      </c>
      <c r="AN68" s="214" t="s">
        <v>133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133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4.611111111111111</v>
      </c>
      <c r="BD68" s="32">
        <v>57</v>
      </c>
      <c r="BE68" s="29">
        <v>159</v>
      </c>
      <c r="BF68" s="31">
        <v>2.789473684210526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7.611111111111111</v>
      </c>
      <c r="BP68" s="32">
        <v>610</v>
      </c>
      <c r="BQ68" s="29">
        <v>2817</v>
      </c>
      <c r="BR68" s="31">
        <v>4.618032786885246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>
      <c r="A69" s="67" t="s">
        <v>70</v>
      </c>
      <c r="B69" s="25">
        <v>89</v>
      </c>
      <c r="C69" s="23">
        <v>458</v>
      </c>
      <c r="D69" s="24">
        <v>5.146067415730337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133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</v>
      </c>
      <c r="Q69" s="25">
        <v>329</v>
      </c>
      <c r="R69" s="23">
        <v>1003</v>
      </c>
      <c r="S69" s="24">
        <v>3.048632218844985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133</v>
      </c>
      <c r="AC69" s="25">
        <v>137</v>
      </c>
      <c r="AD69" s="23">
        <v>504</v>
      </c>
      <c r="AE69" s="24">
        <v>3.678832116788321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</v>
      </c>
      <c r="BM69" s="32">
        <v>0</v>
      </c>
      <c r="BN69" s="29">
        <v>0</v>
      </c>
      <c r="BO69" s="213" t="s">
        <v>133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>
      <c r="A72" s="195" t="s">
        <v>132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>
      <c r="A75" s="194" t="s">
        <v>129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6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D7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IV16384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 customWidth="1"/>
  </cols>
  <sheetData>
    <row r="1" spans="1:82" s="3" customFormat="1" ht="12.75" customHeight="1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4:82" s="1" customFormat="1" ht="12.75" customHeight="1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>
      <c r="A4" s="51"/>
      <c r="B4" s="5" t="s">
        <v>131</v>
      </c>
      <c r="C4" s="5" t="s">
        <v>13</v>
      </c>
      <c r="D4" s="16" t="s">
        <v>14</v>
      </c>
      <c r="E4" s="5" t="s">
        <v>131</v>
      </c>
      <c r="F4" s="5" t="s">
        <v>13</v>
      </c>
      <c r="G4" s="16" t="s">
        <v>14</v>
      </c>
      <c r="H4" s="5" t="s">
        <v>131</v>
      </c>
      <c r="I4" s="5" t="s">
        <v>13</v>
      </c>
      <c r="J4" s="16" t="s">
        <v>14</v>
      </c>
      <c r="K4" s="5" t="s">
        <v>131</v>
      </c>
      <c r="L4" s="5" t="s">
        <v>13</v>
      </c>
      <c r="M4" s="16" t="s">
        <v>14</v>
      </c>
      <c r="N4" s="5" t="s">
        <v>131</v>
      </c>
      <c r="O4" s="5" t="s">
        <v>13</v>
      </c>
      <c r="P4" s="16" t="s">
        <v>14</v>
      </c>
      <c r="Q4" s="5" t="s">
        <v>131</v>
      </c>
      <c r="R4" s="5" t="s">
        <v>13</v>
      </c>
      <c r="S4" s="16" t="s">
        <v>14</v>
      </c>
      <c r="T4" s="5" t="s">
        <v>131</v>
      </c>
      <c r="U4" s="5" t="s">
        <v>13</v>
      </c>
      <c r="V4" s="16" t="s">
        <v>14</v>
      </c>
      <c r="W4" s="5" t="s">
        <v>131</v>
      </c>
      <c r="X4" s="5" t="s">
        <v>13</v>
      </c>
      <c r="Y4" s="16" t="s">
        <v>14</v>
      </c>
      <c r="Z4" s="5" t="s">
        <v>131</v>
      </c>
      <c r="AA4" s="5" t="s">
        <v>13</v>
      </c>
      <c r="AB4" s="16" t="s">
        <v>14</v>
      </c>
      <c r="AC4" s="5" t="s">
        <v>131</v>
      </c>
      <c r="AD4" s="5" t="s">
        <v>13</v>
      </c>
      <c r="AE4" s="16" t="s">
        <v>14</v>
      </c>
      <c r="AF4" s="5" t="s">
        <v>131</v>
      </c>
      <c r="AG4" s="5" t="s">
        <v>13</v>
      </c>
      <c r="AH4" s="16" t="s">
        <v>14</v>
      </c>
      <c r="AI4" s="5" t="s">
        <v>131</v>
      </c>
      <c r="AJ4" s="5" t="s">
        <v>13</v>
      </c>
      <c r="AK4" s="16" t="s">
        <v>14</v>
      </c>
      <c r="AL4" s="5" t="s">
        <v>131</v>
      </c>
      <c r="AM4" s="5" t="s">
        <v>13</v>
      </c>
      <c r="AN4" s="16" t="s">
        <v>14</v>
      </c>
      <c r="AO4" s="5" t="s">
        <v>131</v>
      </c>
      <c r="AP4" s="5" t="s">
        <v>13</v>
      </c>
      <c r="AQ4" s="16" t="s">
        <v>14</v>
      </c>
      <c r="AR4" s="5" t="s">
        <v>131</v>
      </c>
      <c r="AS4" s="5" t="s">
        <v>13</v>
      </c>
      <c r="AT4" s="16" t="s">
        <v>14</v>
      </c>
      <c r="AU4" s="5" t="s">
        <v>131</v>
      </c>
      <c r="AV4" s="5" t="s">
        <v>13</v>
      </c>
      <c r="AW4" s="16" t="s">
        <v>14</v>
      </c>
      <c r="AX4" s="5" t="s">
        <v>131</v>
      </c>
      <c r="AY4" s="5" t="s">
        <v>13</v>
      </c>
      <c r="AZ4" s="16" t="s">
        <v>14</v>
      </c>
      <c r="BA4" s="5" t="s">
        <v>131</v>
      </c>
      <c r="BB4" s="5" t="s">
        <v>13</v>
      </c>
      <c r="BC4" s="16" t="s">
        <v>14</v>
      </c>
      <c r="BD4" s="5" t="s">
        <v>131</v>
      </c>
      <c r="BE4" s="5" t="s">
        <v>13</v>
      </c>
      <c r="BF4" s="16" t="s">
        <v>14</v>
      </c>
      <c r="BG4" s="5" t="s">
        <v>131</v>
      </c>
      <c r="BH4" s="5" t="s">
        <v>13</v>
      </c>
      <c r="BI4" s="16" t="s">
        <v>14</v>
      </c>
      <c r="BJ4" s="5" t="s">
        <v>131</v>
      </c>
      <c r="BK4" s="5" t="s">
        <v>13</v>
      </c>
      <c r="BL4" s="16" t="s">
        <v>14</v>
      </c>
      <c r="BM4" s="5" t="s">
        <v>131</v>
      </c>
      <c r="BN4" s="5" t="s">
        <v>13</v>
      </c>
      <c r="BO4" s="16" t="s">
        <v>14</v>
      </c>
      <c r="BP4" s="5" t="s">
        <v>131</v>
      </c>
      <c r="BQ4" s="5" t="s">
        <v>13</v>
      </c>
      <c r="BR4" s="16" t="s">
        <v>14</v>
      </c>
      <c r="BS4" s="5" t="s">
        <v>131</v>
      </c>
      <c r="BT4" s="5" t="s">
        <v>13</v>
      </c>
      <c r="BU4" s="16" t="s">
        <v>14</v>
      </c>
      <c r="BV4" s="5" t="s">
        <v>131</v>
      </c>
      <c r="BW4" s="5" t="s">
        <v>13</v>
      </c>
      <c r="BX4" s="16" t="s">
        <v>14</v>
      </c>
      <c r="BY4" s="5" t="s">
        <v>131</v>
      </c>
      <c r="BZ4" s="5" t="s">
        <v>13</v>
      </c>
      <c r="CA4" s="16" t="s">
        <v>14</v>
      </c>
      <c r="CB4" s="5" t="s">
        <v>131</v>
      </c>
      <c r="CC4" s="5" t="s">
        <v>13</v>
      </c>
      <c r="CD4" s="16" t="s">
        <v>14</v>
      </c>
    </row>
    <row r="5" spans="1:82" s="209" customFormat="1" ht="7.5" customHeight="1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2.509429530069963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1.825553736545186</v>
      </c>
      <c r="BD6" s="34">
        <f>SUM(BD9:BD70)</f>
        <v>424614</v>
      </c>
      <c r="BE6" s="30">
        <f>SUM(BE9:BE70)</f>
        <v>1038076</v>
      </c>
      <c r="BF6" s="33">
        <f>BE6/BD6</f>
        <v>2.444752174916512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" customHeight="1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1.876199006492104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2.348306812767985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aca="true" t="shared" si="0" ref="CB9:CB40">B9+E9+H9+K9+N9+Q9+T9+W9+Z9+AF9+AC9+AI9+AL9+AO9+AR9+AX9+AU9+BA9+BD9+BG9+BJ9+BM9+BP9+BS9+BV9+BY9</f>
        <v>6948392</v>
      </c>
      <c r="CC9" s="65">
        <f aca="true" t="shared" si="1" ref="CC9:CC40">C9+F9+I9+L9+O9+R9+U9+X9+AA9+AG9+AD9+AJ9+AM9+AP9+AS9+AY9+AV9+BB9+BE9+BH9+BK9+BN9+BQ9+BT9+BW9+BZ9</f>
        <v>15203977</v>
      </c>
      <c r="CD9" s="33">
        <f aca="true" t="shared" si="2" ref="CD9:CD40">CC9/CB9</f>
        <v>2.1881288505311733</v>
      </c>
    </row>
    <row r="10" spans="1:82" s="1" customFormat="1" ht="11.25" customHeight="1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</v>
      </c>
      <c r="Q10" s="25">
        <v>233897</v>
      </c>
      <c r="R10" s="23">
        <v>715360</v>
      </c>
      <c r="S10" s="24">
        <v>3.058440253615908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</v>
      </c>
      <c r="BD10" s="32">
        <v>88463</v>
      </c>
      <c r="BE10" s="29">
        <v>229730</v>
      </c>
      <c r="BF10" s="31">
        <v>2.59690492070131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2.849937575072632</v>
      </c>
      <c r="BM10" s="32">
        <v>30409</v>
      </c>
      <c r="BN10" s="29">
        <v>63345</v>
      </c>
      <c r="BO10" s="31">
        <v>2.083100397908514</v>
      </c>
      <c r="BP10" s="32">
        <v>171242</v>
      </c>
      <c r="BQ10" s="29">
        <v>629297</v>
      </c>
      <c r="BR10" s="31">
        <v>3.674898681398255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>
      <c r="A11" s="6" t="s">
        <v>17</v>
      </c>
      <c r="B11" s="19">
        <v>5917</v>
      </c>
      <c r="C11" s="4">
        <v>13800</v>
      </c>
      <c r="D11" s="20">
        <v>2.33226297110022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2.016423447934702</v>
      </c>
      <c r="Q11" s="25">
        <v>122609</v>
      </c>
      <c r="R11" s="23">
        <v>498902</v>
      </c>
      <c r="S11" s="24">
        <v>4.069048764772569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</v>
      </c>
      <c r="AC11" s="25">
        <v>46763</v>
      </c>
      <c r="AD11" s="23">
        <v>207977</v>
      </c>
      <c r="AE11" s="24">
        <v>4.447469152962812</v>
      </c>
      <c r="AF11" s="25">
        <v>111</v>
      </c>
      <c r="AG11" s="23">
        <v>247</v>
      </c>
      <c r="AH11" s="24">
        <v>2.225225225225225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</v>
      </c>
      <c r="BJ11" s="32">
        <v>22016</v>
      </c>
      <c r="BK11" s="29">
        <v>61124</v>
      </c>
      <c r="BL11" s="31">
        <v>2.776344476744186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2.016852749104698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>
      <c r="A12" s="41" t="s">
        <v>93</v>
      </c>
      <c r="B12" s="25">
        <v>4109</v>
      </c>
      <c r="C12" s="23">
        <v>15895</v>
      </c>
      <c r="D12" s="24">
        <v>3.868337795083962</v>
      </c>
      <c r="E12" s="25">
        <v>502</v>
      </c>
      <c r="F12" s="23">
        <v>2718</v>
      </c>
      <c r="G12" s="24">
        <v>5.414342629482071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2.220635487325955</v>
      </c>
      <c r="AX12" s="32">
        <v>5763</v>
      </c>
      <c r="AY12" s="29">
        <v>13438</v>
      </c>
      <c r="AZ12" s="31">
        <v>2.331771646711782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</v>
      </c>
      <c r="BG12" s="32">
        <v>1730</v>
      </c>
      <c r="BH12" s="29">
        <v>4407</v>
      </c>
      <c r="BI12" s="31">
        <v>2.547398843930636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3.135499948084311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</v>
      </c>
    </row>
    <row r="13" spans="1:82" s="1" customFormat="1" ht="11.25" customHeight="1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2.678515515234234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2.720544449170566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1.903575615474795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</v>
      </c>
      <c r="BM13" s="32">
        <v>2282</v>
      </c>
      <c r="BN13" s="29">
        <v>5051</v>
      </c>
      <c r="BO13" s="31">
        <v>2.213409290096407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2.29643421884883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</v>
      </c>
    </row>
    <row r="14" spans="1:82" s="1" customFormat="1" ht="11.25" customHeight="1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2.297345132743363</v>
      </c>
      <c r="Q14" s="25">
        <v>33101</v>
      </c>
      <c r="R14" s="23">
        <v>71441</v>
      </c>
      <c r="S14" s="24">
        <v>2.158273163952751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1.677882536112793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</v>
      </c>
    </row>
    <row r="15" spans="1:82" s="1" customFormat="1" ht="11.25" customHeight="1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1.720018450184502</v>
      </c>
      <c r="AX15" s="32">
        <v>4933</v>
      </c>
      <c r="AY15" s="29">
        <v>11275</v>
      </c>
      <c r="AZ15" s="31">
        <v>2.285627407257247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</v>
      </c>
      <c r="BS15" s="32">
        <v>18328</v>
      </c>
      <c r="BT15" s="29">
        <v>47075</v>
      </c>
      <c r="BU15" s="31">
        <v>2.568474465298996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1.92756448030461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6.492904870152235</v>
      </c>
      <c r="AF16" s="19">
        <v>160</v>
      </c>
      <c r="AG16" s="4">
        <v>367</v>
      </c>
      <c r="AH16" s="20">
        <v>2.29375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>
      <c r="A17" s="6" t="s">
        <v>23</v>
      </c>
      <c r="B17" s="19">
        <v>1108</v>
      </c>
      <c r="C17" s="4">
        <v>4708</v>
      </c>
      <c r="D17" s="20">
        <v>4.249097472924188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</v>
      </c>
      <c r="Q17" s="25">
        <v>115317</v>
      </c>
      <c r="R17" s="23">
        <v>189378</v>
      </c>
      <c r="S17" s="24">
        <v>1.642238351674081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2.242652293298078</v>
      </c>
      <c r="BV17" s="32">
        <v>275</v>
      </c>
      <c r="BW17" s="29">
        <v>767</v>
      </c>
      <c r="BX17" s="31">
        <v>2.789090909090909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2.262975778546713</v>
      </c>
      <c r="AR18" s="32">
        <v>547</v>
      </c>
      <c r="AS18" s="29">
        <v>1601</v>
      </c>
      <c r="AT18" s="31">
        <v>2.926873857404022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</v>
      </c>
      <c r="BD18" s="32">
        <v>1996</v>
      </c>
      <c r="BE18" s="29">
        <v>4978</v>
      </c>
      <c r="BF18" s="31">
        <v>2.493987975951904</v>
      </c>
      <c r="BG18" s="32">
        <v>729</v>
      </c>
      <c r="BH18" s="29">
        <v>1565</v>
      </c>
      <c r="BI18" s="31">
        <v>2.146776406035665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</v>
      </c>
      <c r="BP18" s="32">
        <v>11217</v>
      </c>
      <c r="BQ18" s="29">
        <v>31459</v>
      </c>
      <c r="BR18" s="31">
        <v>2.80458233039137</v>
      </c>
      <c r="BS18" s="32">
        <v>17333</v>
      </c>
      <c r="BT18" s="29">
        <v>41642</v>
      </c>
      <c r="BU18" s="31">
        <v>2.402469278255351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2.133343203557511</v>
      </c>
    </row>
    <row r="19" spans="1:82" s="1" customFormat="1" ht="11.25" customHeight="1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2.301211662249148</v>
      </c>
      <c r="T19" s="25">
        <v>1529</v>
      </c>
      <c r="U19" s="23">
        <v>2774</v>
      </c>
      <c r="V19" s="24">
        <v>1.814257684761282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</v>
      </c>
      <c r="AO19" s="25">
        <v>820</v>
      </c>
      <c r="AP19" s="23">
        <v>1810</v>
      </c>
      <c r="AQ19" s="24">
        <v>2.207317073170732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</v>
      </c>
      <c r="BS19" s="32">
        <v>6268</v>
      </c>
      <c r="BT19" s="29">
        <v>14607</v>
      </c>
      <c r="BU19" s="31">
        <v>2.33040842373963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2.223662915310159</v>
      </c>
    </row>
    <row r="20" spans="1:82" s="1" customFormat="1" ht="11.25" customHeight="1">
      <c r="A20" s="6" t="s">
        <v>26</v>
      </c>
      <c r="B20" s="19">
        <v>911</v>
      </c>
      <c r="C20" s="4">
        <v>6544</v>
      </c>
      <c r="D20" s="20">
        <v>7.18331503841932</v>
      </c>
      <c r="E20" s="19">
        <v>37</v>
      </c>
      <c r="F20" s="4">
        <v>342</v>
      </c>
      <c r="G20" s="20">
        <v>9.243243243243244</v>
      </c>
      <c r="H20" s="19">
        <v>0</v>
      </c>
      <c r="I20" s="4">
        <v>0</v>
      </c>
      <c r="J20" s="213" t="s">
        <v>133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2.782051282051282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6.252198381990855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4.450549450549451</v>
      </c>
      <c r="AR20" s="32">
        <v>306</v>
      </c>
      <c r="AS20" s="29">
        <v>1498</v>
      </c>
      <c r="AT20" s="31">
        <v>4.895424836601308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</v>
      </c>
      <c r="BS20" s="32">
        <v>8834</v>
      </c>
      <c r="BT20" s="29">
        <v>35740</v>
      </c>
      <c r="BU20" s="31">
        <v>4.045732397554901</v>
      </c>
      <c r="BV20" s="32">
        <v>618</v>
      </c>
      <c r="BW20" s="29">
        <v>2507</v>
      </c>
      <c r="BX20" s="31">
        <v>4.05663430420712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>
      <c r="A21" s="6" t="s">
        <v>27</v>
      </c>
      <c r="B21" s="19">
        <v>457</v>
      </c>
      <c r="C21" s="4">
        <v>2357</v>
      </c>
      <c r="D21" s="20">
        <v>5.157549234135668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133</v>
      </c>
      <c r="K21" s="26">
        <v>85</v>
      </c>
      <c r="L21" s="23">
        <v>325</v>
      </c>
      <c r="M21" s="24">
        <v>3.823529411764706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4.240886255313668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4.696385542168675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3.351012145748988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16.4</v>
      </c>
      <c r="AR21" s="32">
        <v>137</v>
      </c>
      <c r="AS21" s="29">
        <v>311</v>
      </c>
      <c r="AT21" s="31">
        <v>2.27007299270073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</v>
      </c>
    </row>
    <row r="22" spans="1:82" s="1" customFormat="1" ht="11.25" customHeight="1">
      <c r="A22" s="6" t="s">
        <v>28</v>
      </c>
      <c r="B22" s="19">
        <v>702</v>
      </c>
      <c r="C22" s="4">
        <v>4210</v>
      </c>
      <c r="D22" s="20">
        <v>5.997150997150997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5.090909090909091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2.876045627376426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2.858267716535433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2.340248962655602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1.879803735359291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2.521390374331551</v>
      </c>
      <c r="Q24" s="25">
        <v>11489</v>
      </c>
      <c r="R24" s="23">
        <v>27530</v>
      </c>
      <c r="S24" s="24">
        <v>2.396205065715032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</v>
      </c>
      <c r="AC24" s="25">
        <v>3782</v>
      </c>
      <c r="AD24" s="23">
        <v>10990</v>
      </c>
      <c r="AE24" s="24">
        <v>2.905869910100476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1.692279069767442</v>
      </c>
      <c r="AL24" s="25">
        <v>277</v>
      </c>
      <c r="AM24" s="23">
        <v>606</v>
      </c>
      <c r="AN24" s="24">
        <v>2.187725631768953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4.766666666666667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2.786610878661088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2.245787541797824</v>
      </c>
    </row>
    <row r="25" spans="1:82" s="1" customFormat="1" ht="11.25" customHeight="1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</v>
      </c>
      <c r="N25" s="25">
        <v>2037</v>
      </c>
      <c r="O25" s="23">
        <v>5499</v>
      </c>
      <c r="P25" s="24">
        <v>2.699558173784978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9.352941176470589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3.460227272727273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2.098135426889107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</v>
      </c>
      <c r="BV26" s="32">
        <v>401</v>
      </c>
      <c r="BW26" s="29">
        <v>1122</v>
      </c>
      <c r="BX26" s="31">
        <v>2.798004987531172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</v>
      </c>
      <c r="T27" s="25">
        <v>1250</v>
      </c>
      <c r="U27" s="23">
        <v>1866</v>
      </c>
      <c r="V27" s="24">
        <v>1.4928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</v>
      </c>
      <c r="BA27" s="32">
        <v>623</v>
      </c>
      <c r="BB27" s="29">
        <v>1342</v>
      </c>
      <c r="BC27" s="31">
        <v>2.154093097913323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>
      <c r="A28" s="6" t="s">
        <v>34</v>
      </c>
      <c r="B28" s="19">
        <v>705</v>
      </c>
      <c r="C28" s="4">
        <v>3355</v>
      </c>
      <c r="D28" s="20">
        <v>4.75886524822695</v>
      </c>
      <c r="E28" s="19">
        <v>82</v>
      </c>
      <c r="F28" s="4">
        <v>231</v>
      </c>
      <c r="G28" s="20">
        <v>2.817073170731707</v>
      </c>
      <c r="H28" s="19">
        <v>110</v>
      </c>
      <c r="I28" s="4">
        <v>232</v>
      </c>
      <c r="J28" s="20">
        <v>2.109090909090909</v>
      </c>
      <c r="K28" s="26">
        <v>162</v>
      </c>
      <c r="L28" s="23">
        <v>425</v>
      </c>
      <c r="M28" s="24">
        <v>2.623456790123457</v>
      </c>
      <c r="N28" s="25">
        <v>1578</v>
      </c>
      <c r="O28" s="23">
        <v>4247</v>
      </c>
      <c r="P28" s="24">
        <v>2.691381495564005</v>
      </c>
      <c r="Q28" s="25">
        <v>7748</v>
      </c>
      <c r="R28" s="23">
        <v>23483</v>
      </c>
      <c r="S28" s="24">
        <v>3.030846670108415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3.800959232613909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3.09218203033839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2.670699919549477</v>
      </c>
    </row>
    <row r="29" spans="1:82" s="1" customFormat="1" ht="11.25" customHeight="1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133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1.058806146572104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2.176470588235294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2.744874715261959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</v>
      </c>
      <c r="BY29" s="32">
        <v>10917</v>
      </c>
      <c r="BZ29" s="29">
        <v>17243</v>
      </c>
      <c r="CA29" s="31">
        <v>1.579463222497023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</v>
      </c>
      <c r="N30" s="25">
        <v>1582</v>
      </c>
      <c r="O30" s="23">
        <v>10828</v>
      </c>
      <c r="P30" s="24">
        <v>6.844500632111251</v>
      </c>
      <c r="Q30" s="25">
        <v>3029</v>
      </c>
      <c r="R30" s="23">
        <v>6433</v>
      </c>
      <c r="S30" s="24">
        <v>2.123803235391218</v>
      </c>
      <c r="T30" s="25">
        <v>312</v>
      </c>
      <c r="U30" s="23">
        <v>674</v>
      </c>
      <c r="V30" s="24">
        <v>2.16025641025641</v>
      </c>
      <c r="W30" s="25">
        <v>9553</v>
      </c>
      <c r="X30" s="23">
        <v>24270</v>
      </c>
      <c r="Y30" s="24">
        <v>2.540563173872082</v>
      </c>
      <c r="Z30" s="25">
        <v>14</v>
      </c>
      <c r="AA30" s="23">
        <v>95</v>
      </c>
      <c r="AB30" s="24">
        <v>6.785714285714286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8.2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2.265957446808511</v>
      </c>
      <c r="AX30" s="32">
        <v>137</v>
      </c>
      <c r="AY30" s="29">
        <v>397</v>
      </c>
      <c r="AZ30" s="31">
        <v>2.897810218978102</v>
      </c>
      <c r="BA30" s="32">
        <v>146</v>
      </c>
      <c r="BB30" s="29">
        <v>1325</v>
      </c>
      <c r="BC30" s="31">
        <v>9.075342465753424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4.419642857142857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2.420719294277313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2.388888888888889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</v>
      </c>
      <c r="BS31" s="32">
        <v>4921</v>
      </c>
      <c r="BT31" s="29">
        <v>12609</v>
      </c>
      <c r="BU31" s="31">
        <v>2.562284088599878</v>
      </c>
      <c r="BV31" s="32">
        <v>720</v>
      </c>
      <c r="BW31" s="29">
        <v>1268</v>
      </c>
      <c r="BX31" s="31">
        <v>1.761111111111111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2.23673549867355</v>
      </c>
    </row>
    <row r="32" spans="1:82" s="1" customFormat="1" ht="11.25" customHeight="1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133</v>
      </c>
      <c r="K32" s="26">
        <v>578</v>
      </c>
      <c r="L32" s="23">
        <v>725</v>
      </c>
      <c r="M32" s="24">
        <v>1.254325259515571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3.815091653319096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3.854961832061069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>
      <c r="A33" s="6" t="s">
        <v>39</v>
      </c>
      <c r="B33" s="19">
        <v>305</v>
      </c>
      <c r="C33" s="4">
        <v>1196</v>
      </c>
      <c r="D33" s="20">
        <v>3.921311475409836</v>
      </c>
      <c r="E33" s="19">
        <v>45</v>
      </c>
      <c r="F33" s="4">
        <v>198</v>
      </c>
      <c r="G33" s="20">
        <v>4.4</v>
      </c>
      <c r="H33" s="19">
        <v>0</v>
      </c>
      <c r="I33" s="4">
        <v>0</v>
      </c>
      <c r="J33" s="213" t="s">
        <v>133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4.822954822954823</v>
      </c>
      <c r="AF33" s="25">
        <v>9</v>
      </c>
      <c r="AG33" s="23">
        <v>37</v>
      </c>
      <c r="AH33" s="24">
        <v>4.111111111111111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2.423948220064725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1.622746185852982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4.592592592592593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>
      <c r="A34" s="6" t="s">
        <v>40</v>
      </c>
      <c r="B34" s="19">
        <v>255</v>
      </c>
      <c r="C34" s="4">
        <v>1492</v>
      </c>
      <c r="D34" s="20">
        <v>5.850980392156862</v>
      </c>
      <c r="E34" s="19">
        <v>11</v>
      </c>
      <c r="F34" s="4">
        <v>30</v>
      </c>
      <c r="G34" s="20">
        <v>2.727272727272727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3.496764651506748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2.856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</v>
      </c>
      <c r="AU34" s="32">
        <v>28</v>
      </c>
      <c r="AV34" s="29">
        <v>80</v>
      </c>
      <c r="AW34" s="31">
        <v>2.857142857142857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</v>
      </c>
      <c r="BY34" s="32">
        <v>8058</v>
      </c>
      <c r="BZ34" s="29">
        <v>15482</v>
      </c>
      <c r="CA34" s="31">
        <v>1.921320426904939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>
      <c r="A35" s="6" t="s">
        <v>95</v>
      </c>
      <c r="B35" s="19">
        <v>350</v>
      </c>
      <c r="C35" s="4">
        <v>2350</v>
      </c>
      <c r="D35" s="20">
        <v>6.714285714285714</v>
      </c>
      <c r="E35" s="19">
        <v>44</v>
      </c>
      <c r="F35" s="4">
        <v>182</v>
      </c>
      <c r="G35" s="20">
        <v>4.136363636363637</v>
      </c>
      <c r="H35" s="19">
        <v>0</v>
      </c>
      <c r="I35" s="4">
        <v>0</v>
      </c>
      <c r="J35" s="213" t="s">
        <v>133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</v>
      </c>
      <c r="AC35" s="25">
        <v>2833</v>
      </c>
      <c r="AD35" s="23">
        <v>7306</v>
      </c>
      <c r="AE35" s="24">
        <v>2.578891634309919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2.071033602722246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</v>
      </c>
      <c r="AR35" s="32">
        <v>119</v>
      </c>
      <c r="AS35" s="29">
        <v>259</v>
      </c>
      <c r="AT35" s="31">
        <v>2.176470588235294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</v>
      </c>
      <c r="BJ35" s="32">
        <v>1264</v>
      </c>
      <c r="BK35" s="29">
        <v>2993</v>
      </c>
      <c r="BL35" s="31">
        <v>2.367879746835443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</v>
      </c>
      <c r="BS35" s="32">
        <v>4474</v>
      </c>
      <c r="BT35" s="29">
        <v>10823</v>
      </c>
      <c r="BU35" s="31">
        <v>2.419088064371927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133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2.616646241297489</v>
      </c>
    </row>
    <row r="37" spans="1:82" s="1" customFormat="1" ht="11.25" customHeight="1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2.05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2.974550154090864</v>
      </c>
      <c r="Z37" s="25">
        <v>11</v>
      </c>
      <c r="AA37" s="23">
        <v>102</v>
      </c>
      <c r="AB37" s="24">
        <v>9.272727272727273</v>
      </c>
      <c r="AC37" s="25">
        <v>644</v>
      </c>
      <c r="AD37" s="23">
        <v>2119</v>
      </c>
      <c r="AE37" s="24">
        <v>3.290372670807453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3.705263157894737</v>
      </c>
      <c r="BJ37" s="32">
        <v>1353</v>
      </c>
      <c r="BK37" s="29">
        <v>3181</v>
      </c>
      <c r="BL37" s="31">
        <v>2.351071692535107</v>
      </c>
      <c r="BM37" s="32">
        <v>25</v>
      </c>
      <c r="BN37" s="29">
        <v>56</v>
      </c>
      <c r="BO37" s="31">
        <v>2.24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3.381818181818182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2.154081120589968</v>
      </c>
    </row>
    <row r="38" spans="1:82" s="1" customFormat="1" ht="11.25" customHeight="1">
      <c r="A38" s="6" t="s">
        <v>1</v>
      </c>
      <c r="B38" s="19">
        <v>447</v>
      </c>
      <c r="C38" s="4">
        <v>3236</v>
      </c>
      <c r="D38" s="20">
        <v>7.239373601789709</v>
      </c>
      <c r="E38" s="19">
        <v>17</v>
      </c>
      <c r="F38" s="4">
        <v>44</v>
      </c>
      <c r="G38" s="20">
        <v>2.588235294117647</v>
      </c>
      <c r="H38" s="19">
        <v>0</v>
      </c>
      <c r="I38" s="4">
        <v>0</v>
      </c>
      <c r="J38" s="213" t="s">
        <v>133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4.565789473684211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2.935064935064935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3.006645084341455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>
      <c r="A39" s="6" t="s">
        <v>45</v>
      </c>
      <c r="B39" s="19">
        <v>531</v>
      </c>
      <c r="C39" s="4">
        <v>1175</v>
      </c>
      <c r="D39" s="20">
        <v>2.212806026365348</v>
      </c>
      <c r="E39" s="19">
        <v>36</v>
      </c>
      <c r="F39" s="4">
        <v>854</v>
      </c>
      <c r="G39" s="20">
        <v>23.72222222222222</v>
      </c>
      <c r="H39" s="19">
        <v>0</v>
      </c>
      <c r="I39" s="4">
        <v>0</v>
      </c>
      <c r="J39" s="213" t="s">
        <v>133</v>
      </c>
      <c r="K39" s="26">
        <v>172</v>
      </c>
      <c r="L39" s="23">
        <v>345</v>
      </c>
      <c r="M39" s="24">
        <v>2.005813953488372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2.625389893948846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>
      <c r="A40" s="6" t="s">
        <v>49</v>
      </c>
      <c r="B40" s="19">
        <v>267</v>
      </c>
      <c r="C40" s="4">
        <v>678</v>
      </c>
      <c r="D40" s="20">
        <v>2.539325842696629</v>
      </c>
      <c r="E40" s="19">
        <v>44</v>
      </c>
      <c r="F40" s="4">
        <v>181</v>
      </c>
      <c r="G40" s="20">
        <v>4.113636363636363</v>
      </c>
      <c r="H40" s="19">
        <v>0</v>
      </c>
      <c r="I40" s="4">
        <v>0</v>
      </c>
      <c r="J40" s="213" t="s">
        <v>133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2.272727272727273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2.720867208672087</v>
      </c>
      <c r="AL40" s="25">
        <v>380</v>
      </c>
      <c r="AM40" s="23">
        <v>1337</v>
      </c>
      <c r="AN40" s="24">
        <v>3.518421052631579</v>
      </c>
      <c r="AO40" s="25">
        <v>111</v>
      </c>
      <c r="AP40" s="23">
        <v>257</v>
      </c>
      <c r="AQ40" s="24">
        <v>2.315315315315315</v>
      </c>
      <c r="AR40" s="32">
        <v>166</v>
      </c>
      <c r="AS40" s="29">
        <v>708</v>
      </c>
      <c r="AT40" s="31">
        <v>4.265060240963855</v>
      </c>
      <c r="AU40" s="32">
        <v>148</v>
      </c>
      <c r="AV40" s="29">
        <v>313</v>
      </c>
      <c r="AW40" s="31">
        <v>2.114864864864865</v>
      </c>
      <c r="AX40" s="32">
        <v>107</v>
      </c>
      <c r="AY40" s="29">
        <v>279</v>
      </c>
      <c r="AZ40" s="31">
        <v>2.607476635514019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2.830188679245283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2.618773245533809</v>
      </c>
    </row>
    <row r="41" spans="1:82" s="1" customFormat="1" ht="11.25" customHeight="1">
      <c r="A41" s="6" t="s">
        <v>52</v>
      </c>
      <c r="B41" s="19">
        <v>266</v>
      </c>
      <c r="C41" s="4">
        <v>1068</v>
      </c>
      <c r="D41" s="20">
        <v>4.015037593984962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5.478260869565218</v>
      </c>
      <c r="AC41" s="25">
        <v>1197</v>
      </c>
      <c r="AD41" s="23">
        <v>5232</v>
      </c>
      <c r="AE41" s="24">
        <v>4.370927318295739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aca="true" t="shared" si="3" ref="CB41:CB69">B41+E41+H41+K41+N41+Q41+T41+W41+Z41+AF41+AC41+AI41+AL41+AO41+AR41+AX41+AU41+BA41+BD41+BG41+BJ41+BM41+BP41+BS41+BV41+BY41</f>
        <v>29063</v>
      </c>
      <c r="CC41" s="30">
        <f aca="true" t="shared" si="4" ref="CC41:CC69">C41+F41+I41+L41+O41+R41+U41+X41+AA41+AG41+AD41+AJ41+AM41+AP41+AS41+AY41+AV41+BB41+BE41+BH41+BK41+BN41+BQ41+BT41+BW41+BZ41</f>
        <v>78864</v>
      </c>
      <c r="CD41" s="33">
        <f aca="true" t="shared" si="5" ref="CD41:CD69">CC41/CB41</f>
        <v>2.7135533152117812</v>
      </c>
    </row>
    <row r="42" spans="1:82" s="1" customFormat="1" ht="11.25" customHeight="1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</v>
      </c>
      <c r="H42" s="19">
        <v>0</v>
      </c>
      <c r="I42" s="4">
        <v>0</v>
      </c>
      <c r="J42" s="213" t="s">
        <v>133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</v>
      </c>
      <c r="BA42" s="32">
        <v>313</v>
      </c>
      <c r="BB42" s="29">
        <v>736</v>
      </c>
      <c r="BC42" s="31">
        <v>2.351437699680511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4.321321321321322</v>
      </c>
      <c r="BP42" s="32">
        <v>2369</v>
      </c>
      <c r="BQ42" s="29">
        <v>6661</v>
      </c>
      <c r="BR42" s="31">
        <v>2.811734909244407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>
      <c r="A43" s="6" t="s">
        <v>47</v>
      </c>
      <c r="B43" s="19">
        <v>766</v>
      </c>
      <c r="C43" s="4">
        <v>1773</v>
      </c>
      <c r="D43" s="20">
        <v>2.314621409921671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133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2.488038277511962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</v>
      </c>
      <c r="BS43" s="32">
        <v>2043</v>
      </c>
      <c r="BT43" s="29">
        <v>5921</v>
      </c>
      <c r="BU43" s="31">
        <v>2.898188937836515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2.240046345060038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>
      <c r="A44" s="6" t="s">
        <v>97</v>
      </c>
      <c r="B44" s="19">
        <v>236</v>
      </c>
      <c r="C44" s="4">
        <v>1055</v>
      </c>
      <c r="D44" s="20">
        <v>4.470338983050848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133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</v>
      </c>
      <c r="Q44" s="25">
        <v>880</v>
      </c>
      <c r="R44" s="23">
        <v>5270</v>
      </c>
      <c r="S44" s="24">
        <v>5.988636363636363</v>
      </c>
      <c r="T44" s="25">
        <v>85</v>
      </c>
      <c r="U44" s="23">
        <v>447</v>
      </c>
      <c r="V44" s="24">
        <v>5.258823529411765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</v>
      </c>
      <c r="BJ44" s="32">
        <v>565</v>
      </c>
      <c r="BK44" s="29">
        <v>1424</v>
      </c>
      <c r="BL44" s="31">
        <v>2.520353982300885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4.662234042553192</v>
      </c>
      <c r="BS44" s="32">
        <v>1668</v>
      </c>
      <c r="BT44" s="29">
        <v>7000</v>
      </c>
      <c r="BU44" s="31">
        <v>4.196642685851319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133</v>
      </c>
      <c r="K45" s="26">
        <v>222</v>
      </c>
      <c r="L45" s="23">
        <v>569</v>
      </c>
      <c r="M45" s="24">
        <v>2.563063063063063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</v>
      </c>
      <c r="AR45" s="32">
        <v>798</v>
      </c>
      <c r="AS45" s="29">
        <v>1895</v>
      </c>
      <c r="AT45" s="31">
        <v>2.37468671679198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2.831180017226529</v>
      </c>
      <c r="BG45" s="32">
        <v>382</v>
      </c>
      <c r="BH45" s="29">
        <v>994</v>
      </c>
      <c r="BI45" s="31">
        <v>2.602094240837696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</v>
      </c>
    </row>
    <row r="46" spans="1:82" s="1" customFormat="1" ht="11.25" customHeight="1">
      <c r="A46" s="6" t="s">
        <v>55</v>
      </c>
      <c r="B46" s="19">
        <v>271</v>
      </c>
      <c r="C46" s="4">
        <v>1267</v>
      </c>
      <c r="D46" s="20">
        <v>4.675276752767528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133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</v>
      </c>
      <c r="Q46" s="25">
        <v>2456</v>
      </c>
      <c r="R46" s="23">
        <v>9887</v>
      </c>
      <c r="S46" s="24">
        <v>4.025651465798045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2.729502105523904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5.391608391608392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>
      <c r="A47" s="6" t="s">
        <v>96</v>
      </c>
      <c r="B47" s="19">
        <v>154</v>
      </c>
      <c r="C47" s="4">
        <v>766</v>
      </c>
      <c r="D47" s="20">
        <v>4.974025974025974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133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</v>
      </c>
      <c r="BD47" s="32">
        <v>165</v>
      </c>
      <c r="BE47" s="29">
        <v>545</v>
      </c>
      <c r="BF47" s="31">
        <v>3.303030303030303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</v>
      </c>
    </row>
    <row r="48" spans="1:82" s="1" customFormat="1" ht="11.25" customHeight="1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2.271003717472119</v>
      </c>
      <c r="T48" s="25">
        <v>187</v>
      </c>
      <c r="U48" s="23">
        <v>381</v>
      </c>
      <c r="V48" s="24">
        <v>2.037433155080214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1.862011637572735</v>
      </c>
      <c r="AL48" s="25">
        <v>94</v>
      </c>
      <c r="AM48" s="23">
        <v>390</v>
      </c>
      <c r="AN48" s="24">
        <v>4.148936170212766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2.738391845979615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133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3.310840707964602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4.255813953488372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2.787884010513163</v>
      </c>
    </row>
    <row r="50" spans="1:82" s="1" customFormat="1" ht="11.25" customHeight="1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133</v>
      </c>
      <c r="K50" s="26">
        <v>58</v>
      </c>
      <c r="L50" s="23">
        <v>250</v>
      </c>
      <c r="M50" s="24">
        <v>4.310344827586207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1.302980925908176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133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>
      <c r="A51" s="6" t="s">
        <v>90</v>
      </c>
      <c r="B51" s="19">
        <v>161</v>
      </c>
      <c r="C51" s="4">
        <v>786</v>
      </c>
      <c r="D51" s="20">
        <v>4.881987577639752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133</v>
      </c>
      <c r="K51" s="26">
        <v>132</v>
      </c>
      <c r="L51" s="23">
        <v>556</v>
      </c>
      <c r="M51" s="24">
        <v>4.212121212121212</v>
      </c>
      <c r="N51" s="25">
        <v>775</v>
      </c>
      <c r="O51" s="23">
        <v>3148</v>
      </c>
      <c r="P51" s="24">
        <v>4.061935483870967</v>
      </c>
      <c r="Q51" s="25">
        <v>3789</v>
      </c>
      <c r="R51" s="23">
        <v>7388</v>
      </c>
      <c r="S51" s="24">
        <v>1.949854842966482</v>
      </c>
      <c r="T51" s="25">
        <v>119</v>
      </c>
      <c r="U51" s="23">
        <v>292</v>
      </c>
      <c r="V51" s="24">
        <v>2.453781512605042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2.733425414364641</v>
      </c>
      <c r="AF51" s="25">
        <v>0</v>
      </c>
      <c r="AG51" s="23">
        <v>0</v>
      </c>
      <c r="AH51" s="212" t="s">
        <v>133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1.360082304526749</v>
      </c>
      <c r="BP51" s="32">
        <v>1245</v>
      </c>
      <c r="BQ51" s="29">
        <v>3161</v>
      </c>
      <c r="BR51" s="31">
        <v>2.538955823293173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>
      <c r="A52" s="6" t="s">
        <v>98</v>
      </c>
      <c r="B52" s="19">
        <v>148</v>
      </c>
      <c r="C52" s="4">
        <v>996</v>
      </c>
      <c r="D52" s="20">
        <v>6.72972972972973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2.675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2.016115494376364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>
      <c r="A53" s="6" t="s">
        <v>57</v>
      </c>
      <c r="B53" s="19">
        <v>132</v>
      </c>
      <c r="C53" s="4">
        <v>398</v>
      </c>
      <c r="D53" s="20">
        <v>3.015151515151515</v>
      </c>
      <c r="E53" s="19">
        <v>9</v>
      </c>
      <c r="F53" s="4">
        <v>38</v>
      </c>
      <c r="G53" s="20">
        <v>4.222222222222222</v>
      </c>
      <c r="H53" s="19">
        <v>0</v>
      </c>
      <c r="I53" s="4">
        <v>0</v>
      </c>
      <c r="J53" s="213" t="s">
        <v>133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5.381502890173411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4.131428571428572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>
      <c r="A54" s="6" t="s">
        <v>0</v>
      </c>
      <c r="B54" s="19">
        <v>188</v>
      </c>
      <c r="C54" s="4">
        <v>879</v>
      </c>
      <c r="D54" s="20">
        <v>4.675531914893617</v>
      </c>
      <c r="E54" s="19">
        <v>7</v>
      </c>
      <c r="F54" s="4">
        <v>29</v>
      </c>
      <c r="G54" s="20">
        <v>4.142857142857143</v>
      </c>
      <c r="H54" s="26">
        <v>0</v>
      </c>
      <c r="I54" s="21">
        <v>0</v>
      </c>
      <c r="J54" s="213" t="s">
        <v>133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</v>
      </c>
      <c r="AL54" s="25">
        <v>118</v>
      </c>
      <c r="AM54" s="23">
        <v>550</v>
      </c>
      <c r="AN54" s="24">
        <v>4.661016949152542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0.5401459854014599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5.314814814814815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2.63265306122449</v>
      </c>
      <c r="BP54" s="32">
        <v>789</v>
      </c>
      <c r="BQ54" s="29">
        <v>4423</v>
      </c>
      <c r="BR54" s="31">
        <v>5.605830164765526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</v>
      </c>
    </row>
    <row r="55" spans="1:82" s="1" customFormat="1" ht="11.25" customHeight="1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133</v>
      </c>
      <c r="K55" s="26">
        <v>58</v>
      </c>
      <c r="L55" s="23">
        <v>575</v>
      </c>
      <c r="M55" s="24">
        <v>9.913793103448276</v>
      </c>
      <c r="N55" s="25">
        <v>369</v>
      </c>
      <c r="O55" s="23">
        <v>1913</v>
      </c>
      <c r="P55" s="24">
        <v>5.184281842818428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</v>
      </c>
      <c r="BP55" s="32">
        <v>930</v>
      </c>
      <c r="BQ55" s="29">
        <v>3783</v>
      </c>
      <c r="BR55" s="31">
        <v>4.067741935483871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</v>
      </c>
    </row>
    <row r="56" spans="1:82" s="1" customFormat="1" ht="11.25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133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3.189111747851003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</v>
      </c>
      <c r="W56" s="25">
        <v>2297</v>
      </c>
      <c r="X56" s="23">
        <v>7243</v>
      </c>
      <c r="Y56" s="24">
        <v>3.153243360905529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</v>
      </c>
      <c r="AF56" s="25">
        <v>0</v>
      </c>
      <c r="AG56" s="23">
        <v>0</v>
      </c>
      <c r="AH56" s="212" t="s">
        <v>133</v>
      </c>
      <c r="AI56" s="25">
        <v>4789</v>
      </c>
      <c r="AJ56" s="23">
        <v>7843</v>
      </c>
      <c r="AK56" s="24">
        <v>1.63771142200877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2.014354066985646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</v>
      </c>
      <c r="BD56" s="32">
        <v>109</v>
      </c>
      <c r="BE56" s="29">
        <v>696</v>
      </c>
      <c r="BF56" s="31">
        <v>6.385321100917431</v>
      </c>
      <c r="BG56" s="32">
        <v>34</v>
      </c>
      <c r="BH56" s="29">
        <v>210</v>
      </c>
      <c r="BI56" s="31">
        <v>6.176470588235294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133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3.357388316151203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2.502902601591056</v>
      </c>
    </row>
    <row r="58" spans="1:82" s="1" customFormat="1" ht="11.25" customHeight="1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133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4.315789473684211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</v>
      </c>
      <c r="W58" s="25">
        <v>3349</v>
      </c>
      <c r="X58" s="23">
        <v>12597</v>
      </c>
      <c r="Y58" s="24">
        <v>3.761421319796954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4.230769230769231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5.664670658682635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8.987341772151899</v>
      </c>
      <c r="BY58" s="32">
        <v>3798</v>
      </c>
      <c r="BZ58" s="29">
        <v>10408</v>
      </c>
      <c r="CA58" s="31">
        <v>2.740389678778304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3.566666666666667</v>
      </c>
      <c r="H59" s="19">
        <v>0</v>
      </c>
      <c r="I59" s="4">
        <v>0</v>
      </c>
      <c r="J59" s="213" t="s">
        <v>133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2.530359355638166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</v>
      </c>
      <c r="Z59" s="25">
        <v>9</v>
      </c>
      <c r="AA59" s="23">
        <v>41</v>
      </c>
      <c r="AB59" s="24">
        <v>4.555555555555555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</v>
      </c>
      <c r="AX59" s="32">
        <v>53</v>
      </c>
      <c r="AY59" s="29">
        <v>273</v>
      </c>
      <c r="AZ59" s="31">
        <v>5.150943396226415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</v>
      </c>
      <c r="BG59" s="32">
        <v>21</v>
      </c>
      <c r="BH59" s="29">
        <v>60</v>
      </c>
      <c r="BI59" s="31">
        <v>2.857142857142857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3.471064814814815</v>
      </c>
      <c r="BV59" s="32">
        <v>39</v>
      </c>
      <c r="BW59" s="29">
        <v>120</v>
      </c>
      <c r="BX59" s="31">
        <v>3.076923076923077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</v>
      </c>
      <c r="H60" s="19">
        <v>0</v>
      </c>
      <c r="I60" s="4">
        <v>0</v>
      </c>
      <c r="J60" s="213" t="s">
        <v>133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4.076190476190476</v>
      </c>
      <c r="W60" s="25">
        <v>1174</v>
      </c>
      <c r="X60" s="23">
        <v>3431</v>
      </c>
      <c r="Y60" s="24">
        <v>2.922487223168654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5.203389830508475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1.028301886792453</v>
      </c>
      <c r="H61" s="19">
        <v>0</v>
      </c>
      <c r="I61" s="4">
        <v>0</v>
      </c>
      <c r="J61" s="213" t="s">
        <v>133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</v>
      </c>
      <c r="CB61" s="34">
        <f t="shared" si="3"/>
        <v>11513</v>
      </c>
      <c r="CC61" s="30">
        <f t="shared" si="4"/>
        <v>27209</v>
      </c>
      <c r="CD61" s="33">
        <f t="shared" si="5"/>
        <v>2.36332841136107</v>
      </c>
    </row>
    <row r="62" spans="1:82" s="1" customFormat="1" ht="11.25" customHeight="1">
      <c r="A62" s="6" t="s">
        <v>100</v>
      </c>
      <c r="B62" s="19">
        <v>361</v>
      </c>
      <c r="C62" s="4">
        <v>1497</v>
      </c>
      <c r="D62" s="20">
        <v>4.146814404432133</v>
      </c>
      <c r="E62" s="19">
        <v>42</v>
      </c>
      <c r="F62" s="4">
        <v>120</v>
      </c>
      <c r="G62" s="20">
        <v>2.857142857142857</v>
      </c>
      <c r="H62" s="19">
        <v>0</v>
      </c>
      <c r="I62" s="4">
        <v>0</v>
      </c>
      <c r="J62" s="213" t="s">
        <v>133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</v>
      </c>
      <c r="T62" s="25">
        <v>147</v>
      </c>
      <c r="U62" s="23">
        <v>321</v>
      </c>
      <c r="V62" s="24">
        <v>2.183673469387755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</v>
      </c>
    </row>
    <row r="63" spans="1:82" s="1" customFormat="1" ht="11.25" customHeight="1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2.517811704834606</v>
      </c>
      <c r="AF63" s="25">
        <v>0</v>
      </c>
      <c r="AG63" s="23">
        <v>0</v>
      </c>
      <c r="AH63" s="212" t="s">
        <v>133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3.045977011494253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3.868065967016492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</v>
      </c>
      <c r="BS63" s="32">
        <v>249</v>
      </c>
      <c r="BT63" s="29">
        <v>471</v>
      </c>
      <c r="BU63" s="31">
        <v>1.891566265060241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</v>
      </c>
    </row>
    <row r="64" spans="1:82" s="1" customFormat="1" ht="11.25" customHeight="1">
      <c r="A64" s="6" t="s">
        <v>65</v>
      </c>
      <c r="B64" s="19">
        <v>96</v>
      </c>
      <c r="C64" s="4">
        <v>817</v>
      </c>
      <c r="D64" s="20">
        <v>8.510416666666666</v>
      </c>
      <c r="E64" s="19">
        <v>0</v>
      </c>
      <c r="F64" s="4">
        <v>0</v>
      </c>
      <c r="G64" s="213" t="s">
        <v>133</v>
      </c>
      <c r="H64" s="26">
        <v>0</v>
      </c>
      <c r="I64" s="21">
        <v>0</v>
      </c>
      <c r="J64" s="211" t="s">
        <v>133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4.846153846153846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2.899441340782123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2.227161700048852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133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133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</v>
      </c>
    </row>
    <row r="66" spans="1:82" s="1" customFormat="1" ht="11.25" customHeight="1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133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133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2.05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1.852813852813853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2.26321568627451</v>
      </c>
    </row>
    <row r="67" spans="1:82" s="1" customFormat="1" ht="11.25" customHeight="1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133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133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4.685714285714286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2.975683890577508</v>
      </c>
      <c r="CB67" s="34">
        <f t="shared" si="3"/>
        <v>3462</v>
      </c>
      <c r="CC67" s="30">
        <f t="shared" si="4"/>
        <v>11253</v>
      </c>
      <c r="CD67" s="33">
        <f t="shared" si="5"/>
        <v>3.250433275563258</v>
      </c>
    </row>
    <row r="68" spans="1:82" s="1" customFormat="1" ht="11.25" customHeight="1">
      <c r="A68" s="6" t="s">
        <v>70</v>
      </c>
      <c r="B68" s="19">
        <v>74</v>
      </c>
      <c r="C68" s="4">
        <v>612</v>
      </c>
      <c r="D68" s="20">
        <v>8.27027027027027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133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2.83125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</v>
      </c>
      <c r="AF68" s="25">
        <v>0</v>
      </c>
      <c r="AG68" s="23">
        <v>0</v>
      </c>
      <c r="AH68" s="212" t="s">
        <v>133</v>
      </c>
      <c r="AI68" s="25">
        <v>182</v>
      </c>
      <c r="AJ68" s="23">
        <v>370</v>
      </c>
      <c r="AK68" s="24">
        <v>2.032967032967033</v>
      </c>
      <c r="AL68" s="25">
        <v>7</v>
      </c>
      <c r="AM68" s="23">
        <v>22</v>
      </c>
      <c r="AN68" s="24">
        <v>3.142857142857143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1.528301886792453</v>
      </c>
      <c r="BS68" s="32">
        <v>299</v>
      </c>
      <c r="BT68" s="29">
        <v>1382</v>
      </c>
      <c r="BU68" s="31">
        <v>4.622073578595318</v>
      </c>
      <c r="BV68" s="32">
        <v>26</v>
      </c>
      <c r="BW68" s="29">
        <v>219</v>
      </c>
      <c r="BX68" s="31">
        <v>8.423076923076923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>
      <c r="A69" s="6" t="s">
        <v>69</v>
      </c>
      <c r="B69" s="19">
        <v>143</v>
      </c>
      <c r="C69" s="4">
        <v>267</v>
      </c>
      <c r="D69" s="20">
        <v>1.867132867132867</v>
      </c>
      <c r="E69" s="19">
        <v>0</v>
      </c>
      <c r="F69" s="4">
        <v>0</v>
      </c>
      <c r="G69" s="213" t="s">
        <v>133</v>
      </c>
      <c r="H69" s="19">
        <v>0</v>
      </c>
      <c r="I69" s="4">
        <v>0</v>
      </c>
      <c r="J69" s="213" t="s">
        <v>133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133</v>
      </c>
      <c r="AC69" s="25">
        <v>134</v>
      </c>
      <c r="AD69" s="23">
        <v>637</v>
      </c>
      <c r="AE69" s="24">
        <v>4.753731343283582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</v>
      </c>
      <c r="BM69" s="32">
        <v>10</v>
      </c>
      <c r="BN69" s="29">
        <v>22</v>
      </c>
      <c r="BO69" s="31">
        <v>2.2</v>
      </c>
      <c r="BP69" s="32">
        <v>683</v>
      </c>
      <c r="BQ69" s="29">
        <v>2939</v>
      </c>
      <c r="BR69" s="31">
        <v>4.30307467057101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3.383720930232558</v>
      </c>
      <c r="BY69" s="32">
        <v>1070</v>
      </c>
      <c r="BZ69" s="29">
        <v>2147</v>
      </c>
      <c r="CA69" s="31">
        <v>2.006542056074766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>
      <c r="A72" s="195" t="s">
        <v>132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>
      <c r="A75" s="194" t="s">
        <v>129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6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D76"/>
  <sheetViews>
    <sheetView zoomScalePageLayoutView="0" workbookViewId="0" topLeftCell="A1">
      <pane xSplit="1" ySplit="8" topLeftCell="B54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74" sqref="A74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 customWidth="1"/>
  </cols>
  <sheetData>
    <row r="1" spans="1:82" s="3" customFormat="1" ht="12.75" customHeight="1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4:82" s="1" customFormat="1" ht="12.75" customHeight="1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>
      <c r="A4" s="51"/>
      <c r="B4" s="5" t="s">
        <v>131</v>
      </c>
      <c r="C4" s="5" t="s">
        <v>13</v>
      </c>
      <c r="D4" s="16" t="s">
        <v>14</v>
      </c>
      <c r="E4" s="5" t="s">
        <v>131</v>
      </c>
      <c r="F4" s="5" t="s">
        <v>13</v>
      </c>
      <c r="G4" s="16" t="s">
        <v>14</v>
      </c>
      <c r="H4" s="5" t="s">
        <v>131</v>
      </c>
      <c r="I4" s="5" t="s">
        <v>13</v>
      </c>
      <c r="J4" s="16" t="s">
        <v>14</v>
      </c>
      <c r="K4" s="5" t="s">
        <v>131</v>
      </c>
      <c r="L4" s="5" t="s">
        <v>13</v>
      </c>
      <c r="M4" s="16" t="s">
        <v>14</v>
      </c>
      <c r="N4" s="5" t="s">
        <v>131</v>
      </c>
      <c r="O4" s="5" t="s">
        <v>13</v>
      </c>
      <c r="P4" s="16" t="s">
        <v>14</v>
      </c>
      <c r="Q4" s="5" t="s">
        <v>131</v>
      </c>
      <c r="R4" s="5" t="s">
        <v>13</v>
      </c>
      <c r="S4" s="16" t="s">
        <v>14</v>
      </c>
      <c r="T4" s="5" t="s">
        <v>131</v>
      </c>
      <c r="U4" s="5" t="s">
        <v>13</v>
      </c>
      <c r="V4" s="16" t="s">
        <v>14</v>
      </c>
      <c r="W4" s="5" t="s">
        <v>131</v>
      </c>
      <c r="X4" s="5" t="s">
        <v>13</v>
      </c>
      <c r="Y4" s="16" t="s">
        <v>14</v>
      </c>
      <c r="Z4" s="5" t="s">
        <v>131</v>
      </c>
      <c r="AA4" s="5" t="s">
        <v>13</v>
      </c>
      <c r="AB4" s="16" t="s">
        <v>14</v>
      </c>
      <c r="AC4" s="5" t="s">
        <v>131</v>
      </c>
      <c r="AD4" s="5" t="s">
        <v>13</v>
      </c>
      <c r="AE4" s="16" t="s">
        <v>14</v>
      </c>
      <c r="AF4" s="5" t="s">
        <v>131</v>
      </c>
      <c r="AG4" s="5" t="s">
        <v>13</v>
      </c>
      <c r="AH4" s="16" t="s">
        <v>14</v>
      </c>
      <c r="AI4" s="5" t="s">
        <v>131</v>
      </c>
      <c r="AJ4" s="5" t="s">
        <v>13</v>
      </c>
      <c r="AK4" s="16" t="s">
        <v>14</v>
      </c>
      <c r="AL4" s="5" t="s">
        <v>131</v>
      </c>
      <c r="AM4" s="5" t="s">
        <v>13</v>
      </c>
      <c r="AN4" s="16" t="s">
        <v>14</v>
      </c>
      <c r="AO4" s="5" t="s">
        <v>131</v>
      </c>
      <c r="AP4" s="5" t="s">
        <v>13</v>
      </c>
      <c r="AQ4" s="16" t="s">
        <v>14</v>
      </c>
      <c r="AR4" s="5" t="s">
        <v>131</v>
      </c>
      <c r="AS4" s="5" t="s">
        <v>13</v>
      </c>
      <c r="AT4" s="16" t="s">
        <v>14</v>
      </c>
      <c r="AU4" s="5" t="s">
        <v>131</v>
      </c>
      <c r="AV4" s="5" t="s">
        <v>13</v>
      </c>
      <c r="AW4" s="16" t="s">
        <v>14</v>
      </c>
      <c r="AX4" s="5" t="s">
        <v>131</v>
      </c>
      <c r="AY4" s="5" t="s">
        <v>13</v>
      </c>
      <c r="AZ4" s="16" t="s">
        <v>14</v>
      </c>
      <c r="BA4" s="5" t="s">
        <v>131</v>
      </c>
      <c r="BB4" s="5" t="s">
        <v>13</v>
      </c>
      <c r="BC4" s="16" t="s">
        <v>14</v>
      </c>
      <c r="BD4" s="5" t="s">
        <v>131</v>
      </c>
      <c r="BE4" s="5" t="s">
        <v>13</v>
      </c>
      <c r="BF4" s="16" t="s">
        <v>14</v>
      </c>
      <c r="BG4" s="5" t="s">
        <v>131</v>
      </c>
      <c r="BH4" s="5" t="s">
        <v>13</v>
      </c>
      <c r="BI4" s="16" t="s">
        <v>14</v>
      </c>
      <c r="BJ4" s="5" t="s">
        <v>131</v>
      </c>
      <c r="BK4" s="5" t="s">
        <v>13</v>
      </c>
      <c r="BL4" s="16" t="s">
        <v>14</v>
      </c>
      <c r="BM4" s="5" t="s">
        <v>131</v>
      </c>
      <c r="BN4" s="5" t="s">
        <v>13</v>
      </c>
      <c r="BO4" s="16" t="s">
        <v>14</v>
      </c>
      <c r="BP4" s="5" t="s">
        <v>131</v>
      </c>
      <c r="BQ4" s="5" t="s">
        <v>13</v>
      </c>
      <c r="BR4" s="16" t="s">
        <v>14</v>
      </c>
      <c r="BS4" s="5" t="s">
        <v>131</v>
      </c>
      <c r="BT4" s="5" t="s">
        <v>13</v>
      </c>
      <c r="BU4" s="16" t="s">
        <v>14</v>
      </c>
      <c r="BV4" s="5" t="s">
        <v>131</v>
      </c>
      <c r="BW4" s="5" t="s">
        <v>13</v>
      </c>
      <c r="BX4" s="16" t="s">
        <v>14</v>
      </c>
      <c r="BY4" s="5" t="s">
        <v>131</v>
      </c>
      <c r="BZ4" s="5" t="s">
        <v>13</v>
      </c>
      <c r="CA4" s="16" t="s">
        <v>14</v>
      </c>
      <c r="CB4" s="5" t="s">
        <v>131</v>
      </c>
      <c r="CC4" s="5" t="s">
        <v>13</v>
      </c>
      <c r="CD4" s="16" t="s">
        <v>14</v>
      </c>
    </row>
    <row r="5" spans="1:82" s="209" customFormat="1" ht="7.5" customHeight="1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1.850582746656786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" customHeight="1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2.868398890767019</v>
      </c>
      <c r="AF9" s="25">
        <v>43583</v>
      </c>
      <c r="AG9" s="23">
        <v>64636</v>
      </c>
      <c r="AH9" s="24">
        <v>1.483055319734759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2.296902830505542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2.319736310323374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3.133344073895065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2.635572642654796</v>
      </c>
      <c r="AC10" s="25">
        <v>368131</v>
      </c>
      <c r="AD10" s="23">
        <v>1424974</v>
      </c>
      <c r="AE10" s="24">
        <v>3.870834023757847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2.249430794848269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2.975274133270944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2.494949494949495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</v>
      </c>
      <c r="Q11" s="25">
        <v>117402</v>
      </c>
      <c r="R11" s="23">
        <v>480270</v>
      </c>
      <c r="S11" s="24">
        <v>4.090816170082282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</v>
      </c>
      <c r="AO11" s="25">
        <v>9697</v>
      </c>
      <c r="AP11" s="23">
        <v>24713</v>
      </c>
      <c r="AQ11" s="24">
        <v>2.548520160874497</v>
      </c>
      <c r="AR11" s="32">
        <v>15549</v>
      </c>
      <c r="AS11" s="29">
        <v>40922</v>
      </c>
      <c r="AT11" s="31">
        <v>2.631809119557528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2.326431181485993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2.996578857338351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1.844320297951583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</v>
      </c>
      <c r="T14" s="25">
        <v>5117</v>
      </c>
      <c r="U14" s="23">
        <v>8273</v>
      </c>
      <c r="V14" s="24">
        <v>1.616767637287473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</v>
      </c>
      <c r="AF14" s="25">
        <v>434</v>
      </c>
      <c r="AG14" s="23">
        <v>920</v>
      </c>
      <c r="AH14" s="24">
        <v>2.119815668202765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1.302767682415432</v>
      </c>
      <c r="AR14" s="32">
        <v>759</v>
      </c>
      <c r="AS14" s="29">
        <v>1874</v>
      </c>
      <c r="AT14" s="31">
        <v>2.469038208168643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</v>
      </c>
      <c r="BD14" s="32">
        <v>8468</v>
      </c>
      <c r="BE14" s="29">
        <v>17023</v>
      </c>
      <c r="BF14" s="31">
        <v>2.01027397260274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>
      <c r="A15" s="6" t="s">
        <v>21</v>
      </c>
      <c r="B15" s="19">
        <v>5451</v>
      </c>
      <c r="C15" s="4">
        <v>9916</v>
      </c>
      <c r="D15" s="20">
        <v>1.819115758576408</v>
      </c>
      <c r="E15" s="19">
        <v>255</v>
      </c>
      <c r="F15" s="4">
        <v>528</v>
      </c>
      <c r="G15" s="20">
        <v>2.070588235294118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4.139568345323741</v>
      </c>
      <c r="AC15" s="25">
        <v>30589</v>
      </c>
      <c r="AD15" s="23">
        <v>149717</v>
      </c>
      <c r="AE15" s="24">
        <v>4.894471868972507</v>
      </c>
      <c r="AF15" s="25">
        <v>107</v>
      </c>
      <c r="AG15" s="23">
        <v>124</v>
      </c>
      <c r="AH15" s="24">
        <v>1.158878504672897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2.16257225433526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2.652054417589731</v>
      </c>
    </row>
    <row r="16" spans="1:82" s="1" customFormat="1" ht="11.25" customHeight="1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4.680063812268423</v>
      </c>
      <c r="T16" s="25">
        <v>2942</v>
      </c>
      <c r="U16" s="23">
        <v>4864</v>
      </c>
      <c r="V16" s="24">
        <v>1.653297076818491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</v>
      </c>
      <c r="AC16" s="25">
        <v>27896</v>
      </c>
      <c r="AD16" s="23">
        <v>188799</v>
      </c>
      <c r="AE16" s="24">
        <v>6.767959564095211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2.168824163969795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1.784019975031211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5.469237761329698</v>
      </c>
      <c r="BS16" s="32">
        <v>26660</v>
      </c>
      <c r="BT16" s="29">
        <v>116645</v>
      </c>
      <c r="BU16" s="31">
        <v>4.375281320330083</v>
      </c>
      <c r="BV16" s="32">
        <v>1128</v>
      </c>
      <c r="BW16" s="29">
        <v>2111</v>
      </c>
      <c r="BX16" s="31">
        <v>1.87145390070922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1.543730155457507</v>
      </c>
      <c r="AF17" s="25">
        <v>55</v>
      </c>
      <c r="AG17" s="23">
        <v>125</v>
      </c>
      <c r="AH17" s="24">
        <v>2.272727272727273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1.66597510373444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2.019703472493172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>
      <c r="A18" s="6" t="s">
        <v>24</v>
      </c>
      <c r="B18" s="19">
        <v>1549</v>
      </c>
      <c r="C18" s="4">
        <v>4994</v>
      </c>
      <c r="D18" s="20">
        <v>3.224015493867011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2.76875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</v>
      </c>
      <c r="BM18" s="32">
        <v>224</v>
      </c>
      <c r="BN18" s="29">
        <v>718</v>
      </c>
      <c r="BO18" s="31">
        <v>3.205357142857143</v>
      </c>
      <c r="BP18" s="32">
        <v>9906</v>
      </c>
      <c r="BQ18" s="29">
        <v>28318</v>
      </c>
      <c r="BR18" s="31">
        <v>2.858671512214819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2.55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1.930643910007758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2.078632478632479</v>
      </c>
      <c r="AO19" s="25">
        <v>1103</v>
      </c>
      <c r="AP19" s="23">
        <v>2442</v>
      </c>
      <c r="AQ19" s="24">
        <v>2.213961922030825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2.211765648151856</v>
      </c>
    </row>
    <row r="20" spans="1:82" s="1" customFormat="1" ht="11.25" customHeight="1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</v>
      </c>
      <c r="H20" s="26">
        <v>0</v>
      </c>
      <c r="I20" s="21">
        <v>0</v>
      </c>
      <c r="J20" s="211" t="s">
        <v>133</v>
      </c>
      <c r="K20" s="26">
        <v>144</v>
      </c>
      <c r="L20" s="23">
        <v>622</v>
      </c>
      <c r="M20" s="24">
        <v>4.319444444444445</v>
      </c>
      <c r="N20" s="25">
        <v>1117</v>
      </c>
      <c r="O20" s="23">
        <v>3635</v>
      </c>
      <c r="P20" s="24">
        <v>3.254252461951656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</v>
      </c>
      <c r="AU20" s="32">
        <v>163</v>
      </c>
      <c r="AV20" s="29">
        <v>393</v>
      </c>
      <c r="AW20" s="31">
        <v>2.411042944785276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</v>
      </c>
      <c r="CB20" s="34">
        <v>78749</v>
      </c>
      <c r="CC20" s="30">
        <v>276322</v>
      </c>
      <c r="CD20" s="33">
        <v>3.508895351052077</v>
      </c>
    </row>
    <row r="21" spans="1:82" s="1" customFormat="1" ht="11.25" customHeight="1">
      <c r="A21" s="6" t="s">
        <v>27</v>
      </c>
      <c r="B21" s="19">
        <v>382</v>
      </c>
      <c r="C21" s="4">
        <v>1899</v>
      </c>
      <c r="D21" s="20">
        <v>4.971204188481676</v>
      </c>
      <c r="E21" s="19">
        <v>27</v>
      </c>
      <c r="F21" s="4">
        <v>190</v>
      </c>
      <c r="G21" s="20">
        <v>7.037037037037037</v>
      </c>
      <c r="H21" s="26">
        <v>0</v>
      </c>
      <c r="I21" s="21">
        <v>0</v>
      </c>
      <c r="J21" s="211" t="s">
        <v>133</v>
      </c>
      <c r="K21" s="26">
        <v>109</v>
      </c>
      <c r="L21" s="23">
        <v>895</v>
      </c>
      <c r="M21" s="24">
        <v>8.211009174311927</v>
      </c>
      <c r="N21" s="25">
        <v>1190</v>
      </c>
      <c r="O21" s="23">
        <v>4783</v>
      </c>
      <c r="P21" s="24">
        <v>4.019327731092437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4.553697183098592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3.231707317073171</v>
      </c>
      <c r="BD21" s="32">
        <v>386</v>
      </c>
      <c r="BE21" s="29">
        <v>2472</v>
      </c>
      <c r="BF21" s="31">
        <v>6.404145077720207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3.837086727359847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</v>
      </c>
      <c r="BS21" s="32">
        <v>5467</v>
      </c>
      <c r="BT21" s="29">
        <v>30607</v>
      </c>
      <c r="BU21" s="31">
        <v>5.598500091457838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</v>
      </c>
      <c r="CB21" s="34">
        <v>66621</v>
      </c>
      <c r="CC21" s="30">
        <v>252181</v>
      </c>
      <c r="CD21" s="33">
        <v>3.785307935936116</v>
      </c>
    </row>
    <row r="22" spans="1:82" s="1" customFormat="1" ht="11.25" customHeight="1">
      <c r="A22" s="6" t="s">
        <v>28</v>
      </c>
      <c r="B22" s="19">
        <v>522</v>
      </c>
      <c r="C22" s="4">
        <v>2895</v>
      </c>
      <c r="D22" s="20">
        <v>5.545977011494253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</v>
      </c>
      <c r="AO22" s="25">
        <v>1269</v>
      </c>
      <c r="AP22" s="23">
        <v>2334</v>
      </c>
      <c r="AQ22" s="24">
        <v>1.839243498817967</v>
      </c>
      <c r="AR22" s="32">
        <v>13553</v>
      </c>
      <c r="AS22" s="29">
        <v>46987</v>
      </c>
      <c r="AT22" s="31">
        <v>3.466907695713126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2.68299711815562</v>
      </c>
      <c r="AO23" s="25">
        <v>430</v>
      </c>
      <c r="AP23" s="23">
        <v>990</v>
      </c>
      <c r="AQ23" s="24">
        <v>2.302325581395349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5.196581196581197</v>
      </c>
      <c r="BP23" s="32">
        <v>4286</v>
      </c>
      <c r="BQ23" s="29">
        <v>11745</v>
      </c>
      <c r="BR23" s="31">
        <v>2.740317312179188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</v>
      </c>
      <c r="K24" s="26">
        <v>105</v>
      </c>
      <c r="L24" s="23">
        <v>288</v>
      </c>
      <c r="M24" s="24">
        <v>2.742857142857143</v>
      </c>
      <c r="N24" s="25">
        <v>1303</v>
      </c>
      <c r="O24" s="23">
        <v>4053</v>
      </c>
      <c r="P24" s="24">
        <v>3.110514198004605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2.836734693877551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1.305084745762712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2.32</v>
      </c>
      <c r="AX25" s="32">
        <v>435</v>
      </c>
      <c r="AY25" s="29">
        <v>1153</v>
      </c>
      <c r="AZ25" s="31">
        <v>2.650574712643678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3.220472440944882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2.344855717988868</v>
      </c>
    </row>
    <row r="26" spans="1:82" s="1" customFormat="1" ht="11.25" customHeight="1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</v>
      </c>
      <c r="Z26" s="25">
        <v>19</v>
      </c>
      <c r="AA26" s="23">
        <v>122</v>
      </c>
      <c r="AB26" s="24">
        <v>6.421052631578948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4.174603174603175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1.172705314009662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2.069017823284035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4.028985507246377</v>
      </c>
      <c r="AC27" s="25">
        <v>4395</v>
      </c>
      <c r="AD27" s="23">
        <v>15505</v>
      </c>
      <c r="AE27" s="24">
        <v>3.527872582480091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>
      <c r="A28" s="6" t="s">
        <v>34</v>
      </c>
      <c r="B28" s="19">
        <v>685</v>
      </c>
      <c r="C28" s="4">
        <v>3942</v>
      </c>
      <c r="D28" s="20">
        <v>5.754744525547445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2.108108108108108</v>
      </c>
      <c r="AC28" s="25">
        <v>4116</v>
      </c>
      <c r="AD28" s="23">
        <v>18690</v>
      </c>
      <c r="AE28" s="24">
        <v>4.540816326530612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4.038106945298095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2.607937421692459</v>
      </c>
    </row>
    <row r="29" spans="1:82" s="1" customFormat="1" ht="11.25" customHeight="1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133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3.216704288939052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2.176470588235294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4.848101265822785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133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2.103945693678405</v>
      </c>
      <c r="Z30" s="25">
        <v>137</v>
      </c>
      <c r="AA30" s="23">
        <v>885</v>
      </c>
      <c r="AB30" s="24">
        <v>6.45985401459854</v>
      </c>
      <c r="AC30" s="25">
        <v>4809</v>
      </c>
      <c r="AD30" s="23">
        <v>26111</v>
      </c>
      <c r="AE30" s="24">
        <v>5.429611145768351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2.094674556213018</v>
      </c>
      <c r="BJ30" s="32">
        <v>3762</v>
      </c>
      <c r="BK30" s="29">
        <v>11615</v>
      </c>
      <c r="BL30" s="31">
        <v>3.087453482190324</v>
      </c>
      <c r="BM30" s="32">
        <v>522</v>
      </c>
      <c r="BN30" s="29">
        <v>1303</v>
      </c>
      <c r="BO30" s="31">
        <v>2.496168582375479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2.982527168122736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2.036842105263158</v>
      </c>
      <c r="BA31" s="32">
        <v>809</v>
      </c>
      <c r="BB31" s="29">
        <v>1195</v>
      </c>
      <c r="BC31" s="31">
        <v>1.477132262051916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</v>
      </c>
      <c r="BM31" s="32">
        <v>358</v>
      </c>
      <c r="BN31" s="29">
        <v>1185</v>
      </c>
      <c r="BO31" s="31">
        <v>3.310055865921788</v>
      </c>
      <c r="BP31" s="32">
        <v>3035</v>
      </c>
      <c r="BQ31" s="29">
        <v>11350</v>
      </c>
      <c r="BR31" s="31">
        <v>3.739703459637562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2.272598182408309</v>
      </c>
    </row>
    <row r="32" spans="1:82" s="1" customFormat="1" ht="11.25" customHeight="1">
      <c r="A32" s="6" t="s">
        <v>38</v>
      </c>
      <c r="B32" s="19">
        <v>329</v>
      </c>
      <c r="C32" s="4">
        <v>1401</v>
      </c>
      <c r="D32" s="20">
        <v>4.258358662613982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7.171308016877637</v>
      </c>
      <c r="Q32" s="25">
        <v>2223</v>
      </c>
      <c r="R32" s="23">
        <v>5760</v>
      </c>
      <c r="S32" s="24">
        <v>2.591093117408907</v>
      </c>
      <c r="T32" s="25">
        <v>285</v>
      </c>
      <c r="U32" s="23">
        <v>671</v>
      </c>
      <c r="V32" s="24">
        <v>2.354385964912281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3.610497237569061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</v>
      </c>
      <c r="H33" s="26">
        <v>0</v>
      </c>
      <c r="I33" s="21">
        <v>0</v>
      </c>
      <c r="J33" s="211" t="s">
        <v>133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2.925311203319502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3.723809523809524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3.057823129251701</v>
      </c>
      <c r="Q34" s="25">
        <v>1593</v>
      </c>
      <c r="R34" s="23">
        <v>4548</v>
      </c>
      <c r="S34" s="24">
        <v>2.854990583804143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</v>
      </c>
      <c r="AF34" s="25">
        <v>9</v>
      </c>
      <c r="AG34" s="23">
        <v>37</v>
      </c>
      <c r="AH34" s="24">
        <v>4.111111111111111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3.251655629139073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2.212121212121212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2.090909090909091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>
      <c r="A35" s="6" t="s">
        <v>41</v>
      </c>
      <c r="B35" s="19">
        <v>433</v>
      </c>
      <c r="C35" s="4">
        <v>2453</v>
      </c>
      <c r="D35" s="20">
        <v>5.66512702078522</v>
      </c>
      <c r="E35" s="19">
        <v>37</v>
      </c>
      <c r="F35" s="4">
        <v>332</v>
      </c>
      <c r="G35" s="20">
        <v>8.972972972972974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3.617021276595745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3.368512110726644</v>
      </c>
      <c r="BV35" s="32">
        <v>160</v>
      </c>
      <c r="BW35" s="29">
        <v>687</v>
      </c>
      <c r="BX35" s="31">
        <v>4.29375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3.675675675675676</v>
      </c>
      <c r="H36" s="26">
        <v>0</v>
      </c>
      <c r="I36" s="21">
        <v>0</v>
      </c>
      <c r="J36" s="211" t="s">
        <v>133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</v>
      </c>
      <c r="AU36" s="32">
        <v>40</v>
      </c>
      <c r="AV36" s="29">
        <v>99</v>
      </c>
      <c r="AW36" s="31">
        <v>2.475</v>
      </c>
      <c r="AX36" s="32">
        <v>117</v>
      </c>
      <c r="AY36" s="29">
        <v>280</v>
      </c>
      <c r="AZ36" s="31">
        <v>2.393162393162393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4.165957446808511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2.310668229777257</v>
      </c>
      <c r="BM36" s="32">
        <v>74</v>
      </c>
      <c r="BN36" s="29">
        <v>360</v>
      </c>
      <c r="BO36" s="31">
        <v>4.864864864864865</v>
      </c>
      <c r="BP36" s="32">
        <v>556</v>
      </c>
      <c r="BQ36" s="29">
        <v>2492</v>
      </c>
      <c r="BR36" s="31">
        <v>4.482014388489208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</v>
      </c>
      <c r="BY36" s="32">
        <v>8913</v>
      </c>
      <c r="BZ36" s="29">
        <v>20747</v>
      </c>
      <c r="CA36" s="31">
        <v>2.327723549870975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>
      <c r="A37" s="6" t="s">
        <v>1</v>
      </c>
      <c r="B37" s="19">
        <v>454</v>
      </c>
      <c r="C37" s="4">
        <v>3124</v>
      </c>
      <c r="D37" s="20">
        <v>6.881057268722467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133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</v>
      </c>
      <c r="Z37" s="25">
        <v>44</v>
      </c>
      <c r="AA37" s="23">
        <v>98</v>
      </c>
      <c r="AB37" s="24">
        <v>2.227272727272727</v>
      </c>
      <c r="AC37" s="25">
        <v>922</v>
      </c>
      <c r="AD37" s="23">
        <v>4418</v>
      </c>
      <c r="AE37" s="24">
        <v>4.79175704989154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</v>
      </c>
      <c r="BM37" s="32">
        <v>113</v>
      </c>
      <c r="BN37" s="29">
        <v>492</v>
      </c>
      <c r="BO37" s="31">
        <v>4.353982300884955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>
      <c r="A38" s="6" t="s">
        <v>43</v>
      </c>
      <c r="B38" s="19">
        <v>999</v>
      </c>
      <c r="C38" s="4">
        <v>2949</v>
      </c>
      <c r="D38" s="20">
        <v>2.951951951951952</v>
      </c>
      <c r="E38" s="19">
        <v>29</v>
      </c>
      <c r="F38" s="4">
        <v>70</v>
      </c>
      <c r="G38" s="20">
        <v>2.413793103448276</v>
      </c>
      <c r="H38" s="26">
        <v>0</v>
      </c>
      <c r="I38" s="21">
        <v>0</v>
      </c>
      <c r="J38" s="211" t="s">
        <v>133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2.517208413001912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</v>
      </c>
      <c r="AL38" s="25">
        <v>198</v>
      </c>
      <c r="AM38" s="23">
        <v>420</v>
      </c>
      <c r="AN38" s="24">
        <v>2.121212121212121</v>
      </c>
      <c r="AO38" s="25">
        <v>173</v>
      </c>
      <c r="AP38" s="23">
        <v>443</v>
      </c>
      <c r="AQ38" s="24">
        <v>2.560693641618497</v>
      </c>
      <c r="AR38" s="32">
        <v>228</v>
      </c>
      <c r="AS38" s="29">
        <v>628</v>
      </c>
      <c r="AT38" s="31">
        <v>2.754385964912281</v>
      </c>
      <c r="AU38" s="32">
        <v>170</v>
      </c>
      <c r="AV38" s="29">
        <v>487</v>
      </c>
      <c r="AW38" s="31">
        <v>2.864705882352941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2.854389721627409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>
      <c r="A39" s="6" t="s">
        <v>44</v>
      </c>
      <c r="B39" s="19">
        <v>206</v>
      </c>
      <c r="C39" s="4">
        <v>1025</v>
      </c>
      <c r="D39" s="20">
        <v>4.975728155339806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133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4.257328044887298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4.472727272727273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4.532751091703057</v>
      </c>
      <c r="BG39" s="32">
        <v>28</v>
      </c>
      <c r="BH39" s="29">
        <v>88</v>
      </c>
      <c r="BI39" s="31">
        <v>3.142857142857143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</v>
      </c>
      <c r="BS39" s="32">
        <v>1734</v>
      </c>
      <c r="BT39" s="29">
        <v>7404</v>
      </c>
      <c r="BU39" s="31">
        <v>4.269896193771626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2.246888888888889</v>
      </c>
      <c r="CB39" s="34">
        <v>20311</v>
      </c>
      <c r="CC39" s="30">
        <v>77418</v>
      </c>
      <c r="CD39" s="33">
        <v>3.811629166461523</v>
      </c>
    </row>
    <row r="40" spans="1:82" s="1" customFormat="1" ht="11.25" customHeight="1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133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3.090909090909091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1.936936936936937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3.640657084188912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2.189439555349699</v>
      </c>
      <c r="BV40" s="32">
        <v>297</v>
      </c>
      <c r="BW40" s="29">
        <v>611</v>
      </c>
      <c r="BX40" s="31">
        <v>2.057239057239057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2.864864864864865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3.675675675675676</v>
      </c>
      <c r="H42" s="26">
        <v>0</v>
      </c>
      <c r="I42" s="21">
        <v>0</v>
      </c>
      <c r="J42" s="211" t="s">
        <v>133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</v>
      </c>
      <c r="AC42" s="25">
        <v>1144</v>
      </c>
      <c r="AD42" s="23">
        <v>5595</v>
      </c>
      <c r="AE42" s="24">
        <v>4.890734265734266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4.981481481481482</v>
      </c>
      <c r="AU42" s="32">
        <v>67</v>
      </c>
      <c r="AV42" s="29">
        <v>215</v>
      </c>
      <c r="AW42" s="31">
        <v>3.208955223880597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</v>
      </c>
    </row>
    <row r="43" spans="1:82" s="1" customFormat="1" ht="11.25" customHeight="1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</v>
      </c>
      <c r="H43" s="26">
        <v>15</v>
      </c>
      <c r="I43" s="21">
        <v>37</v>
      </c>
      <c r="J43" s="22">
        <v>2.466666666666667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4.339074273412272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2.990049751243781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2.507979125699592</v>
      </c>
    </row>
    <row r="44" spans="1:82" s="1" customFormat="1" ht="11.25" customHeight="1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133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2.123456790123457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4.574468085106383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133</v>
      </c>
      <c r="K45" s="26">
        <v>223</v>
      </c>
      <c r="L45" s="23">
        <v>554</v>
      </c>
      <c r="M45" s="24">
        <v>2.484304932735426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2.383500557413601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2.142857142857143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2.56140350877193</v>
      </c>
      <c r="BJ45" s="32">
        <v>917</v>
      </c>
      <c r="BK45" s="29">
        <v>2099</v>
      </c>
      <c r="BL45" s="31">
        <v>2.288985823336968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4.008375209380235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133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2.384460141271443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3.180171591992374</v>
      </c>
      <c r="AF46" s="25">
        <v>40</v>
      </c>
      <c r="AG46" s="23">
        <v>99</v>
      </c>
      <c r="AH46" s="24">
        <v>2.475</v>
      </c>
      <c r="AI46" s="25">
        <v>728</v>
      </c>
      <c r="AJ46" s="23">
        <v>2217</v>
      </c>
      <c r="AK46" s="24">
        <v>3.04532967032967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2.568745808182428</v>
      </c>
      <c r="BM46" s="32">
        <v>183</v>
      </c>
      <c r="BN46" s="29">
        <v>443</v>
      </c>
      <c r="BO46" s="31">
        <v>2.420765027322404</v>
      </c>
      <c r="BP46" s="32">
        <v>1797</v>
      </c>
      <c r="BQ46" s="29">
        <v>5497</v>
      </c>
      <c r="BR46" s="31">
        <v>3.058987200890373</v>
      </c>
      <c r="BS46" s="32">
        <v>2482</v>
      </c>
      <c r="BT46" s="29">
        <v>5825</v>
      </c>
      <c r="BU46" s="31">
        <v>2.346897663174859</v>
      </c>
      <c r="BV46" s="32">
        <v>435</v>
      </c>
      <c r="BW46" s="29">
        <v>1055</v>
      </c>
      <c r="BX46" s="31">
        <v>2.425287356321839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2.50924935630818</v>
      </c>
    </row>
    <row r="47" spans="1:82" s="1" customFormat="1" ht="11.25" customHeight="1">
      <c r="A47" s="6" t="s">
        <v>51</v>
      </c>
      <c r="B47" s="19">
        <v>117</v>
      </c>
      <c r="C47" s="4">
        <v>336</v>
      </c>
      <c r="D47" s="20">
        <v>2.871794871794872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133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133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1.374926943308007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</v>
      </c>
    </row>
    <row r="48" spans="1:82" s="1" customFormat="1" ht="11.25" customHeight="1">
      <c r="A48" s="6" t="s">
        <v>53</v>
      </c>
      <c r="B48" s="19">
        <v>467</v>
      </c>
      <c r="C48" s="4">
        <v>1623</v>
      </c>
      <c r="D48" s="20">
        <v>3.475374732334047</v>
      </c>
      <c r="E48" s="19">
        <v>129</v>
      </c>
      <c r="F48" s="4">
        <v>203</v>
      </c>
      <c r="G48" s="20">
        <v>1.573643410852713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2.049808429118774</v>
      </c>
      <c r="N48" s="25">
        <v>755</v>
      </c>
      <c r="O48" s="23">
        <v>3774</v>
      </c>
      <c r="P48" s="24">
        <v>4.998675496688742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2.221835883171071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133</v>
      </c>
      <c r="K49" s="26">
        <v>45</v>
      </c>
      <c r="L49" s="23">
        <v>277</v>
      </c>
      <c r="M49" s="24">
        <v>6.155555555555556</v>
      </c>
      <c r="N49" s="25">
        <v>356</v>
      </c>
      <c r="O49" s="23">
        <v>1031</v>
      </c>
      <c r="P49" s="24">
        <v>2.896067415730337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133</v>
      </c>
      <c r="AC49" s="25">
        <v>436</v>
      </c>
      <c r="AD49" s="23">
        <v>1175</v>
      </c>
      <c r="AE49" s="24">
        <v>2.694954128440367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3.546666666666667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133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3.759873617693523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>
      <c r="A51" s="6" t="s">
        <v>98</v>
      </c>
      <c r="B51" s="19">
        <v>206</v>
      </c>
      <c r="C51" s="4">
        <v>985</v>
      </c>
      <c r="D51" s="20">
        <v>4.781553398058253</v>
      </c>
      <c r="E51" s="19">
        <v>41</v>
      </c>
      <c r="F51" s="4">
        <v>272</v>
      </c>
      <c r="G51" s="20">
        <v>6.634146341463414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1.683453237410072</v>
      </c>
      <c r="W51" s="25">
        <v>5409</v>
      </c>
      <c r="X51" s="23">
        <v>15451</v>
      </c>
      <c r="Y51" s="24">
        <v>2.856535403956369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5.832558139534884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2.104082998661312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>
      <c r="A52" s="6" t="s">
        <v>56</v>
      </c>
      <c r="B52" s="19">
        <v>102</v>
      </c>
      <c r="C52" s="4">
        <v>403</v>
      </c>
      <c r="D52" s="20">
        <v>3.950980392156863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133</v>
      </c>
      <c r="K52" s="26">
        <v>138</v>
      </c>
      <c r="L52" s="23">
        <v>610</v>
      </c>
      <c r="M52" s="24">
        <v>4.420289855072464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1.706896551724138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133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133</v>
      </c>
      <c r="K53" s="26">
        <v>59</v>
      </c>
      <c r="L53" s="23">
        <v>203</v>
      </c>
      <c r="M53" s="24">
        <v>3.440677966101695</v>
      </c>
      <c r="N53" s="25">
        <v>581</v>
      </c>
      <c r="O53" s="23">
        <v>2391</v>
      </c>
      <c r="P53" s="24">
        <v>4.115318416523236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5.027522935779817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2.2125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4.566265060240964</v>
      </c>
      <c r="BG53" s="32">
        <v>38</v>
      </c>
      <c r="BH53" s="29">
        <v>122</v>
      </c>
      <c r="BI53" s="31">
        <v>3.210526315789474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2.550561797752809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133</v>
      </c>
      <c r="K54" s="26">
        <v>47</v>
      </c>
      <c r="L54" s="23">
        <v>106</v>
      </c>
      <c r="M54" s="24">
        <v>2.25531914893617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133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133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2.701540584042309</v>
      </c>
      <c r="CB54" s="34">
        <v>14952</v>
      </c>
      <c r="CC54" s="30">
        <v>39586</v>
      </c>
      <c r="CD54" s="33">
        <v>2.647538790797218</v>
      </c>
    </row>
    <row r="55" spans="1:82" s="1" customFormat="1" ht="11.25" customHeight="1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133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3.050632911392405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</v>
      </c>
      <c r="BM55" s="32">
        <v>21</v>
      </c>
      <c r="BN55" s="29">
        <v>99</v>
      </c>
      <c r="BO55" s="31">
        <v>4.714285714285714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133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3.917737789203085</v>
      </c>
      <c r="AF56" s="25">
        <v>0</v>
      </c>
      <c r="AG56" s="23">
        <v>0</v>
      </c>
      <c r="AH56" s="212" t="s">
        <v>133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3.305084745762712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4.30622009569378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</v>
      </c>
    </row>
    <row r="57" spans="1:82" s="1" customFormat="1" ht="11.25" customHeight="1">
      <c r="A57" s="6" t="s">
        <v>60</v>
      </c>
      <c r="B57" s="19">
        <v>115</v>
      </c>
      <c r="C57" s="4">
        <v>564</v>
      </c>
      <c r="D57" s="20">
        <v>4.904347826086957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133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4.187288916180535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</v>
      </c>
      <c r="BD57" s="32">
        <v>112</v>
      </c>
      <c r="BE57" s="29">
        <v>589</v>
      </c>
      <c r="BF57" s="31">
        <v>5.258928571428571</v>
      </c>
      <c r="BG57" s="32">
        <v>19</v>
      </c>
      <c r="BH57" s="29">
        <v>126</v>
      </c>
      <c r="BI57" s="31">
        <v>6.631578947368421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5.636363636363637</v>
      </c>
      <c r="BY57" s="32">
        <v>3598</v>
      </c>
      <c r="BZ57" s="29">
        <v>8931</v>
      </c>
      <c r="CA57" s="31">
        <v>2.482212340188994</v>
      </c>
      <c r="CB57" s="34">
        <v>9412</v>
      </c>
      <c r="CC57" s="30">
        <v>32670</v>
      </c>
      <c r="CD57" s="33">
        <v>3.471100722481938</v>
      </c>
    </row>
    <row r="58" spans="1:82" s="1" customFormat="1" ht="11.25" customHeight="1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133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2.514851485148515</v>
      </c>
      <c r="BG58" s="32">
        <v>129</v>
      </c>
      <c r="BH58" s="29">
        <v>356</v>
      </c>
      <c r="BI58" s="31">
        <v>2.75968992248062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133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</v>
      </c>
      <c r="AL59" s="25">
        <v>57</v>
      </c>
      <c r="AM59" s="23">
        <v>322</v>
      </c>
      <c r="AN59" s="24">
        <v>5.649122807017544</v>
      </c>
      <c r="AO59" s="25">
        <v>87</v>
      </c>
      <c r="AP59" s="23">
        <v>188</v>
      </c>
      <c r="AQ59" s="24">
        <v>2.160919540229885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2.05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2.345421020282729</v>
      </c>
    </row>
    <row r="60" spans="1:82" s="1" customFormat="1" ht="11.25" customHeight="1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133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</v>
      </c>
      <c r="AF60" s="25">
        <v>0</v>
      </c>
      <c r="AG60" s="23">
        <v>0</v>
      </c>
      <c r="AH60" s="212" t="s">
        <v>133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>
      <c r="A61" s="6" t="s">
        <v>100</v>
      </c>
      <c r="B61" s="19">
        <v>300</v>
      </c>
      <c r="C61" s="4">
        <v>1383</v>
      </c>
      <c r="D61" s="20">
        <v>4.61</v>
      </c>
      <c r="E61" s="19">
        <v>53</v>
      </c>
      <c r="F61" s="4">
        <v>162</v>
      </c>
      <c r="G61" s="20">
        <v>3.056603773584906</v>
      </c>
      <c r="H61" s="26">
        <v>0</v>
      </c>
      <c r="I61" s="21">
        <v>0</v>
      </c>
      <c r="J61" s="211" t="s">
        <v>133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</v>
      </c>
      <c r="W61" s="25">
        <v>977</v>
      </c>
      <c r="X61" s="23">
        <v>2352</v>
      </c>
      <c r="Y61" s="24">
        <v>2.407369498464688</v>
      </c>
      <c r="Z61" s="25">
        <v>13</v>
      </c>
      <c r="AA61" s="23">
        <v>49</v>
      </c>
      <c r="AB61" s="24">
        <v>3.769230769230769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</v>
      </c>
      <c r="AO61" s="25">
        <v>49</v>
      </c>
      <c r="AP61" s="23">
        <v>146</v>
      </c>
      <c r="AQ61" s="24">
        <v>2.979591836734694</v>
      </c>
      <c r="AR61" s="32">
        <v>57</v>
      </c>
      <c r="AS61" s="29">
        <v>155</v>
      </c>
      <c r="AT61" s="31">
        <v>2.719298245614035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2.04149377593361</v>
      </c>
      <c r="BV61" s="32">
        <v>161</v>
      </c>
      <c r="BW61" s="29">
        <v>405</v>
      </c>
      <c r="BX61" s="31">
        <v>2.515527950310559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2.063063063063063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2.254385964912281</v>
      </c>
      <c r="BJ62" s="32">
        <v>1686</v>
      </c>
      <c r="BK62" s="29">
        <v>4076</v>
      </c>
      <c r="BL62" s="31">
        <v>2.417556346381969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>
      <c r="A63" s="6" t="s">
        <v>64</v>
      </c>
      <c r="B63" s="19">
        <v>439</v>
      </c>
      <c r="C63" s="4">
        <v>1532</v>
      </c>
      <c r="D63" s="20">
        <v>3.489749430523918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133</v>
      </c>
      <c r="K63" s="26">
        <v>191</v>
      </c>
      <c r="L63" s="23">
        <v>386</v>
      </c>
      <c r="M63" s="24">
        <v>2.020942408376963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</v>
      </c>
      <c r="W63" s="25">
        <v>1170</v>
      </c>
      <c r="X63" s="23">
        <v>3048</v>
      </c>
      <c r="Y63" s="24">
        <v>2.605128205128205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133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</v>
      </c>
      <c r="Q64" s="25">
        <v>492</v>
      </c>
      <c r="R64" s="23">
        <v>1127</v>
      </c>
      <c r="S64" s="24">
        <v>2.290650406504065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133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>
      <c r="A65" s="6" t="s">
        <v>66</v>
      </c>
      <c r="B65" s="19">
        <v>167</v>
      </c>
      <c r="C65" s="4">
        <v>459</v>
      </c>
      <c r="D65" s="20">
        <v>2.748502994011976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133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0.9545454545454546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2.335664335664336</v>
      </c>
      <c r="BJ65" s="32">
        <v>546</v>
      </c>
      <c r="BK65" s="29">
        <v>1282</v>
      </c>
      <c r="BL65" s="31">
        <v>2.347985347985348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2.817269076305221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>
      <c r="A66" s="6" t="s">
        <v>67</v>
      </c>
      <c r="B66" s="19">
        <v>87</v>
      </c>
      <c r="C66" s="4">
        <v>201</v>
      </c>
      <c r="D66" s="20">
        <v>2.310344827586207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133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</v>
      </c>
      <c r="BJ66" s="32">
        <v>262</v>
      </c>
      <c r="BK66" s="29">
        <v>555</v>
      </c>
      <c r="BL66" s="31">
        <v>2.118320610687023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4.1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2.310365251727542</v>
      </c>
    </row>
    <row r="67" spans="1:82" s="1" customFormat="1" ht="11.25" customHeight="1">
      <c r="A67" s="6" t="s">
        <v>68</v>
      </c>
      <c r="B67" s="19">
        <v>53</v>
      </c>
      <c r="C67" s="4">
        <v>384</v>
      </c>
      <c r="D67" s="20">
        <v>7.245283018867925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133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2.807486631016043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</v>
      </c>
      <c r="AF67" s="25">
        <v>0</v>
      </c>
      <c r="AG67" s="23">
        <v>0</v>
      </c>
      <c r="AH67" s="212" t="s">
        <v>133</v>
      </c>
      <c r="AI67" s="25">
        <v>592</v>
      </c>
      <c r="AJ67" s="23">
        <v>1079</v>
      </c>
      <c r="AK67" s="24">
        <v>1.822635135135135</v>
      </c>
      <c r="AL67" s="25">
        <v>13</v>
      </c>
      <c r="AM67" s="23">
        <v>89</v>
      </c>
      <c r="AN67" s="24">
        <v>6.846153846153846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</v>
      </c>
      <c r="BJ67" s="32">
        <v>89</v>
      </c>
      <c r="BK67" s="29">
        <v>226</v>
      </c>
      <c r="BL67" s="31">
        <v>2.539325842696629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3.77088948787062</v>
      </c>
      <c r="BV67" s="32">
        <v>27</v>
      </c>
      <c r="BW67" s="29">
        <v>137</v>
      </c>
      <c r="BX67" s="31">
        <v>5.074074074074074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>
      <c r="A68" s="6" t="s">
        <v>69</v>
      </c>
      <c r="B68" s="19">
        <v>47</v>
      </c>
      <c r="C68" s="4">
        <v>129</v>
      </c>
      <c r="D68" s="20">
        <v>2.74468085106383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133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133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2.744186046511628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</v>
      </c>
      <c r="BY68" s="32">
        <v>822</v>
      </c>
      <c r="BZ68" s="29">
        <v>1653</v>
      </c>
      <c r="CA68" s="31">
        <v>2.010948905109489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>
      <c r="A69" s="6" t="s">
        <v>70</v>
      </c>
      <c r="B69" s="19">
        <v>66</v>
      </c>
      <c r="C69" s="4">
        <v>302</v>
      </c>
      <c r="D69" s="20">
        <v>4.575757575757576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133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133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3.142857142857143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2.460526315789474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>
      <c r="A72" s="195" t="s">
        <v>132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>
      <c r="A75" s="194" t="s">
        <v>129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87"/>
  <sheetViews>
    <sheetView zoomScalePageLayoutView="0" workbookViewId="0" topLeftCell="A1">
      <pane xSplit="1" ySplit="8" topLeftCell="BE6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2" sqref="A82:A87"/>
    </sheetView>
  </sheetViews>
  <sheetFormatPr defaultColWidth="9.140625" defaultRowHeight="12.75" customHeight="1"/>
  <cols>
    <col min="1" max="1" width="26.281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4218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125" style="192" customWidth="1"/>
    <col min="81" max="81" width="8.7109375" style="192" bestFit="1" customWidth="1"/>
    <col min="82" max="82" width="7.7109375" style="193" customWidth="1"/>
    <col min="83" max="16384" width="9.140625" style="190" customWidth="1"/>
  </cols>
  <sheetData>
    <row r="1" spans="1:82" s="3" customFormat="1" ht="12.75" customHeight="1">
      <c r="A1" s="3" t="s">
        <v>127</v>
      </c>
      <c r="D1" s="9"/>
      <c r="G1" s="9"/>
      <c r="H1" s="3" t="s">
        <v>130</v>
      </c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4:82" s="1" customFormat="1" ht="12.75" customHeight="1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" customHeight="1">
      <c r="A4" s="137"/>
      <c r="B4" s="138" t="s">
        <v>131</v>
      </c>
      <c r="C4" s="138" t="s">
        <v>13</v>
      </c>
      <c r="D4" s="139" t="s">
        <v>14</v>
      </c>
      <c r="E4" s="138" t="s">
        <v>131</v>
      </c>
      <c r="F4" s="138" t="s">
        <v>13</v>
      </c>
      <c r="G4" s="139" t="s">
        <v>14</v>
      </c>
      <c r="H4" s="138" t="s">
        <v>131</v>
      </c>
      <c r="I4" s="138" t="s">
        <v>13</v>
      </c>
      <c r="J4" s="139" t="s">
        <v>14</v>
      </c>
      <c r="K4" s="138" t="s">
        <v>131</v>
      </c>
      <c r="L4" s="138" t="s">
        <v>13</v>
      </c>
      <c r="M4" s="139" t="s">
        <v>14</v>
      </c>
      <c r="N4" s="138" t="s">
        <v>131</v>
      </c>
      <c r="O4" s="138" t="s">
        <v>13</v>
      </c>
      <c r="P4" s="139" t="s">
        <v>14</v>
      </c>
      <c r="Q4" s="138" t="s">
        <v>131</v>
      </c>
      <c r="R4" s="138" t="s">
        <v>13</v>
      </c>
      <c r="S4" s="139" t="s">
        <v>14</v>
      </c>
      <c r="T4" s="138" t="s">
        <v>131</v>
      </c>
      <c r="U4" s="138" t="s">
        <v>13</v>
      </c>
      <c r="V4" s="139" t="s">
        <v>14</v>
      </c>
      <c r="W4" s="138" t="s">
        <v>131</v>
      </c>
      <c r="X4" s="138" t="s">
        <v>13</v>
      </c>
      <c r="Y4" s="139" t="s">
        <v>14</v>
      </c>
      <c r="Z4" s="138" t="s">
        <v>131</v>
      </c>
      <c r="AA4" s="138" t="s">
        <v>13</v>
      </c>
      <c r="AB4" s="139" t="s">
        <v>14</v>
      </c>
      <c r="AC4" s="138" t="s">
        <v>131</v>
      </c>
      <c r="AD4" s="138" t="s">
        <v>13</v>
      </c>
      <c r="AE4" s="139" t="s">
        <v>14</v>
      </c>
      <c r="AF4" s="138" t="s">
        <v>131</v>
      </c>
      <c r="AG4" s="138" t="s">
        <v>13</v>
      </c>
      <c r="AH4" s="139" t="s">
        <v>14</v>
      </c>
      <c r="AI4" s="138" t="s">
        <v>131</v>
      </c>
      <c r="AJ4" s="138" t="s">
        <v>13</v>
      </c>
      <c r="AK4" s="139" t="s">
        <v>14</v>
      </c>
      <c r="AL4" s="138" t="s">
        <v>131</v>
      </c>
      <c r="AM4" s="138" t="s">
        <v>13</v>
      </c>
      <c r="AN4" s="139" t="s">
        <v>14</v>
      </c>
      <c r="AO4" s="138" t="s">
        <v>131</v>
      </c>
      <c r="AP4" s="138" t="s">
        <v>13</v>
      </c>
      <c r="AQ4" s="139" t="s">
        <v>14</v>
      </c>
      <c r="AR4" s="138" t="s">
        <v>131</v>
      </c>
      <c r="AS4" s="138" t="s">
        <v>13</v>
      </c>
      <c r="AT4" s="139" t="s">
        <v>14</v>
      </c>
      <c r="AU4" s="138" t="s">
        <v>131</v>
      </c>
      <c r="AV4" s="138" t="s">
        <v>13</v>
      </c>
      <c r="AW4" s="139" t="s">
        <v>14</v>
      </c>
      <c r="AX4" s="138" t="s">
        <v>131</v>
      </c>
      <c r="AY4" s="138" t="s">
        <v>13</v>
      </c>
      <c r="AZ4" s="139" t="s">
        <v>14</v>
      </c>
      <c r="BA4" s="138" t="s">
        <v>131</v>
      </c>
      <c r="BB4" s="138" t="s">
        <v>13</v>
      </c>
      <c r="BC4" s="139" t="s">
        <v>14</v>
      </c>
      <c r="BD4" s="138" t="s">
        <v>131</v>
      </c>
      <c r="BE4" s="138" t="s">
        <v>13</v>
      </c>
      <c r="BF4" s="139" t="s">
        <v>14</v>
      </c>
      <c r="BG4" s="138" t="s">
        <v>131</v>
      </c>
      <c r="BH4" s="138" t="s">
        <v>13</v>
      </c>
      <c r="BI4" s="139" t="s">
        <v>14</v>
      </c>
      <c r="BJ4" s="138" t="s">
        <v>131</v>
      </c>
      <c r="BK4" s="138" t="s">
        <v>13</v>
      </c>
      <c r="BL4" s="139" t="s">
        <v>14</v>
      </c>
      <c r="BM4" s="138" t="s">
        <v>131</v>
      </c>
      <c r="BN4" s="138" t="s">
        <v>13</v>
      </c>
      <c r="BO4" s="139" t="s">
        <v>14</v>
      </c>
      <c r="BP4" s="138" t="s">
        <v>131</v>
      </c>
      <c r="BQ4" s="138" t="s">
        <v>13</v>
      </c>
      <c r="BR4" s="139" t="s">
        <v>14</v>
      </c>
      <c r="BS4" s="138" t="s">
        <v>131</v>
      </c>
      <c r="BT4" s="138" t="s">
        <v>13</v>
      </c>
      <c r="BU4" s="139" t="s">
        <v>14</v>
      </c>
      <c r="BV4" s="138" t="s">
        <v>131</v>
      </c>
      <c r="BW4" s="138" t="s">
        <v>13</v>
      </c>
      <c r="BX4" s="139" t="s">
        <v>14</v>
      </c>
      <c r="BY4" s="138" t="s">
        <v>131</v>
      </c>
      <c r="BZ4" s="138" t="s">
        <v>13</v>
      </c>
      <c r="CA4" s="139" t="s">
        <v>14</v>
      </c>
      <c r="CB4" s="140" t="s">
        <v>131</v>
      </c>
      <c r="CC4" s="140" t="s">
        <v>13</v>
      </c>
      <c r="CD4" s="141" t="s">
        <v>14</v>
      </c>
    </row>
    <row r="5" spans="1:82" s="209" customFormat="1" ht="7.5" customHeight="1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2.096983610530578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</v>
      </c>
      <c r="BS6" s="34">
        <f>SUM(BS9:BS81)</f>
        <v>1278185</v>
      </c>
      <c r="BT6" s="30">
        <f>SUM(BT9:BT81)</f>
        <v>2674260</v>
      </c>
      <c r="BU6" s="33">
        <f>BT6/BS6</f>
        <v>2.092232345083067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" customHeight="1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>
      <c r="A9" s="144" t="s">
        <v>15</v>
      </c>
      <c r="B9" s="154">
        <v>184024</v>
      </c>
      <c r="C9" s="155">
        <v>357814</v>
      </c>
      <c r="D9" s="156">
        <v>1.94438768856236</v>
      </c>
      <c r="E9" s="154">
        <v>44432</v>
      </c>
      <c r="F9" s="155">
        <v>90411</v>
      </c>
      <c r="G9" s="156">
        <v>2.03481724882967</v>
      </c>
      <c r="H9" s="157">
        <v>76006</v>
      </c>
      <c r="I9" s="158">
        <v>132594</v>
      </c>
      <c r="J9" s="156">
        <v>1.74452016946031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</v>
      </c>
      <c r="Q9" s="160">
        <v>1152133</v>
      </c>
      <c r="R9" s="159">
        <v>2185658</v>
      </c>
      <c r="S9" s="156">
        <v>1.89705355197707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2.07852523887656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1.88490399550788</v>
      </c>
      <c r="AU9" s="160">
        <v>46005</v>
      </c>
      <c r="AV9" s="159">
        <v>77942</v>
      </c>
      <c r="AW9" s="156">
        <v>1.69420715139659</v>
      </c>
      <c r="AX9" s="160">
        <v>203171</v>
      </c>
      <c r="AY9" s="159">
        <v>380145</v>
      </c>
      <c r="AZ9" s="156">
        <v>1.87105935394323</v>
      </c>
      <c r="BA9" s="160">
        <v>116437</v>
      </c>
      <c r="BB9" s="159">
        <v>197911</v>
      </c>
      <c r="BC9" s="156">
        <v>1.6997260321032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2.10276329188138</v>
      </c>
      <c r="BJ9" s="160">
        <v>628693</v>
      </c>
      <c r="BK9" s="159">
        <v>1347852</v>
      </c>
      <c r="BL9" s="156">
        <v>2.14389535114913</v>
      </c>
      <c r="BM9" s="160">
        <v>61006</v>
      </c>
      <c r="BN9" s="159">
        <v>97148</v>
      </c>
      <c r="BO9" s="156">
        <v>1.59243353112809</v>
      </c>
      <c r="BP9" s="160">
        <v>933275</v>
      </c>
      <c r="BQ9" s="159">
        <v>2061095</v>
      </c>
      <c r="BR9" s="156">
        <v>2.20845409980981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</v>
      </c>
      <c r="CB9" s="161">
        <f aca="true" t="shared" si="0" ref="CB9:CC40">SUM(B9+E9+H9+K9+N9+Q9+T9+W9+Z9+AC9+AF9+AI9+AL9+AO9+AR9+AU9+AX9+BA9+BD9+BG9+BJ9+BM9+BP9+BS9+BV9+BY9)</f>
        <v>8124788</v>
      </c>
      <c r="CC9" s="162">
        <f t="shared" si="0"/>
        <v>16052181</v>
      </c>
      <c r="CD9" s="163">
        <f aca="true" t="shared" si="1" ref="CD9:CD35">SUM(CC9/CB9)</f>
        <v>1.9757045968460962</v>
      </c>
    </row>
    <row r="10" spans="1:82" s="126" customFormat="1" ht="11.25" customHeight="1">
      <c r="A10" s="142" t="s">
        <v>16</v>
      </c>
      <c r="B10" s="154">
        <v>51793</v>
      </c>
      <c r="C10" s="155">
        <v>124253</v>
      </c>
      <c r="D10" s="156">
        <v>2.39903075705211</v>
      </c>
      <c r="E10" s="154">
        <v>7341</v>
      </c>
      <c r="F10" s="155">
        <v>12545</v>
      </c>
      <c r="G10" s="156">
        <v>1.70889524587931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</v>
      </c>
      <c r="N10" s="160">
        <v>99204</v>
      </c>
      <c r="O10" s="159">
        <v>169496</v>
      </c>
      <c r="P10" s="156">
        <v>1.70856013870408</v>
      </c>
      <c r="Q10" s="160">
        <v>168176</v>
      </c>
      <c r="R10" s="159">
        <v>418805</v>
      </c>
      <c r="S10" s="156">
        <v>2.49027804205118</v>
      </c>
      <c r="T10" s="160">
        <v>18589</v>
      </c>
      <c r="U10" s="159">
        <v>33882</v>
      </c>
      <c r="V10" s="156">
        <v>1.82269083866803</v>
      </c>
      <c r="W10" s="160">
        <v>59466</v>
      </c>
      <c r="X10" s="159">
        <v>111397</v>
      </c>
      <c r="Y10" s="156">
        <v>1.8732889382168</v>
      </c>
      <c r="Z10" s="160">
        <v>4227</v>
      </c>
      <c r="AA10" s="159">
        <v>9200</v>
      </c>
      <c r="AB10" s="156">
        <v>2.17648450437663</v>
      </c>
      <c r="AC10" s="160">
        <v>239647</v>
      </c>
      <c r="AD10" s="159">
        <v>899321</v>
      </c>
      <c r="AE10" s="156">
        <v>3.75269041548611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2.0640301795073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1.8481691204228</v>
      </c>
      <c r="AR10" s="160">
        <v>25119</v>
      </c>
      <c r="AS10" s="159">
        <v>57589</v>
      </c>
      <c r="AT10" s="156">
        <v>2.29264700027867</v>
      </c>
      <c r="AU10" s="160">
        <v>13375</v>
      </c>
      <c r="AV10" s="159">
        <v>21743</v>
      </c>
      <c r="AW10" s="156">
        <v>1.62564485981308</v>
      </c>
      <c r="AX10" s="160">
        <v>26387</v>
      </c>
      <c r="AY10" s="159">
        <v>59720</v>
      </c>
      <c r="AZ10" s="156">
        <v>2.26323568423845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2.57258866209639</v>
      </c>
      <c r="BM10" s="160">
        <v>17504</v>
      </c>
      <c r="BN10" s="159">
        <v>38810</v>
      </c>
      <c r="BO10" s="156">
        <v>2.21720749542962</v>
      </c>
      <c r="BP10" s="160">
        <v>99630</v>
      </c>
      <c r="BQ10" s="159">
        <v>326144</v>
      </c>
      <c r="BR10" s="156">
        <v>3.27355214292884</v>
      </c>
      <c r="BS10" s="160">
        <v>60782</v>
      </c>
      <c r="BT10" s="159">
        <v>130918</v>
      </c>
      <c r="BU10" s="156">
        <v>2.15389424500675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>
      <c r="A11" s="142" t="s">
        <v>93</v>
      </c>
      <c r="B11" s="154">
        <v>4617</v>
      </c>
      <c r="C11" s="155">
        <v>18149</v>
      </c>
      <c r="D11" s="156">
        <v>3.93090751570284</v>
      </c>
      <c r="E11" s="154">
        <v>644</v>
      </c>
      <c r="F11" s="155">
        <v>3371</v>
      </c>
      <c r="G11" s="156">
        <v>5.23447204968944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2.44634610160283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2.17028985507246</v>
      </c>
      <c r="AC11" s="160">
        <v>34135</v>
      </c>
      <c r="AD11" s="159">
        <v>82400</v>
      </c>
      <c r="AE11" s="156">
        <v>2.41394463160978</v>
      </c>
      <c r="AF11" s="160">
        <v>314</v>
      </c>
      <c r="AG11" s="159">
        <v>540</v>
      </c>
      <c r="AH11" s="156">
        <v>1.71974522292994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</v>
      </c>
      <c r="AO11" s="160">
        <v>3906</v>
      </c>
      <c r="AP11" s="159">
        <v>7989</v>
      </c>
      <c r="AQ11" s="156">
        <v>2.04531490015361</v>
      </c>
      <c r="AR11" s="160">
        <v>9715</v>
      </c>
      <c r="AS11" s="159">
        <v>20275</v>
      </c>
      <c r="AT11" s="156">
        <v>2.0869788986104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2.95695364238411</v>
      </c>
      <c r="BD11" s="160">
        <v>5401</v>
      </c>
      <c r="BE11" s="159">
        <v>15454</v>
      </c>
      <c r="BF11" s="156">
        <v>2.86132197741159</v>
      </c>
      <c r="BG11" s="160">
        <v>1292</v>
      </c>
      <c r="BH11" s="159">
        <v>3418</v>
      </c>
      <c r="BI11" s="156">
        <v>2.64551083591331</v>
      </c>
      <c r="BJ11" s="160">
        <v>23676</v>
      </c>
      <c r="BK11" s="159">
        <v>51306</v>
      </c>
      <c r="BL11" s="156">
        <v>2.16700456158135</v>
      </c>
      <c r="BM11" s="160">
        <v>4457</v>
      </c>
      <c r="BN11" s="159">
        <v>8705</v>
      </c>
      <c r="BO11" s="156">
        <v>1.95310747139331</v>
      </c>
      <c r="BP11" s="160">
        <v>50957</v>
      </c>
      <c r="BQ11" s="159">
        <v>121961</v>
      </c>
      <c r="BR11" s="156">
        <v>2.3934101301097</v>
      </c>
      <c r="BS11" s="160">
        <v>39262</v>
      </c>
      <c r="BT11" s="159">
        <v>106190</v>
      </c>
      <c r="BU11" s="156">
        <v>2.70465080739646</v>
      </c>
      <c r="BV11" s="160">
        <v>4832</v>
      </c>
      <c r="BW11" s="159">
        <v>14235</v>
      </c>
      <c r="BX11" s="156">
        <v>2.94598509933775</v>
      </c>
      <c r="BY11" s="160">
        <v>237867</v>
      </c>
      <c r="BZ11" s="159">
        <v>424681</v>
      </c>
      <c r="CA11" s="156">
        <v>1.78537165727066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</v>
      </c>
    </row>
    <row r="12" spans="1:82" s="126" customFormat="1" ht="11.25" customHeight="1">
      <c r="A12" s="164" t="s">
        <v>17</v>
      </c>
      <c r="B12" s="165">
        <v>5253</v>
      </c>
      <c r="C12" s="166">
        <v>12840</v>
      </c>
      <c r="D12" s="167">
        <v>2.44431753283838</v>
      </c>
      <c r="E12" s="165">
        <v>295</v>
      </c>
      <c r="F12" s="166">
        <v>861</v>
      </c>
      <c r="G12" s="167">
        <v>2.91864406779661</v>
      </c>
      <c r="H12" s="168">
        <v>266</v>
      </c>
      <c r="I12" s="169">
        <v>642</v>
      </c>
      <c r="J12" s="167">
        <v>2.41353383458647</v>
      </c>
      <c r="K12" s="168">
        <v>3476</v>
      </c>
      <c r="L12" s="170">
        <v>7165</v>
      </c>
      <c r="M12" s="167">
        <v>2.06127733026467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3.32814624929294</v>
      </c>
      <c r="T12" s="171">
        <v>3893</v>
      </c>
      <c r="U12" s="170">
        <v>8049</v>
      </c>
      <c r="V12" s="167">
        <v>2.06755715386591</v>
      </c>
      <c r="W12" s="171">
        <v>141268</v>
      </c>
      <c r="X12" s="170">
        <v>258446</v>
      </c>
      <c r="Y12" s="167">
        <v>1.82947305830054</v>
      </c>
      <c r="Z12" s="171">
        <v>364</v>
      </c>
      <c r="AA12" s="170">
        <v>805</v>
      </c>
      <c r="AB12" s="167">
        <v>2.21153846153846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2.04375219880385</v>
      </c>
      <c r="AL12" s="171">
        <v>3414</v>
      </c>
      <c r="AM12" s="170">
        <v>6943</v>
      </c>
      <c r="AN12" s="167">
        <v>2.03368482718219</v>
      </c>
      <c r="AO12" s="171">
        <v>3121</v>
      </c>
      <c r="AP12" s="170">
        <v>9662</v>
      </c>
      <c r="AQ12" s="167">
        <v>3.09580262736302</v>
      </c>
      <c r="AR12" s="171">
        <v>8306</v>
      </c>
      <c r="AS12" s="170">
        <v>18414</v>
      </c>
      <c r="AT12" s="167">
        <v>2.21695160125211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1.91562685680333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2.62198473282443</v>
      </c>
      <c r="BP12" s="171">
        <v>67287</v>
      </c>
      <c r="BQ12" s="170">
        <v>231579</v>
      </c>
      <c r="BR12" s="167">
        <v>3.44166035043916</v>
      </c>
      <c r="BS12" s="171">
        <v>51607</v>
      </c>
      <c r="BT12" s="170">
        <v>114130</v>
      </c>
      <c r="BU12" s="167">
        <v>2.21152169279361</v>
      </c>
      <c r="BV12" s="171">
        <v>8289</v>
      </c>
      <c r="BW12" s="170">
        <v>17024</v>
      </c>
      <c r="BX12" s="167">
        <v>2.05380624924599</v>
      </c>
      <c r="BY12" s="171">
        <v>169187</v>
      </c>
      <c r="BZ12" s="170">
        <v>288018</v>
      </c>
      <c r="CA12" s="167">
        <v>1.70236483890606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1.23076923076923</v>
      </c>
      <c r="K13" s="157">
        <v>4138</v>
      </c>
      <c r="L13" s="159">
        <v>5295</v>
      </c>
      <c r="M13" s="156">
        <v>1.27960367327211</v>
      </c>
      <c r="N13" s="160">
        <v>8529</v>
      </c>
      <c r="O13" s="159">
        <v>15220</v>
      </c>
      <c r="P13" s="156">
        <v>1.78449994137648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2.67567567567568</v>
      </c>
      <c r="AC13" s="160">
        <v>8401</v>
      </c>
      <c r="AD13" s="159">
        <v>13878</v>
      </c>
      <c r="AE13" s="156">
        <v>1.65194619688132</v>
      </c>
      <c r="AF13" s="160">
        <v>92</v>
      </c>
      <c r="AG13" s="159">
        <v>257</v>
      </c>
      <c r="AH13" s="156">
        <v>2.79347826086957</v>
      </c>
      <c r="AI13" s="160">
        <v>190928</v>
      </c>
      <c r="AJ13" s="159">
        <v>222335</v>
      </c>
      <c r="AK13" s="156">
        <v>1.16449656414984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1.13243355481728</v>
      </c>
      <c r="AR13" s="160">
        <v>107237</v>
      </c>
      <c r="AS13" s="159">
        <v>110225</v>
      </c>
      <c r="AT13" s="156">
        <v>1.02786351725617</v>
      </c>
      <c r="AU13" s="160">
        <v>1599</v>
      </c>
      <c r="AV13" s="159">
        <v>2484</v>
      </c>
      <c r="AW13" s="156">
        <v>1.55347091932458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1.43073868149325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</v>
      </c>
      <c r="BY13" s="160">
        <v>143051</v>
      </c>
      <c r="BZ13" s="159">
        <v>195794</v>
      </c>
      <c r="CA13" s="156">
        <v>1.36870067318649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</v>
      </c>
      <c r="K14" s="157">
        <v>3874</v>
      </c>
      <c r="L14" s="159">
        <v>6591</v>
      </c>
      <c r="M14" s="156">
        <v>1.70134228187919</v>
      </c>
      <c r="N14" s="160">
        <v>32466</v>
      </c>
      <c r="O14" s="159">
        <v>51414</v>
      </c>
      <c r="P14" s="156">
        <v>1.58362594714471</v>
      </c>
      <c r="Q14" s="160">
        <v>48876</v>
      </c>
      <c r="R14" s="159">
        <v>112555</v>
      </c>
      <c r="S14" s="156">
        <v>2.30286848350929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3.14105609355016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1.78571037802943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</v>
      </c>
      <c r="AU14" s="160">
        <v>2313</v>
      </c>
      <c r="AV14" s="159">
        <v>3498</v>
      </c>
      <c r="AW14" s="156">
        <v>1.51232166018158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1.88526357044876</v>
      </c>
      <c r="BM14" s="160">
        <v>2604</v>
      </c>
      <c r="BN14" s="159">
        <v>6116</v>
      </c>
      <c r="BO14" s="156">
        <v>2.34869431643625</v>
      </c>
      <c r="BP14" s="160">
        <v>80138</v>
      </c>
      <c r="BQ14" s="159">
        <v>175917</v>
      </c>
      <c r="BR14" s="156">
        <v>2.19517582170755</v>
      </c>
      <c r="BS14" s="160">
        <v>136455</v>
      </c>
      <c r="BT14" s="159">
        <v>288981</v>
      </c>
      <c r="BU14" s="156">
        <v>2.11777509068924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2.32721202003339</v>
      </c>
      <c r="H15" s="157">
        <v>267</v>
      </c>
      <c r="I15" s="158">
        <v>447</v>
      </c>
      <c r="J15" s="156">
        <v>1.67415730337079</v>
      </c>
      <c r="K15" s="157">
        <v>4899</v>
      </c>
      <c r="L15" s="159">
        <v>10533</v>
      </c>
      <c r="M15" s="156">
        <v>2.15003061849357</v>
      </c>
      <c r="N15" s="160">
        <v>21770</v>
      </c>
      <c r="O15" s="159">
        <v>46523</v>
      </c>
      <c r="P15" s="156">
        <v>2.13702342673404</v>
      </c>
      <c r="Q15" s="160">
        <v>32159</v>
      </c>
      <c r="R15" s="159">
        <v>60442</v>
      </c>
      <c r="S15" s="156">
        <v>1.87947386423707</v>
      </c>
      <c r="T15" s="160">
        <v>6637</v>
      </c>
      <c r="U15" s="159">
        <v>11613</v>
      </c>
      <c r="V15" s="156">
        <v>1.74973632665361</v>
      </c>
      <c r="W15" s="160">
        <v>47552</v>
      </c>
      <c r="X15" s="159">
        <v>87695</v>
      </c>
      <c r="Y15" s="156">
        <v>1.8441916218035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</v>
      </c>
      <c r="AF15" s="160">
        <v>628</v>
      </c>
      <c r="AG15" s="159">
        <v>1237</v>
      </c>
      <c r="AH15" s="156">
        <v>1.96974522292994</v>
      </c>
      <c r="AI15" s="160">
        <v>22883</v>
      </c>
      <c r="AJ15" s="159">
        <v>38948</v>
      </c>
      <c r="AK15" s="156">
        <v>1.70204955643928</v>
      </c>
      <c r="AL15" s="160">
        <v>5207</v>
      </c>
      <c r="AM15" s="159">
        <v>10757</v>
      </c>
      <c r="AN15" s="156">
        <v>2.06587286345304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1.40675422138837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1.63060831268924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</v>
      </c>
      <c r="BG15" s="160">
        <v>4522</v>
      </c>
      <c r="BH15" s="159">
        <v>10059</v>
      </c>
      <c r="BI15" s="156">
        <v>2.22445820433437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2.0300727032386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1.93313366302152</v>
      </c>
      <c r="BV15" s="160">
        <v>4460</v>
      </c>
      <c r="BW15" s="159">
        <v>9549</v>
      </c>
      <c r="BX15" s="156">
        <v>2.14103139013453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>
      <c r="A16" s="142" t="s">
        <v>28</v>
      </c>
      <c r="B16" s="154">
        <v>3360</v>
      </c>
      <c r="C16" s="155">
        <v>9086</v>
      </c>
      <c r="D16" s="156">
        <v>2.70416666666667</v>
      </c>
      <c r="E16" s="154">
        <v>36</v>
      </c>
      <c r="F16" s="155">
        <v>89</v>
      </c>
      <c r="G16" s="156">
        <v>2.47222222222222</v>
      </c>
      <c r="H16" s="160">
        <v>34</v>
      </c>
      <c r="I16" s="159">
        <v>57</v>
      </c>
      <c r="J16" s="156">
        <v>1.67647058823529</v>
      </c>
      <c r="K16" s="157">
        <v>954</v>
      </c>
      <c r="L16" s="159">
        <v>2914</v>
      </c>
      <c r="M16" s="156">
        <v>3.05450733752621</v>
      </c>
      <c r="N16" s="160">
        <v>4533</v>
      </c>
      <c r="O16" s="159">
        <v>15629</v>
      </c>
      <c r="P16" s="156">
        <v>3.44782704610633</v>
      </c>
      <c r="Q16" s="160">
        <v>38042</v>
      </c>
      <c r="R16" s="159">
        <v>90299</v>
      </c>
      <c r="S16" s="156">
        <v>2.37366594816256</v>
      </c>
      <c r="T16" s="160">
        <v>428</v>
      </c>
      <c r="U16" s="159">
        <v>1137</v>
      </c>
      <c r="V16" s="156">
        <v>2.65654205607477</v>
      </c>
      <c r="W16" s="160">
        <v>13151</v>
      </c>
      <c r="X16" s="159">
        <v>34866</v>
      </c>
      <c r="Y16" s="156">
        <v>2.65120523154133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</v>
      </c>
      <c r="AF16" s="160">
        <v>33</v>
      </c>
      <c r="AG16" s="159">
        <v>137</v>
      </c>
      <c r="AH16" s="156">
        <v>4.15151515151515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2.1438865069923</v>
      </c>
      <c r="AU16" s="160">
        <v>704</v>
      </c>
      <c r="AV16" s="159">
        <v>1455</v>
      </c>
      <c r="AW16" s="156">
        <v>2.06676136363636</v>
      </c>
      <c r="AX16" s="160">
        <v>2909</v>
      </c>
      <c r="AY16" s="159">
        <v>7162</v>
      </c>
      <c r="AZ16" s="156">
        <v>2.46201443795119</v>
      </c>
      <c r="BA16" s="160">
        <v>4649</v>
      </c>
      <c r="BB16" s="159">
        <v>12618</v>
      </c>
      <c r="BC16" s="156">
        <v>2.71413207141321</v>
      </c>
      <c r="BD16" s="160">
        <v>939</v>
      </c>
      <c r="BE16" s="159">
        <v>5880</v>
      </c>
      <c r="BF16" s="156">
        <v>6.26198083067093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</v>
      </c>
      <c r="BM16" s="160">
        <v>183</v>
      </c>
      <c r="BN16" s="159">
        <v>559</v>
      </c>
      <c r="BO16" s="156">
        <v>3.05464480874317</v>
      </c>
      <c r="BP16" s="160">
        <v>6258</v>
      </c>
      <c r="BQ16" s="159">
        <v>13910</v>
      </c>
      <c r="BR16" s="156">
        <v>2.22275487376158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2.75302530253025</v>
      </c>
      <c r="BY16" s="160">
        <v>83896</v>
      </c>
      <c r="BZ16" s="159">
        <v>171992</v>
      </c>
      <c r="CA16" s="156">
        <v>2.05006198150091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</v>
      </c>
    </row>
    <row r="17" spans="1:82" s="126" customFormat="1" ht="11.25" customHeight="1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2.07534246575342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</v>
      </c>
      <c r="N17" s="160">
        <v>15023</v>
      </c>
      <c r="O17" s="159">
        <v>25330</v>
      </c>
      <c r="P17" s="156">
        <v>1.68608134194236</v>
      </c>
      <c r="Q17" s="160">
        <v>28641</v>
      </c>
      <c r="R17" s="159">
        <v>88856</v>
      </c>
      <c r="S17" s="156">
        <v>3.10240564226109</v>
      </c>
      <c r="T17" s="160">
        <v>2942</v>
      </c>
      <c r="U17" s="159">
        <v>5211</v>
      </c>
      <c r="V17" s="156">
        <v>1.77124405166553</v>
      </c>
      <c r="W17" s="160">
        <v>23013</v>
      </c>
      <c r="X17" s="159">
        <v>40222</v>
      </c>
      <c r="Y17" s="156">
        <v>1.74779472472081</v>
      </c>
      <c r="Z17" s="160">
        <v>543</v>
      </c>
      <c r="AA17" s="159">
        <v>1269</v>
      </c>
      <c r="AB17" s="156">
        <v>2.33701657458564</v>
      </c>
      <c r="AC17" s="160">
        <v>20382</v>
      </c>
      <c r="AD17" s="159">
        <v>92748</v>
      </c>
      <c r="AE17" s="156">
        <v>4.5504857226965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1.79971233369292</v>
      </c>
      <c r="BJ17" s="160">
        <v>17339</v>
      </c>
      <c r="BK17" s="159">
        <v>28108</v>
      </c>
      <c r="BL17" s="156">
        <v>1.62108541438376</v>
      </c>
      <c r="BM17" s="160">
        <v>8679</v>
      </c>
      <c r="BN17" s="159">
        <v>11025</v>
      </c>
      <c r="BO17" s="156">
        <v>1.27030763912893</v>
      </c>
      <c r="BP17" s="160">
        <v>20441</v>
      </c>
      <c r="BQ17" s="159">
        <v>76343</v>
      </c>
      <c r="BR17" s="156">
        <v>3.73479771048383</v>
      </c>
      <c r="BS17" s="160">
        <v>13914</v>
      </c>
      <c r="BT17" s="159">
        <v>29741</v>
      </c>
      <c r="BU17" s="156">
        <v>2.13748742273969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2.59210526315789</v>
      </c>
      <c r="K18" s="157">
        <v>2626</v>
      </c>
      <c r="L18" s="159">
        <v>3518</v>
      </c>
      <c r="M18" s="156">
        <v>1.33968012185834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</v>
      </c>
      <c r="T18" s="160">
        <v>2665</v>
      </c>
      <c r="U18" s="159">
        <v>4977</v>
      </c>
      <c r="V18" s="156">
        <v>1.86754221388368</v>
      </c>
      <c r="W18" s="160">
        <v>24884</v>
      </c>
      <c r="X18" s="159">
        <v>42313</v>
      </c>
      <c r="Y18" s="156">
        <v>1.70040990194502</v>
      </c>
      <c r="Z18" s="160">
        <v>203</v>
      </c>
      <c r="AA18" s="159">
        <v>493</v>
      </c>
      <c r="AB18" s="156">
        <v>2.42857142857143</v>
      </c>
      <c r="AC18" s="160">
        <v>15241</v>
      </c>
      <c r="AD18" s="159">
        <v>87357</v>
      </c>
      <c r="AE18" s="156">
        <v>5.73171051768257</v>
      </c>
      <c r="AF18" s="160">
        <v>352</v>
      </c>
      <c r="AG18" s="159">
        <v>691</v>
      </c>
      <c r="AH18" s="156">
        <v>1.96306818181818</v>
      </c>
      <c r="AI18" s="160">
        <v>8881</v>
      </c>
      <c r="AJ18" s="159">
        <v>14619</v>
      </c>
      <c r="AK18" s="156">
        <v>1.64609841234095</v>
      </c>
      <c r="AL18" s="160">
        <v>1699</v>
      </c>
      <c r="AM18" s="159">
        <v>3540</v>
      </c>
      <c r="AN18" s="156">
        <v>2.08357857563273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3.06549423893269</v>
      </c>
      <c r="AU18" s="160">
        <v>770</v>
      </c>
      <c r="AV18" s="159">
        <v>1453</v>
      </c>
      <c r="AW18" s="156">
        <v>1.88701298701299</v>
      </c>
      <c r="AX18" s="160">
        <v>1691</v>
      </c>
      <c r="AY18" s="159">
        <v>4190</v>
      </c>
      <c r="AZ18" s="156">
        <v>2.47782377291543</v>
      </c>
      <c r="BA18" s="160">
        <v>2511</v>
      </c>
      <c r="BB18" s="159">
        <v>3807</v>
      </c>
      <c r="BC18" s="156">
        <v>1.51612903225806</v>
      </c>
      <c r="BD18" s="160">
        <v>2493</v>
      </c>
      <c r="BE18" s="159">
        <v>5426</v>
      </c>
      <c r="BF18" s="156">
        <v>2.1764941837144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1.50263232783153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</v>
      </c>
      <c r="BS18" s="160">
        <v>25010</v>
      </c>
      <c r="BT18" s="159">
        <v>98337</v>
      </c>
      <c r="BU18" s="156">
        <v>3.93190723710516</v>
      </c>
      <c r="BV18" s="160">
        <v>1672</v>
      </c>
      <c r="BW18" s="159">
        <v>3702</v>
      </c>
      <c r="BX18" s="156">
        <v>2.21411483253589</v>
      </c>
      <c r="BY18" s="160">
        <v>19881</v>
      </c>
      <c r="BZ18" s="159">
        <v>32902</v>
      </c>
      <c r="CA18" s="156">
        <v>1.65494693425884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>
      <c r="A19" s="142" t="s">
        <v>24</v>
      </c>
      <c r="B19" s="154">
        <v>1802</v>
      </c>
      <c r="C19" s="155">
        <v>5746</v>
      </c>
      <c r="D19" s="156">
        <v>3.18867924528302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</v>
      </c>
      <c r="N19" s="160">
        <v>10868</v>
      </c>
      <c r="O19" s="159">
        <v>24685</v>
      </c>
      <c r="P19" s="156">
        <v>2.27134707397865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2.81864588930682</v>
      </c>
      <c r="AF19" s="160">
        <v>288</v>
      </c>
      <c r="AG19" s="159">
        <v>870</v>
      </c>
      <c r="AH19" s="156">
        <v>3.02083333333333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3.15339233038348</v>
      </c>
      <c r="AR19" s="160">
        <v>891</v>
      </c>
      <c r="AS19" s="159">
        <v>2058</v>
      </c>
      <c r="AT19" s="156">
        <v>2.30976430976431</v>
      </c>
      <c r="AU19" s="160">
        <v>704</v>
      </c>
      <c r="AV19" s="159">
        <v>1261</v>
      </c>
      <c r="AW19" s="156">
        <v>1.79119318181818</v>
      </c>
      <c r="AX19" s="160">
        <v>654</v>
      </c>
      <c r="AY19" s="159">
        <v>1553</v>
      </c>
      <c r="AZ19" s="156">
        <v>2.37461773700306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</v>
      </c>
      <c r="BG19" s="160">
        <v>692</v>
      </c>
      <c r="BH19" s="159">
        <v>2128</v>
      </c>
      <c r="BI19" s="156">
        <v>3.07514450867052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1.65413533834586</v>
      </c>
      <c r="BP19" s="160">
        <v>10093</v>
      </c>
      <c r="BQ19" s="159">
        <v>25889</v>
      </c>
      <c r="BR19" s="156">
        <v>2.56504508074903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</v>
      </c>
      <c r="BY19" s="160">
        <v>64433</v>
      </c>
      <c r="BZ19" s="159">
        <v>105716</v>
      </c>
      <c r="CA19" s="156">
        <v>1.64071205748607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>
      <c r="A20" s="142" t="s">
        <v>23</v>
      </c>
      <c r="B20" s="154">
        <v>889</v>
      </c>
      <c r="C20" s="155">
        <v>3500</v>
      </c>
      <c r="D20" s="156">
        <v>3.93700787401575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1.54785270179388</v>
      </c>
      <c r="T20" s="160">
        <v>1276</v>
      </c>
      <c r="U20" s="159">
        <v>1717</v>
      </c>
      <c r="V20" s="156">
        <v>1.34561128526646</v>
      </c>
      <c r="W20" s="160">
        <v>19628</v>
      </c>
      <c r="X20" s="159">
        <v>44958</v>
      </c>
      <c r="Y20" s="156">
        <v>2.29050336254331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1.74182300363422</v>
      </c>
      <c r="AF20" s="160">
        <v>83</v>
      </c>
      <c r="AG20" s="159">
        <v>273</v>
      </c>
      <c r="AH20" s="156">
        <v>3.28915662650602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</v>
      </c>
      <c r="BD20" s="160">
        <v>1773</v>
      </c>
      <c r="BE20" s="159">
        <v>3256</v>
      </c>
      <c r="BF20" s="156">
        <v>1.83643542019177</v>
      </c>
      <c r="BG20" s="160">
        <v>275</v>
      </c>
      <c r="BH20" s="159">
        <v>705</v>
      </c>
      <c r="BI20" s="156">
        <v>2.56363636363636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>
      <c r="A21" s="142" t="s">
        <v>117</v>
      </c>
      <c r="B21" s="154">
        <v>264</v>
      </c>
      <c r="C21" s="155">
        <v>1587</v>
      </c>
      <c r="D21" s="156">
        <v>6.01136363636364</v>
      </c>
      <c r="E21" s="154">
        <v>9</v>
      </c>
      <c r="F21" s="155">
        <v>40</v>
      </c>
      <c r="G21" s="156">
        <v>4.44444444444444</v>
      </c>
      <c r="H21" s="157">
        <v>0</v>
      </c>
      <c r="I21" s="158">
        <v>0</v>
      </c>
      <c r="J21" s="156" t="s">
        <v>133</v>
      </c>
      <c r="K21" s="157">
        <v>102</v>
      </c>
      <c r="L21" s="159">
        <v>381</v>
      </c>
      <c r="M21" s="156">
        <v>3.73529411764706</v>
      </c>
      <c r="N21" s="160">
        <v>1303</v>
      </c>
      <c r="O21" s="159">
        <v>4202</v>
      </c>
      <c r="P21" s="156">
        <v>3.22486569455104</v>
      </c>
      <c r="Q21" s="160">
        <v>39908</v>
      </c>
      <c r="R21" s="159">
        <v>110488</v>
      </c>
      <c r="S21" s="156">
        <v>2.76856770572316</v>
      </c>
      <c r="T21" s="160">
        <v>192</v>
      </c>
      <c r="U21" s="159">
        <v>316</v>
      </c>
      <c r="V21" s="156">
        <v>1.64583333333333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</v>
      </c>
      <c r="AC21" s="160">
        <v>1930</v>
      </c>
      <c r="AD21" s="159">
        <v>4594</v>
      </c>
      <c r="AE21" s="156">
        <v>2.38031088082902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</v>
      </c>
      <c r="AL21" s="160">
        <v>69</v>
      </c>
      <c r="AM21" s="159">
        <v>223</v>
      </c>
      <c r="AN21" s="156">
        <v>3.23188405797101</v>
      </c>
      <c r="AO21" s="160">
        <v>347</v>
      </c>
      <c r="AP21" s="159">
        <v>841</v>
      </c>
      <c r="AQ21" s="156">
        <v>2.42363112391931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</v>
      </c>
      <c r="AX21" s="160">
        <v>252</v>
      </c>
      <c r="AY21" s="159">
        <v>606</v>
      </c>
      <c r="AZ21" s="156">
        <v>2.4047619047619</v>
      </c>
      <c r="BA21" s="160">
        <v>63</v>
      </c>
      <c r="BB21" s="159">
        <v>141</v>
      </c>
      <c r="BC21" s="156">
        <v>2.23809523809524</v>
      </c>
      <c r="BD21" s="160">
        <v>2944</v>
      </c>
      <c r="BE21" s="159">
        <v>11237</v>
      </c>
      <c r="BF21" s="156">
        <v>3.81691576086957</v>
      </c>
      <c r="BG21" s="160">
        <v>135</v>
      </c>
      <c r="BH21" s="159">
        <v>325</v>
      </c>
      <c r="BI21" s="156">
        <v>2.40740740740741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4.2877358490566</v>
      </c>
      <c r="BS21" s="160">
        <v>8734</v>
      </c>
      <c r="BT21" s="159">
        <v>32396</v>
      </c>
      <c r="BU21" s="156">
        <v>3.70918250515228</v>
      </c>
      <c r="BV21" s="160">
        <v>127</v>
      </c>
      <c r="BW21" s="159">
        <v>363</v>
      </c>
      <c r="BX21" s="156">
        <v>2.85826771653543</v>
      </c>
      <c r="BY21" s="160">
        <v>17306</v>
      </c>
      <c r="BZ21" s="159">
        <v>39619</v>
      </c>
      <c r="CA21" s="156">
        <v>2.28932162255865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>
      <c r="A22" s="142" t="s">
        <v>25</v>
      </c>
      <c r="B22" s="154">
        <v>6596</v>
      </c>
      <c r="C22" s="155">
        <v>16394</v>
      </c>
      <c r="D22" s="156">
        <v>2.48544572468163</v>
      </c>
      <c r="E22" s="154">
        <v>509</v>
      </c>
      <c r="F22" s="155">
        <v>1009</v>
      </c>
      <c r="G22" s="156">
        <v>1.98231827111984</v>
      </c>
      <c r="H22" s="160">
        <v>369</v>
      </c>
      <c r="I22" s="159">
        <v>646</v>
      </c>
      <c r="J22" s="156">
        <v>1.75067750677507</v>
      </c>
      <c r="K22" s="157">
        <v>2053</v>
      </c>
      <c r="L22" s="159">
        <v>4682</v>
      </c>
      <c r="M22" s="156">
        <v>2.28056502679006</v>
      </c>
      <c r="N22" s="160">
        <v>8174</v>
      </c>
      <c r="O22" s="159">
        <v>16758</v>
      </c>
      <c r="P22" s="156">
        <v>2.05015904086127</v>
      </c>
      <c r="Q22" s="160">
        <v>15429</v>
      </c>
      <c r="R22" s="159">
        <v>33911</v>
      </c>
      <c r="S22" s="156">
        <v>2.19787413312593</v>
      </c>
      <c r="T22" s="160">
        <v>2221</v>
      </c>
      <c r="U22" s="159">
        <v>4971</v>
      </c>
      <c r="V22" s="156">
        <v>2.23818099954975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</v>
      </c>
      <c r="AC22" s="160">
        <v>18085</v>
      </c>
      <c r="AD22" s="159">
        <v>48148</v>
      </c>
      <c r="AE22" s="156">
        <v>2.66231683715787</v>
      </c>
      <c r="AF22" s="160">
        <v>172</v>
      </c>
      <c r="AG22" s="159">
        <v>422</v>
      </c>
      <c r="AH22" s="156">
        <v>2.45348837209302</v>
      </c>
      <c r="AI22" s="160">
        <v>8143</v>
      </c>
      <c r="AJ22" s="159">
        <v>16628</v>
      </c>
      <c r="AK22" s="156">
        <v>2.04199926317082</v>
      </c>
      <c r="AL22" s="160">
        <v>696</v>
      </c>
      <c r="AM22" s="159">
        <v>1197</v>
      </c>
      <c r="AN22" s="156">
        <v>1.7198275862069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2.21275121275121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2.15584415584416</v>
      </c>
      <c r="BA22" s="160">
        <v>3200</v>
      </c>
      <c r="BB22" s="159">
        <v>7902</v>
      </c>
      <c r="BC22" s="156">
        <v>2.469375</v>
      </c>
      <c r="BD22" s="160">
        <v>8901</v>
      </c>
      <c r="BE22" s="159">
        <v>19032</v>
      </c>
      <c r="BF22" s="156">
        <v>2.13818672059319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</v>
      </c>
      <c r="BM22" s="160">
        <v>1369</v>
      </c>
      <c r="BN22" s="159">
        <v>2925</v>
      </c>
      <c r="BO22" s="156">
        <v>2.13659605551497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1.70776143504054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2.071008051315344</v>
      </c>
    </row>
    <row r="23" spans="1:82" s="126" customFormat="1" ht="11.25" customHeight="1">
      <c r="A23" s="142" t="s">
        <v>26</v>
      </c>
      <c r="B23" s="154">
        <v>989</v>
      </c>
      <c r="C23" s="155">
        <v>3838</v>
      </c>
      <c r="D23" s="156">
        <v>3.88068756319515</v>
      </c>
      <c r="E23" s="154">
        <v>43</v>
      </c>
      <c r="F23" s="155">
        <v>104</v>
      </c>
      <c r="G23" s="156">
        <v>2.41860465116279</v>
      </c>
      <c r="H23" s="157">
        <v>0</v>
      </c>
      <c r="I23" s="158">
        <v>0</v>
      </c>
      <c r="J23" s="156" t="s">
        <v>133</v>
      </c>
      <c r="K23" s="157">
        <v>394</v>
      </c>
      <c r="L23" s="159">
        <v>1102</v>
      </c>
      <c r="M23" s="156">
        <v>2.79695431472081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</v>
      </c>
      <c r="T23" s="160">
        <v>1410</v>
      </c>
      <c r="U23" s="159">
        <v>2477</v>
      </c>
      <c r="V23" s="156">
        <v>1.75673758865248</v>
      </c>
      <c r="W23" s="160">
        <v>30417</v>
      </c>
      <c r="X23" s="159">
        <v>66920</v>
      </c>
      <c r="Y23" s="156">
        <v>2.2000854785153</v>
      </c>
      <c r="Z23" s="160">
        <v>23</v>
      </c>
      <c r="AA23" s="159">
        <v>61</v>
      </c>
      <c r="AB23" s="156">
        <v>2.65217391304348</v>
      </c>
      <c r="AC23" s="160">
        <v>8102</v>
      </c>
      <c r="AD23" s="159">
        <v>46096</v>
      </c>
      <c r="AE23" s="156">
        <v>5.68945939274253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1.73758865248227</v>
      </c>
      <c r="AR23" s="160">
        <v>814</v>
      </c>
      <c r="AS23" s="159">
        <v>2138</v>
      </c>
      <c r="AT23" s="156">
        <v>2.62653562653563</v>
      </c>
      <c r="AU23" s="160">
        <v>370</v>
      </c>
      <c r="AV23" s="159">
        <v>778</v>
      </c>
      <c r="AW23" s="156">
        <v>2.1027027027027</v>
      </c>
      <c r="AX23" s="160">
        <v>571</v>
      </c>
      <c r="AY23" s="159">
        <v>1547</v>
      </c>
      <c r="AZ23" s="156">
        <v>2.7092819614711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</v>
      </c>
      <c r="BG23" s="160">
        <v>376</v>
      </c>
      <c r="BH23" s="159">
        <v>1067</v>
      </c>
      <c r="BI23" s="156">
        <v>2.83776595744681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3.42912621359223</v>
      </c>
      <c r="BP23" s="160">
        <v>10246</v>
      </c>
      <c r="BQ23" s="159">
        <v>45880</v>
      </c>
      <c r="BR23" s="156">
        <v>4.47784501268788</v>
      </c>
      <c r="BS23" s="160">
        <v>12778</v>
      </c>
      <c r="BT23" s="159">
        <v>37185</v>
      </c>
      <c r="BU23" s="156">
        <v>2.9100798246987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2.06933692359475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>
      <c r="A24" s="142" t="s">
        <v>35</v>
      </c>
      <c r="B24" s="154">
        <v>416</v>
      </c>
      <c r="C24" s="155">
        <v>1337</v>
      </c>
      <c r="D24" s="156">
        <v>3.21394230769231</v>
      </c>
      <c r="E24" s="154">
        <v>12</v>
      </c>
      <c r="F24" s="155">
        <v>41</v>
      </c>
      <c r="G24" s="156">
        <v>3.41666666666667</v>
      </c>
      <c r="H24" s="160">
        <v>0</v>
      </c>
      <c r="I24" s="159">
        <v>0</v>
      </c>
      <c r="J24" s="156" t="s">
        <v>133</v>
      </c>
      <c r="K24" s="157">
        <v>139</v>
      </c>
      <c r="L24" s="159">
        <v>353</v>
      </c>
      <c r="M24" s="156">
        <v>2.53956834532374</v>
      </c>
      <c r="N24" s="160">
        <v>3794</v>
      </c>
      <c r="O24" s="159">
        <v>5959</v>
      </c>
      <c r="P24" s="156">
        <v>1.57063784923564</v>
      </c>
      <c r="Q24" s="160">
        <v>134672</v>
      </c>
      <c r="R24" s="159">
        <v>173201</v>
      </c>
      <c r="S24" s="156">
        <v>1.28609510514435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2.15527950310559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</v>
      </c>
      <c r="AU24" s="160">
        <v>121</v>
      </c>
      <c r="AV24" s="159">
        <v>214</v>
      </c>
      <c r="AW24" s="156">
        <v>1.76859504132231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</v>
      </c>
      <c r="BD24" s="160">
        <v>835</v>
      </c>
      <c r="BE24" s="159">
        <v>1210</v>
      </c>
      <c r="BF24" s="156">
        <v>1.44910179640719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1.91954022988506</v>
      </c>
      <c r="BY24" s="160">
        <v>26072</v>
      </c>
      <c r="BZ24" s="159">
        <v>36718</v>
      </c>
      <c r="CA24" s="156">
        <v>1.40833077631175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>
      <c r="A25" s="142" t="s">
        <v>118</v>
      </c>
      <c r="B25" s="154">
        <v>317</v>
      </c>
      <c r="C25" s="155">
        <v>1013</v>
      </c>
      <c r="D25" s="156">
        <v>3.19558359621451</v>
      </c>
      <c r="E25" s="160">
        <v>47</v>
      </c>
      <c r="F25" s="159">
        <v>248</v>
      </c>
      <c r="G25" s="156">
        <v>5.27659574468085</v>
      </c>
      <c r="H25" s="160">
        <v>0</v>
      </c>
      <c r="I25" s="159">
        <v>0</v>
      </c>
      <c r="J25" s="156" t="s">
        <v>133</v>
      </c>
      <c r="K25" s="157">
        <v>55</v>
      </c>
      <c r="L25" s="159">
        <v>146</v>
      </c>
      <c r="M25" s="156">
        <v>2.65454545454545</v>
      </c>
      <c r="N25" s="160">
        <v>1555</v>
      </c>
      <c r="O25" s="159">
        <v>5122</v>
      </c>
      <c r="P25" s="156">
        <v>3.29389067524116</v>
      </c>
      <c r="Q25" s="160">
        <v>23827</v>
      </c>
      <c r="R25" s="159">
        <v>66559</v>
      </c>
      <c r="S25" s="156">
        <v>2.79342762412389</v>
      </c>
      <c r="T25" s="160">
        <v>178</v>
      </c>
      <c r="U25" s="159">
        <v>435</v>
      </c>
      <c r="V25" s="156">
        <v>2.4438202247191</v>
      </c>
      <c r="W25" s="160">
        <v>26028</v>
      </c>
      <c r="X25" s="159">
        <v>64764</v>
      </c>
      <c r="Y25" s="156">
        <v>2.48824343015214</v>
      </c>
      <c r="Z25" s="160">
        <v>41</v>
      </c>
      <c r="AA25" s="159">
        <v>88</v>
      </c>
      <c r="AB25" s="156">
        <v>2.14634146341463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133</v>
      </c>
      <c r="AI25" s="160">
        <v>7847</v>
      </c>
      <c r="AJ25" s="159">
        <v>21903</v>
      </c>
      <c r="AK25" s="156">
        <v>2.79125780553078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2.63103448275862</v>
      </c>
      <c r="AR25" s="160">
        <v>726</v>
      </c>
      <c r="AS25" s="159">
        <v>1884</v>
      </c>
      <c r="AT25" s="156">
        <v>2.59504132231405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4.32095096582467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</v>
      </c>
      <c r="BG25" s="160">
        <v>74</v>
      </c>
      <c r="BH25" s="159">
        <v>150</v>
      </c>
      <c r="BI25" s="156">
        <v>2.02702702702703</v>
      </c>
      <c r="BJ25" s="160">
        <v>4461</v>
      </c>
      <c r="BK25" s="159">
        <v>11291</v>
      </c>
      <c r="BL25" s="156">
        <v>2.53104685048195</v>
      </c>
      <c r="BM25" s="160">
        <v>125</v>
      </c>
      <c r="BN25" s="159">
        <v>456</v>
      </c>
      <c r="BO25" s="156">
        <v>3.648</v>
      </c>
      <c r="BP25" s="160">
        <v>3252</v>
      </c>
      <c r="BQ25" s="159">
        <v>11699</v>
      </c>
      <c r="BR25" s="156">
        <v>3.59747847478475</v>
      </c>
      <c r="BS25" s="160">
        <v>8464</v>
      </c>
      <c r="BT25" s="159">
        <v>29267</v>
      </c>
      <c r="BU25" s="156">
        <v>3.4578213610586</v>
      </c>
      <c r="BV25" s="160">
        <v>184</v>
      </c>
      <c r="BW25" s="159">
        <v>568</v>
      </c>
      <c r="BX25" s="156">
        <v>3.08695652173913</v>
      </c>
      <c r="BY25" s="160">
        <v>32722</v>
      </c>
      <c r="BZ25" s="159">
        <v>70725</v>
      </c>
      <c r="CA25" s="156">
        <v>2.16138989059348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2.637367911349554</v>
      </c>
    </row>
    <row r="26" spans="1:82" s="126" customFormat="1" ht="11.25" customHeight="1">
      <c r="A26" s="142" t="s">
        <v>107</v>
      </c>
      <c r="B26" s="154">
        <v>375</v>
      </c>
      <c r="C26" s="155">
        <v>1373</v>
      </c>
      <c r="D26" s="156">
        <v>3.66133333333333</v>
      </c>
      <c r="E26" s="154">
        <v>77</v>
      </c>
      <c r="F26" s="155">
        <v>269</v>
      </c>
      <c r="G26" s="156">
        <v>3.49350649350649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2.70909090909091</v>
      </c>
      <c r="N26" s="160">
        <v>3976</v>
      </c>
      <c r="O26" s="159">
        <v>8713</v>
      </c>
      <c r="P26" s="156">
        <v>2.19139839034205</v>
      </c>
      <c r="Q26" s="160">
        <v>14856</v>
      </c>
      <c r="R26" s="159">
        <v>35972</v>
      </c>
      <c r="S26" s="156">
        <v>2.42137856758212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2.32613273554786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</v>
      </c>
      <c r="AF26" s="160">
        <v>11</v>
      </c>
      <c r="AG26" s="159">
        <v>13</v>
      </c>
      <c r="AH26" s="156">
        <v>1.18181818181818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</v>
      </c>
      <c r="AO26" s="160">
        <v>319</v>
      </c>
      <c r="AP26" s="159">
        <v>565</v>
      </c>
      <c r="AQ26" s="156">
        <v>1.77115987460815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2.63926940639269</v>
      </c>
      <c r="BD26" s="160">
        <v>628</v>
      </c>
      <c r="BE26" s="159">
        <v>1811</v>
      </c>
      <c r="BF26" s="156">
        <v>2.88375796178344</v>
      </c>
      <c r="BG26" s="160">
        <v>266</v>
      </c>
      <c r="BH26" s="159">
        <v>535</v>
      </c>
      <c r="BI26" s="156">
        <v>2.01127819548872</v>
      </c>
      <c r="BJ26" s="160">
        <v>3462</v>
      </c>
      <c r="BK26" s="159">
        <v>6889</v>
      </c>
      <c r="BL26" s="156">
        <v>1.98989023685731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2.58725916026284</v>
      </c>
      <c r="BS26" s="160">
        <v>7327</v>
      </c>
      <c r="BT26" s="159">
        <v>17014</v>
      </c>
      <c r="BU26" s="156">
        <v>2.32209635594377</v>
      </c>
      <c r="BV26" s="160">
        <v>435</v>
      </c>
      <c r="BW26" s="159">
        <v>1357</v>
      </c>
      <c r="BX26" s="156">
        <v>3.11954022988506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>
      <c r="A27" s="142" t="s">
        <v>31</v>
      </c>
      <c r="B27" s="154">
        <v>511</v>
      </c>
      <c r="C27" s="155">
        <v>1635</v>
      </c>
      <c r="D27" s="156">
        <v>3.19960861056751</v>
      </c>
      <c r="E27" s="154">
        <v>83</v>
      </c>
      <c r="F27" s="155">
        <v>247</v>
      </c>
      <c r="G27" s="156">
        <v>2.97590361445783</v>
      </c>
      <c r="H27" s="160">
        <v>188</v>
      </c>
      <c r="I27" s="159">
        <v>378</v>
      </c>
      <c r="J27" s="156">
        <v>2.01063829787234</v>
      </c>
      <c r="K27" s="157">
        <v>314</v>
      </c>
      <c r="L27" s="159">
        <v>833</v>
      </c>
      <c r="M27" s="156">
        <v>2.65286624203822</v>
      </c>
      <c r="N27" s="160">
        <v>4877</v>
      </c>
      <c r="O27" s="159">
        <v>11240</v>
      </c>
      <c r="P27" s="156">
        <v>2.30469550953455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</v>
      </c>
      <c r="W27" s="160">
        <v>21146</v>
      </c>
      <c r="X27" s="159">
        <v>48025</v>
      </c>
      <c r="Y27" s="156">
        <v>2.27111510451149</v>
      </c>
      <c r="Z27" s="160">
        <v>57</v>
      </c>
      <c r="AA27" s="159">
        <v>135</v>
      </c>
      <c r="AB27" s="156">
        <v>2.36842105263158</v>
      </c>
      <c r="AC27" s="160">
        <v>3521</v>
      </c>
      <c r="AD27" s="159">
        <v>9963</v>
      </c>
      <c r="AE27" s="156">
        <v>2.82959386537915</v>
      </c>
      <c r="AF27" s="160">
        <v>83</v>
      </c>
      <c r="AG27" s="159">
        <v>201</v>
      </c>
      <c r="AH27" s="156">
        <v>2.42168674698795</v>
      </c>
      <c r="AI27" s="160">
        <v>8695</v>
      </c>
      <c r="AJ27" s="159">
        <v>17155</v>
      </c>
      <c r="AK27" s="156">
        <v>1.97297297297297</v>
      </c>
      <c r="AL27" s="160">
        <v>715</v>
      </c>
      <c r="AM27" s="159">
        <v>1778</v>
      </c>
      <c r="AN27" s="156">
        <v>2.48671328671329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</v>
      </c>
      <c r="AU27" s="160">
        <v>277</v>
      </c>
      <c r="AV27" s="159">
        <v>539</v>
      </c>
      <c r="AW27" s="156">
        <v>1.94584837545126</v>
      </c>
      <c r="AX27" s="160">
        <v>391</v>
      </c>
      <c r="AY27" s="159">
        <v>894</v>
      </c>
      <c r="AZ27" s="156">
        <v>2.28644501278772</v>
      </c>
      <c r="BA27" s="160">
        <v>210</v>
      </c>
      <c r="BB27" s="159">
        <v>510</v>
      </c>
      <c r="BC27" s="156">
        <v>2.42857142857143</v>
      </c>
      <c r="BD27" s="160">
        <v>904</v>
      </c>
      <c r="BE27" s="159">
        <v>2477</v>
      </c>
      <c r="BF27" s="156">
        <v>2.74004424778761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2.55593881223755</v>
      </c>
      <c r="BV27" s="160">
        <v>599</v>
      </c>
      <c r="BW27" s="159">
        <v>3067</v>
      </c>
      <c r="BX27" s="156">
        <v>5.12020033388982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2.9426523297491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</v>
      </c>
      <c r="T28" s="160">
        <v>636</v>
      </c>
      <c r="U28" s="159">
        <v>1144</v>
      </c>
      <c r="V28" s="156">
        <v>1.79874213836478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6.27272727272727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1.38888888888889</v>
      </c>
      <c r="AI28" s="160">
        <v>9670</v>
      </c>
      <c r="AJ28" s="159">
        <v>19951</v>
      </c>
      <c r="AK28" s="156">
        <v>2.06318510858325</v>
      </c>
      <c r="AL28" s="160">
        <v>239</v>
      </c>
      <c r="AM28" s="159">
        <v>598</v>
      </c>
      <c r="AN28" s="156">
        <v>2.5020920502092</v>
      </c>
      <c r="AO28" s="160">
        <v>182</v>
      </c>
      <c r="AP28" s="159">
        <v>379</v>
      </c>
      <c r="AQ28" s="156">
        <v>2.08241758241758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5.66081871345029</v>
      </c>
      <c r="BD28" s="160">
        <v>619</v>
      </c>
      <c r="BE28" s="159">
        <v>2178</v>
      </c>
      <c r="BF28" s="156">
        <v>3.51857835218094</v>
      </c>
      <c r="BG28" s="160">
        <v>131</v>
      </c>
      <c r="BH28" s="159">
        <v>283</v>
      </c>
      <c r="BI28" s="156">
        <v>2.16030534351145</v>
      </c>
      <c r="BJ28" s="160">
        <v>4067</v>
      </c>
      <c r="BK28" s="159">
        <v>8229</v>
      </c>
      <c r="BL28" s="156">
        <v>2.0233587410868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2.99352001851423</v>
      </c>
      <c r="BS28" s="160">
        <v>6292</v>
      </c>
      <c r="BT28" s="159">
        <v>17486</v>
      </c>
      <c r="BU28" s="156">
        <v>2.77908455181182</v>
      </c>
      <c r="BV28" s="160">
        <v>249</v>
      </c>
      <c r="BW28" s="159">
        <v>1067</v>
      </c>
      <c r="BX28" s="156">
        <v>4.285140562249</v>
      </c>
      <c r="BY28" s="160">
        <v>32643</v>
      </c>
      <c r="BZ28" s="159">
        <v>68584</v>
      </c>
      <c r="CA28" s="156">
        <v>2.10103238060227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</v>
      </c>
    </row>
    <row r="29" spans="1:82" s="126" customFormat="1" ht="11.25" customHeight="1">
      <c r="A29" s="142" t="s">
        <v>33</v>
      </c>
      <c r="B29" s="154">
        <v>1553</v>
      </c>
      <c r="C29" s="155">
        <v>5405</v>
      </c>
      <c r="D29" s="156">
        <v>3.4803605924018</v>
      </c>
      <c r="E29" s="160">
        <v>54</v>
      </c>
      <c r="F29" s="159">
        <v>117</v>
      </c>
      <c r="G29" s="156">
        <v>2.16666666666667</v>
      </c>
      <c r="H29" s="160">
        <v>105</v>
      </c>
      <c r="I29" s="159">
        <v>191</v>
      </c>
      <c r="J29" s="156">
        <v>1.81904761904762</v>
      </c>
      <c r="K29" s="157">
        <v>682</v>
      </c>
      <c r="L29" s="159">
        <v>1437</v>
      </c>
      <c r="M29" s="156">
        <v>2.10703812316716</v>
      </c>
      <c r="N29" s="160">
        <v>3255</v>
      </c>
      <c r="O29" s="159">
        <v>6631</v>
      </c>
      <c r="P29" s="156">
        <v>2.03717357910906</v>
      </c>
      <c r="Q29" s="160">
        <v>5133</v>
      </c>
      <c r="R29" s="159">
        <v>12760</v>
      </c>
      <c r="S29" s="156">
        <v>2.48587570621469</v>
      </c>
      <c r="T29" s="160">
        <v>823</v>
      </c>
      <c r="U29" s="159">
        <v>1187</v>
      </c>
      <c r="V29" s="156">
        <v>1.44228432563791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3.26130198915009</v>
      </c>
      <c r="AF29" s="160">
        <v>38</v>
      </c>
      <c r="AG29" s="159">
        <v>91</v>
      </c>
      <c r="AH29" s="156">
        <v>2.39473684210526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1.79642857142857</v>
      </c>
      <c r="AX29" s="160">
        <v>484</v>
      </c>
      <c r="AY29" s="159">
        <v>926</v>
      </c>
      <c r="AZ29" s="156">
        <v>1.91322314049587</v>
      </c>
      <c r="BA29" s="160">
        <v>668</v>
      </c>
      <c r="BB29" s="159">
        <v>1612</v>
      </c>
      <c r="BC29" s="156">
        <v>2.41317365269461</v>
      </c>
      <c r="BD29" s="160">
        <v>1390</v>
      </c>
      <c r="BE29" s="159">
        <v>2924</v>
      </c>
      <c r="BF29" s="156">
        <v>2.10359712230216</v>
      </c>
      <c r="BG29" s="160">
        <v>474</v>
      </c>
      <c r="BH29" s="159">
        <v>865</v>
      </c>
      <c r="BI29" s="156">
        <v>1.82489451476793</v>
      </c>
      <c r="BJ29" s="160">
        <v>2895</v>
      </c>
      <c r="BK29" s="159">
        <v>5247</v>
      </c>
      <c r="BL29" s="156">
        <v>1.81243523316062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</v>
      </c>
      <c r="BV29" s="160">
        <v>1113</v>
      </c>
      <c r="BW29" s="159">
        <v>2326</v>
      </c>
      <c r="BX29" s="156">
        <v>2.08984725965858</v>
      </c>
      <c r="BY29" s="160">
        <v>20986</v>
      </c>
      <c r="BZ29" s="159">
        <v>33909</v>
      </c>
      <c r="CA29" s="156">
        <v>1.61579148003431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</v>
      </c>
    </row>
    <row r="30" spans="1:82" s="126" customFormat="1" ht="11.25" customHeight="1">
      <c r="A30" s="142" t="s">
        <v>34</v>
      </c>
      <c r="B30" s="154">
        <v>770</v>
      </c>
      <c r="C30" s="155">
        <v>2731</v>
      </c>
      <c r="D30" s="156">
        <v>3.54675324675325</v>
      </c>
      <c r="E30" s="154">
        <v>75</v>
      </c>
      <c r="F30" s="155">
        <v>173</v>
      </c>
      <c r="G30" s="156">
        <v>2.30666666666667</v>
      </c>
      <c r="H30" s="157">
        <v>35</v>
      </c>
      <c r="I30" s="158">
        <v>106</v>
      </c>
      <c r="J30" s="156">
        <v>3.02857142857143</v>
      </c>
      <c r="K30" s="157">
        <v>1719</v>
      </c>
      <c r="L30" s="159">
        <v>6289</v>
      </c>
      <c r="M30" s="156">
        <v>3.65852239674229</v>
      </c>
      <c r="N30" s="160">
        <v>5229</v>
      </c>
      <c r="O30" s="159">
        <v>14158</v>
      </c>
      <c r="P30" s="156">
        <v>2.70759227385733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1.23809523809524</v>
      </c>
      <c r="AC30" s="160">
        <v>4361</v>
      </c>
      <c r="AD30" s="159">
        <v>19468</v>
      </c>
      <c r="AE30" s="156">
        <v>4.46411373538179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2.47545146726862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</v>
      </c>
      <c r="BA30" s="160">
        <v>336</v>
      </c>
      <c r="BB30" s="159">
        <v>1056</v>
      </c>
      <c r="BC30" s="156">
        <v>3.14285714285714</v>
      </c>
      <c r="BD30" s="160">
        <v>961</v>
      </c>
      <c r="BE30" s="159">
        <v>2618</v>
      </c>
      <c r="BF30" s="156">
        <v>2.72424557752341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</v>
      </c>
      <c r="BM30" s="160">
        <v>219</v>
      </c>
      <c r="BN30" s="159">
        <v>534</v>
      </c>
      <c r="BO30" s="156">
        <v>2.43835616438356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2.38278289117488</v>
      </c>
      <c r="BV30" s="160">
        <v>371</v>
      </c>
      <c r="BW30" s="159">
        <v>872</v>
      </c>
      <c r="BX30" s="156">
        <v>2.35040431266846</v>
      </c>
      <c r="BY30" s="160">
        <v>26268</v>
      </c>
      <c r="BZ30" s="159">
        <v>48453</v>
      </c>
      <c r="CA30" s="156">
        <v>1.84456372772956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</v>
      </c>
      <c r="H31" s="157">
        <v>0</v>
      </c>
      <c r="I31" s="158">
        <v>0</v>
      </c>
      <c r="J31" s="156" t="s">
        <v>133</v>
      </c>
      <c r="K31" s="157">
        <v>1131</v>
      </c>
      <c r="L31" s="159">
        <v>6132</v>
      </c>
      <c r="M31" s="156">
        <v>5.42175066312997</v>
      </c>
      <c r="N31" s="160">
        <v>3671</v>
      </c>
      <c r="O31" s="159">
        <v>9114</v>
      </c>
      <c r="P31" s="156">
        <v>2.48270226096431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</v>
      </c>
      <c r="AC31" s="160">
        <v>3324</v>
      </c>
      <c r="AD31" s="159">
        <v>12411</v>
      </c>
      <c r="AE31" s="156">
        <v>3.73375451263538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3.33823529411765</v>
      </c>
      <c r="AL31" s="160">
        <v>395</v>
      </c>
      <c r="AM31" s="159">
        <v>1082</v>
      </c>
      <c r="AN31" s="156">
        <v>2.73924050632911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2.23815165876777</v>
      </c>
      <c r="BA31" s="160">
        <v>720</v>
      </c>
      <c r="BB31" s="159">
        <v>5239</v>
      </c>
      <c r="BC31" s="156">
        <v>7.27638888888889</v>
      </c>
      <c r="BD31" s="160">
        <v>1407</v>
      </c>
      <c r="BE31" s="159">
        <v>5024</v>
      </c>
      <c r="BF31" s="156">
        <v>3.57071783937456</v>
      </c>
      <c r="BG31" s="160">
        <v>637</v>
      </c>
      <c r="BH31" s="159">
        <v>2622</v>
      </c>
      <c r="BI31" s="156">
        <v>4.11616954474097</v>
      </c>
      <c r="BJ31" s="160">
        <v>1956</v>
      </c>
      <c r="BK31" s="159">
        <v>4004</v>
      </c>
      <c r="BL31" s="156">
        <v>2.04703476482618</v>
      </c>
      <c r="BM31" s="160">
        <v>337</v>
      </c>
      <c r="BN31" s="159">
        <v>593</v>
      </c>
      <c r="BO31" s="156">
        <v>1.75964391691395</v>
      </c>
      <c r="BP31" s="160">
        <v>2292</v>
      </c>
      <c r="BQ31" s="159">
        <v>6358</v>
      </c>
      <c r="BR31" s="156">
        <v>2.7739965095986</v>
      </c>
      <c r="BS31" s="160">
        <v>4551</v>
      </c>
      <c r="BT31" s="159">
        <v>12702</v>
      </c>
      <c r="BU31" s="156">
        <v>2.7910349373764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</v>
      </c>
    </row>
    <row r="32" spans="1:82" s="126" customFormat="1" ht="11.25" customHeight="1">
      <c r="A32" s="142" t="s">
        <v>96</v>
      </c>
      <c r="B32" s="154">
        <v>195</v>
      </c>
      <c r="C32" s="155">
        <v>1701</v>
      </c>
      <c r="D32" s="156">
        <v>8.72307692307692</v>
      </c>
      <c r="E32" s="154">
        <v>29</v>
      </c>
      <c r="F32" s="155">
        <v>77</v>
      </c>
      <c r="G32" s="156">
        <v>2.6551724137931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</v>
      </c>
      <c r="T32" s="160">
        <v>300</v>
      </c>
      <c r="U32" s="159">
        <v>466</v>
      </c>
      <c r="V32" s="156">
        <v>1.55333333333333</v>
      </c>
      <c r="W32" s="160">
        <v>4566</v>
      </c>
      <c r="X32" s="159">
        <v>11569</v>
      </c>
      <c r="Y32" s="156">
        <v>2.53372755146737</v>
      </c>
      <c r="Z32" s="160">
        <v>96</v>
      </c>
      <c r="AA32" s="159">
        <v>505</v>
      </c>
      <c r="AB32" s="156">
        <v>5.26041666666667</v>
      </c>
      <c r="AC32" s="160">
        <v>2804</v>
      </c>
      <c r="AD32" s="159">
        <v>5363</v>
      </c>
      <c r="AE32" s="156">
        <v>1.91262482168331</v>
      </c>
      <c r="AF32" s="160">
        <v>6</v>
      </c>
      <c r="AG32" s="159">
        <v>14</v>
      </c>
      <c r="AH32" s="156">
        <v>2.33333333333333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1.33716475095785</v>
      </c>
      <c r="AR32" s="160">
        <v>1656</v>
      </c>
      <c r="AS32" s="159">
        <v>5484</v>
      </c>
      <c r="AT32" s="156">
        <v>3.31159420289855</v>
      </c>
      <c r="AU32" s="160">
        <v>99</v>
      </c>
      <c r="AV32" s="159">
        <v>184</v>
      </c>
      <c r="AW32" s="156">
        <v>1.85858585858586</v>
      </c>
      <c r="AX32" s="160">
        <v>248</v>
      </c>
      <c r="AY32" s="159">
        <v>458</v>
      </c>
      <c r="AZ32" s="156">
        <v>1.84677419354839</v>
      </c>
      <c r="BA32" s="160">
        <v>159</v>
      </c>
      <c r="BB32" s="159">
        <v>446</v>
      </c>
      <c r="BC32" s="156">
        <v>2.80503144654088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1.22641509433962</v>
      </c>
      <c r="BP32" s="160">
        <v>9048</v>
      </c>
      <c r="BQ32" s="159">
        <v>13202</v>
      </c>
      <c r="BR32" s="156">
        <v>1.45910698496905</v>
      </c>
      <c r="BS32" s="160">
        <v>8105</v>
      </c>
      <c r="BT32" s="159">
        <v>15069</v>
      </c>
      <c r="BU32" s="156">
        <v>1.85922270203578</v>
      </c>
      <c r="BV32" s="160">
        <v>86</v>
      </c>
      <c r="BW32" s="159">
        <v>152</v>
      </c>
      <c r="BX32" s="156">
        <v>1.76744186046512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>
      <c r="A33" s="142" t="s">
        <v>40</v>
      </c>
      <c r="B33" s="154">
        <v>262</v>
      </c>
      <c r="C33" s="155">
        <v>1463</v>
      </c>
      <c r="D33" s="156">
        <v>5.58396946564886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</v>
      </c>
      <c r="Q33" s="160">
        <v>1731</v>
      </c>
      <c r="R33" s="159">
        <v>6193</v>
      </c>
      <c r="S33" s="156">
        <v>3.57770075101098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</v>
      </c>
      <c r="AL33" s="160">
        <v>190</v>
      </c>
      <c r="AM33" s="159">
        <v>633</v>
      </c>
      <c r="AN33" s="156">
        <v>3.33157894736842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3.94117647058824</v>
      </c>
      <c r="AU33" s="160">
        <v>42</v>
      </c>
      <c r="AV33" s="159">
        <v>132</v>
      </c>
      <c r="AW33" s="156">
        <v>3.14285714285714</v>
      </c>
      <c r="AX33" s="160">
        <v>99</v>
      </c>
      <c r="AY33" s="159">
        <v>262</v>
      </c>
      <c r="AZ33" s="156">
        <v>2.64646464646465</v>
      </c>
      <c r="BA33" s="160">
        <v>56</v>
      </c>
      <c r="BB33" s="159">
        <v>141</v>
      </c>
      <c r="BC33" s="156">
        <v>2.51785714285714</v>
      </c>
      <c r="BD33" s="160">
        <v>860</v>
      </c>
      <c r="BE33" s="159">
        <v>2086</v>
      </c>
      <c r="BF33" s="156">
        <v>2.42558139534884</v>
      </c>
      <c r="BG33" s="160">
        <v>66</v>
      </c>
      <c r="BH33" s="159">
        <v>328</v>
      </c>
      <c r="BI33" s="156">
        <v>4.96969696969697</v>
      </c>
      <c r="BJ33" s="160">
        <v>1075</v>
      </c>
      <c r="BK33" s="159">
        <v>8043</v>
      </c>
      <c r="BL33" s="156">
        <v>7.48186046511628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</v>
      </c>
      <c r="BS33" s="160">
        <v>4008</v>
      </c>
      <c r="BT33" s="159">
        <v>19525</v>
      </c>
      <c r="BU33" s="156">
        <v>4.87150698602794</v>
      </c>
      <c r="BV33" s="160">
        <v>307</v>
      </c>
      <c r="BW33" s="159">
        <v>1455</v>
      </c>
      <c r="BX33" s="156">
        <v>4.73941368078176</v>
      </c>
      <c r="BY33" s="160">
        <v>7511</v>
      </c>
      <c r="BZ33" s="159">
        <v>16316</v>
      </c>
      <c r="CA33" s="156">
        <v>2.17228065503928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3.687821394022708</v>
      </c>
    </row>
    <row r="34" spans="1:82" s="126" customFormat="1" ht="11.25" customHeight="1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4.6</v>
      </c>
      <c r="H34" s="157">
        <v>0</v>
      </c>
      <c r="I34" s="158">
        <v>0</v>
      </c>
      <c r="J34" s="156" t="s">
        <v>133</v>
      </c>
      <c r="K34" s="157">
        <v>162</v>
      </c>
      <c r="L34" s="159">
        <v>455</v>
      </c>
      <c r="M34" s="156">
        <v>2.80864197530864</v>
      </c>
      <c r="N34" s="160">
        <v>1123</v>
      </c>
      <c r="O34" s="159">
        <v>3357</v>
      </c>
      <c r="P34" s="156">
        <v>2.9893143365984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1.51312649164678</v>
      </c>
      <c r="W34" s="160">
        <v>4631</v>
      </c>
      <c r="X34" s="159">
        <v>9292</v>
      </c>
      <c r="Y34" s="156">
        <v>2.00647808248758</v>
      </c>
      <c r="Z34" s="160">
        <v>0</v>
      </c>
      <c r="AA34" s="159">
        <v>0</v>
      </c>
      <c r="AB34" s="156" t="s">
        <v>133</v>
      </c>
      <c r="AC34" s="160">
        <v>3492</v>
      </c>
      <c r="AD34" s="159">
        <v>7393</v>
      </c>
      <c r="AE34" s="156">
        <v>2.11712485681558</v>
      </c>
      <c r="AF34" s="160">
        <v>40</v>
      </c>
      <c r="AG34" s="159">
        <v>159</v>
      </c>
      <c r="AH34" s="156">
        <v>3.975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1.12520661157025</v>
      </c>
      <c r="AR34" s="160">
        <v>2023</v>
      </c>
      <c r="AS34" s="159">
        <v>2346</v>
      </c>
      <c r="AT34" s="156">
        <v>1.15966386554622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2.32142857142857</v>
      </c>
      <c r="BJ34" s="160">
        <v>904</v>
      </c>
      <c r="BK34" s="159">
        <v>1607</v>
      </c>
      <c r="BL34" s="156">
        <v>1.77765486725664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2.11786469344609</v>
      </c>
      <c r="BV34" s="160">
        <v>96</v>
      </c>
      <c r="BW34" s="159">
        <v>220</v>
      </c>
      <c r="BX34" s="156">
        <v>2.29166666666667</v>
      </c>
      <c r="BY34" s="160">
        <v>15600</v>
      </c>
      <c r="BZ34" s="159">
        <v>31023</v>
      </c>
      <c r="CA34" s="156">
        <v>1.98865384615385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1.620165395867407</v>
      </c>
    </row>
    <row r="35" spans="1:82" s="126" customFormat="1" ht="11.25" customHeight="1">
      <c r="A35" s="142" t="s">
        <v>57</v>
      </c>
      <c r="B35" s="154">
        <v>214</v>
      </c>
      <c r="C35" s="155">
        <v>708</v>
      </c>
      <c r="D35" s="156">
        <v>3.30841121495327</v>
      </c>
      <c r="E35" s="154">
        <v>18</v>
      </c>
      <c r="F35" s="155">
        <v>118</v>
      </c>
      <c r="G35" s="156">
        <v>6.55555555555556</v>
      </c>
      <c r="H35" s="160">
        <v>0</v>
      </c>
      <c r="I35" s="159">
        <v>0</v>
      </c>
      <c r="J35" s="156" t="s">
        <v>133</v>
      </c>
      <c r="K35" s="157">
        <v>159</v>
      </c>
      <c r="L35" s="159">
        <v>632</v>
      </c>
      <c r="M35" s="156">
        <v>3.9748427672956</v>
      </c>
      <c r="N35" s="160">
        <v>1428</v>
      </c>
      <c r="O35" s="159">
        <v>4513</v>
      </c>
      <c r="P35" s="156">
        <v>3.16036414565826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2.43023255813953</v>
      </c>
      <c r="W35" s="160">
        <v>5765</v>
      </c>
      <c r="X35" s="159">
        <v>14530</v>
      </c>
      <c r="Y35" s="156">
        <v>2.520381613183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3.30810810810811</v>
      </c>
      <c r="AO35" s="160">
        <v>2340</v>
      </c>
      <c r="AP35" s="159">
        <v>3338</v>
      </c>
      <c r="AQ35" s="156">
        <v>1.42649572649573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</v>
      </c>
      <c r="AX35" s="160">
        <v>953</v>
      </c>
      <c r="AY35" s="159">
        <v>1600</v>
      </c>
      <c r="AZ35" s="156">
        <v>1.67890870933893</v>
      </c>
      <c r="BA35" s="160">
        <v>125</v>
      </c>
      <c r="BB35" s="159">
        <v>348</v>
      </c>
      <c r="BC35" s="156">
        <v>2.784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4.42857142857143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4.6</v>
      </c>
      <c r="BP35" s="160">
        <v>3532</v>
      </c>
      <c r="BQ35" s="159">
        <v>7355</v>
      </c>
      <c r="BR35" s="156">
        <v>2.08238958097395</v>
      </c>
      <c r="BS35" s="160">
        <v>2083</v>
      </c>
      <c r="BT35" s="159">
        <v>5521</v>
      </c>
      <c r="BU35" s="156">
        <v>2.6505040806529</v>
      </c>
      <c r="BV35" s="160">
        <v>423</v>
      </c>
      <c r="BW35" s="159">
        <v>1599</v>
      </c>
      <c r="BX35" s="156">
        <v>3.78014184397163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>
      <c r="A36" s="142" t="s">
        <v>41</v>
      </c>
      <c r="B36" s="154">
        <v>352</v>
      </c>
      <c r="C36" s="155">
        <v>1456</v>
      </c>
      <c r="D36" s="156">
        <v>4.13636363636364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2.41258741258741</v>
      </c>
      <c r="N36" s="160">
        <v>1223</v>
      </c>
      <c r="O36" s="159">
        <v>3169</v>
      </c>
      <c r="P36" s="156">
        <v>2.59116925592805</v>
      </c>
      <c r="Q36" s="160">
        <v>11738</v>
      </c>
      <c r="R36" s="159">
        <v>18485</v>
      </c>
      <c r="S36" s="156">
        <v>1.57479979553587</v>
      </c>
      <c r="T36" s="160">
        <v>157</v>
      </c>
      <c r="U36" s="159">
        <v>233</v>
      </c>
      <c r="V36" s="156">
        <v>1.48407643312102</v>
      </c>
      <c r="W36" s="160">
        <v>14250</v>
      </c>
      <c r="X36" s="159">
        <v>39628</v>
      </c>
      <c r="Y36" s="156">
        <v>2.78091228070175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1.30371439821499</v>
      </c>
      <c r="AL36" s="160">
        <v>164</v>
      </c>
      <c r="AM36" s="159">
        <v>498</v>
      </c>
      <c r="AN36" s="156">
        <v>3.03658536585366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2.72004479283315</v>
      </c>
      <c r="BG36" s="160">
        <v>104</v>
      </c>
      <c r="BH36" s="159">
        <v>267</v>
      </c>
      <c r="BI36" s="156">
        <v>2.56730769230769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3.01818181818182</v>
      </c>
      <c r="BP36" s="160">
        <v>2062</v>
      </c>
      <c r="BQ36" s="159">
        <v>4617</v>
      </c>
      <c r="BR36" s="156">
        <v>2.23908826382153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4.18967587034814</v>
      </c>
    </row>
    <row r="37" spans="1:82" s="126" customFormat="1" ht="11.25" customHeight="1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133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</v>
      </c>
      <c r="Q37" s="160">
        <v>37910</v>
      </c>
      <c r="R37" s="159">
        <v>49098</v>
      </c>
      <c r="S37" s="156">
        <v>1.29512002110261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</v>
      </c>
      <c r="AO37" s="160">
        <v>249</v>
      </c>
      <c r="AP37" s="159">
        <v>266</v>
      </c>
      <c r="AQ37" s="156">
        <v>1.06827309236948</v>
      </c>
      <c r="AR37" s="160">
        <v>248</v>
      </c>
      <c r="AS37" s="159">
        <v>335</v>
      </c>
      <c r="AT37" s="156">
        <v>1.3508064516129</v>
      </c>
      <c r="AU37" s="160">
        <v>154</v>
      </c>
      <c r="AV37" s="159">
        <v>253</v>
      </c>
      <c r="AW37" s="156">
        <v>1.64285714285714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</v>
      </c>
      <c r="BD37" s="160">
        <v>415</v>
      </c>
      <c r="BE37" s="159">
        <v>652</v>
      </c>
      <c r="BF37" s="156">
        <v>1.5710843373494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</v>
      </c>
      <c r="BM37" s="160">
        <v>47</v>
      </c>
      <c r="BN37" s="159">
        <v>99</v>
      </c>
      <c r="BO37" s="156">
        <v>2.1063829787234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</v>
      </c>
      <c r="BV37" s="160">
        <v>46</v>
      </c>
      <c r="BW37" s="159">
        <v>96</v>
      </c>
      <c r="BX37" s="156">
        <v>2.08695652173913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aca="true" t="shared" si="2" ref="CD37:CD50">SUM(CC37/CB37)</f>
        <v>1.3249264743821267</v>
      </c>
    </row>
    <row r="38" spans="1:82" s="126" customFormat="1" ht="11.25" customHeight="1">
      <c r="A38" s="142" t="s">
        <v>1</v>
      </c>
      <c r="B38" s="154">
        <v>549</v>
      </c>
      <c r="C38" s="155">
        <v>2451</v>
      </c>
      <c r="D38" s="156">
        <v>4.46448087431694</v>
      </c>
      <c r="E38" s="154">
        <v>38</v>
      </c>
      <c r="F38" s="155">
        <v>244</v>
      </c>
      <c r="G38" s="156">
        <v>6.42105263157895</v>
      </c>
      <c r="H38" s="157">
        <v>0</v>
      </c>
      <c r="I38" s="158">
        <v>0</v>
      </c>
      <c r="J38" s="156" t="s">
        <v>133</v>
      </c>
      <c r="K38" s="160">
        <v>380</v>
      </c>
      <c r="L38" s="159">
        <v>835</v>
      </c>
      <c r="M38" s="156">
        <v>2.19736842105263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</v>
      </c>
      <c r="T38" s="160">
        <v>1439</v>
      </c>
      <c r="U38" s="159">
        <v>3500</v>
      </c>
      <c r="V38" s="156">
        <v>2.4322446143155</v>
      </c>
      <c r="W38" s="160">
        <v>16740</v>
      </c>
      <c r="X38" s="159">
        <v>28952</v>
      </c>
      <c r="Y38" s="156">
        <v>1.72951015531661</v>
      </c>
      <c r="Z38" s="160">
        <v>42</v>
      </c>
      <c r="AA38" s="159">
        <v>244</v>
      </c>
      <c r="AB38" s="156">
        <v>5.80952380952381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</v>
      </c>
      <c r="AI38" s="160">
        <v>1771</v>
      </c>
      <c r="AJ38" s="159">
        <v>3807</v>
      </c>
      <c r="AK38" s="156">
        <v>2.14963297571993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2.44871794871795</v>
      </c>
      <c r="AR38" s="160">
        <v>129</v>
      </c>
      <c r="AS38" s="159">
        <v>385</v>
      </c>
      <c r="AT38" s="156">
        <v>2.98449612403101</v>
      </c>
      <c r="AU38" s="160">
        <v>130</v>
      </c>
      <c r="AV38" s="159">
        <v>1088</v>
      </c>
      <c r="AW38" s="156">
        <v>8.36923076923077</v>
      </c>
      <c r="AX38" s="160">
        <v>157</v>
      </c>
      <c r="AY38" s="159">
        <v>419</v>
      </c>
      <c r="AZ38" s="156">
        <v>2.6687898089172</v>
      </c>
      <c r="BA38" s="160">
        <v>241</v>
      </c>
      <c r="BB38" s="159">
        <v>1767</v>
      </c>
      <c r="BC38" s="156">
        <v>7.33195020746888</v>
      </c>
      <c r="BD38" s="160">
        <v>439</v>
      </c>
      <c r="BE38" s="159">
        <v>1170</v>
      </c>
      <c r="BF38" s="156">
        <v>2.66514806378132</v>
      </c>
      <c r="BG38" s="160">
        <v>169</v>
      </c>
      <c r="BH38" s="159">
        <v>528</v>
      </c>
      <c r="BI38" s="156">
        <v>3.12426035502959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</v>
      </c>
      <c r="BS38" s="160">
        <v>7205</v>
      </c>
      <c r="BT38" s="159">
        <v>20173</v>
      </c>
      <c r="BU38" s="156">
        <v>2.7998612074948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>
      <c r="A39" s="142" t="s">
        <v>30</v>
      </c>
      <c r="B39" s="154">
        <v>517</v>
      </c>
      <c r="C39" s="155">
        <v>2032</v>
      </c>
      <c r="D39" s="156">
        <v>3.93036750483559</v>
      </c>
      <c r="E39" s="160">
        <v>88</v>
      </c>
      <c r="F39" s="159">
        <v>140</v>
      </c>
      <c r="G39" s="156">
        <v>1.59090909090909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1.59962168978562</v>
      </c>
      <c r="AR39" s="160">
        <v>137</v>
      </c>
      <c r="AS39" s="159">
        <v>297</v>
      </c>
      <c r="AT39" s="156">
        <v>2.16788321167883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</v>
      </c>
      <c r="BA39" s="160">
        <v>494</v>
      </c>
      <c r="BB39" s="159">
        <v>1267</v>
      </c>
      <c r="BC39" s="156">
        <v>2.56477732793522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3.89625360230548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</v>
      </c>
      <c r="BY39" s="160">
        <v>12843</v>
      </c>
      <c r="BZ39" s="159">
        <v>22294</v>
      </c>
      <c r="CA39" s="156">
        <v>1.73588725375691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>
      <c r="A40" s="142" t="s">
        <v>47</v>
      </c>
      <c r="B40" s="154">
        <v>610</v>
      </c>
      <c r="C40" s="155">
        <v>2682</v>
      </c>
      <c r="D40" s="156">
        <v>4.39672131147541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133</v>
      </c>
      <c r="K40" s="157">
        <v>470</v>
      </c>
      <c r="L40" s="159">
        <v>791</v>
      </c>
      <c r="M40" s="156">
        <v>1.68297872340426</v>
      </c>
      <c r="N40" s="160">
        <v>3482</v>
      </c>
      <c r="O40" s="159">
        <v>6942</v>
      </c>
      <c r="P40" s="156">
        <v>1.99368179207352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</v>
      </c>
      <c r="AC40" s="160">
        <v>1905</v>
      </c>
      <c r="AD40" s="159">
        <v>7804</v>
      </c>
      <c r="AE40" s="156">
        <v>4.09658792650919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</v>
      </c>
      <c r="AO40" s="160">
        <v>124</v>
      </c>
      <c r="AP40" s="159">
        <v>204</v>
      </c>
      <c r="AQ40" s="156">
        <v>1.64516129032258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2.89235127478754</v>
      </c>
      <c r="BD40" s="160">
        <v>810</v>
      </c>
      <c r="BE40" s="159">
        <v>2362</v>
      </c>
      <c r="BF40" s="156">
        <v>2.91604938271605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</v>
      </c>
      <c r="BM40" s="160">
        <v>55</v>
      </c>
      <c r="BN40" s="159">
        <v>117</v>
      </c>
      <c r="BO40" s="156">
        <v>2.12727272727273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1.80453986358045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3.15116279069767</v>
      </c>
      <c r="H41" s="160">
        <v>0</v>
      </c>
      <c r="I41" s="159">
        <v>0</v>
      </c>
      <c r="J41" s="156" t="s">
        <v>133</v>
      </c>
      <c r="K41" s="175">
        <v>524</v>
      </c>
      <c r="L41" s="159">
        <v>1053</v>
      </c>
      <c r="M41" s="174">
        <v>2.00954198473282</v>
      </c>
      <c r="N41" s="160">
        <v>1897</v>
      </c>
      <c r="O41" s="159">
        <v>4155</v>
      </c>
      <c r="P41" s="174">
        <v>2.19030047443332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2.01567398119122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2.94230769230769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2.52083333333333</v>
      </c>
      <c r="AI41" s="160">
        <v>2000</v>
      </c>
      <c r="AJ41" s="159">
        <v>6026</v>
      </c>
      <c r="AK41" s="174">
        <v>3.013</v>
      </c>
      <c r="AL41" s="160">
        <v>278</v>
      </c>
      <c r="AM41" s="159">
        <v>668</v>
      </c>
      <c r="AN41" s="174">
        <v>2.40287769784173</v>
      </c>
      <c r="AO41" s="160">
        <v>252</v>
      </c>
      <c r="AP41" s="159">
        <v>540</v>
      </c>
      <c r="AQ41" s="174">
        <v>2.14285714285714</v>
      </c>
      <c r="AR41" s="160">
        <v>805</v>
      </c>
      <c r="AS41" s="159">
        <v>1569</v>
      </c>
      <c r="AT41" s="174">
        <v>1.94906832298137</v>
      </c>
      <c r="AU41" s="160">
        <v>315</v>
      </c>
      <c r="AV41" s="159">
        <v>722</v>
      </c>
      <c r="AW41" s="174">
        <v>2.29206349206349</v>
      </c>
      <c r="AX41" s="160">
        <v>526</v>
      </c>
      <c r="AY41" s="159">
        <v>1218</v>
      </c>
      <c r="AZ41" s="174">
        <v>2.31558935361217</v>
      </c>
      <c r="BA41" s="160">
        <v>2455</v>
      </c>
      <c r="BB41" s="159">
        <v>6268</v>
      </c>
      <c r="BC41" s="174">
        <v>2.55315682281059</v>
      </c>
      <c r="BD41" s="160">
        <v>1463</v>
      </c>
      <c r="BE41" s="159">
        <v>4571</v>
      </c>
      <c r="BF41" s="174">
        <v>3.1244019138756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2.35384615384615</v>
      </c>
      <c r="BP41" s="160">
        <v>2968</v>
      </c>
      <c r="BQ41" s="159">
        <v>7642</v>
      </c>
      <c r="BR41" s="174">
        <v>2.57479784366577</v>
      </c>
      <c r="BS41" s="160">
        <v>2771</v>
      </c>
      <c r="BT41" s="159">
        <v>7337</v>
      </c>
      <c r="BU41" s="174">
        <v>2.64778058462649</v>
      </c>
      <c r="BV41" s="160">
        <v>813</v>
      </c>
      <c r="BW41" s="159">
        <v>2254</v>
      </c>
      <c r="BX41" s="174">
        <v>2.77244772447724</v>
      </c>
      <c r="BY41" s="160">
        <v>8268</v>
      </c>
      <c r="BZ41" s="159">
        <v>16808</v>
      </c>
      <c r="CA41" s="174">
        <v>2.03289791969037</v>
      </c>
      <c r="CB41" s="145">
        <f aca="true" t="shared" si="3" ref="CB41:CC72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2.440811405064189</v>
      </c>
    </row>
    <row r="42" spans="1:82" s="126" customFormat="1" ht="11.25" customHeight="1">
      <c r="A42" s="142" t="s">
        <v>121</v>
      </c>
      <c r="B42" s="154">
        <v>22</v>
      </c>
      <c r="C42" s="155">
        <v>64</v>
      </c>
      <c r="D42" s="156">
        <v>2.90909090909091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133</v>
      </c>
      <c r="K42" s="157">
        <v>11</v>
      </c>
      <c r="L42" s="159">
        <v>32</v>
      </c>
      <c r="M42" s="156">
        <v>2.90909090909091</v>
      </c>
      <c r="N42" s="160">
        <v>463</v>
      </c>
      <c r="O42" s="159">
        <v>2025</v>
      </c>
      <c r="P42" s="156">
        <v>4.37365010799136</v>
      </c>
      <c r="Q42" s="160">
        <v>6036</v>
      </c>
      <c r="R42" s="159">
        <v>19181</v>
      </c>
      <c r="S42" s="156">
        <v>3.17776673293572</v>
      </c>
      <c r="T42" s="160">
        <v>19</v>
      </c>
      <c r="U42" s="159">
        <v>40</v>
      </c>
      <c r="V42" s="156">
        <v>2.10526315789474</v>
      </c>
      <c r="W42" s="160">
        <v>9184</v>
      </c>
      <c r="X42" s="159">
        <v>26439</v>
      </c>
      <c r="Y42" s="156">
        <v>2.87881097560976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4.19776119402985</v>
      </c>
      <c r="AF42" s="160">
        <v>0</v>
      </c>
      <c r="AG42" s="159">
        <v>0</v>
      </c>
      <c r="AH42" s="156" t="s">
        <v>133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</v>
      </c>
      <c r="AO42" s="160">
        <v>152</v>
      </c>
      <c r="AP42" s="159">
        <v>414</v>
      </c>
      <c r="AQ42" s="156">
        <v>2.72368421052632</v>
      </c>
      <c r="AR42" s="160">
        <v>126</v>
      </c>
      <c r="AS42" s="159">
        <v>338</v>
      </c>
      <c r="AT42" s="156">
        <v>2.68253968253968</v>
      </c>
      <c r="AU42" s="160">
        <v>59</v>
      </c>
      <c r="AV42" s="159">
        <v>77</v>
      </c>
      <c r="AW42" s="156">
        <v>1.30508474576271</v>
      </c>
      <c r="AX42" s="160">
        <v>14</v>
      </c>
      <c r="AY42" s="159">
        <v>43</v>
      </c>
      <c r="AZ42" s="156">
        <v>3.07142857142857</v>
      </c>
      <c r="BA42" s="160">
        <v>22</v>
      </c>
      <c r="BB42" s="159">
        <v>63</v>
      </c>
      <c r="BC42" s="156">
        <v>2.86363636363636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</v>
      </c>
      <c r="BJ42" s="160">
        <v>1291</v>
      </c>
      <c r="BK42" s="159">
        <v>3794</v>
      </c>
      <c r="BL42" s="156">
        <v>2.93880712625871</v>
      </c>
      <c r="BM42" s="160">
        <v>30</v>
      </c>
      <c r="BN42" s="159">
        <v>106</v>
      </c>
      <c r="BO42" s="156">
        <v>3.53333333333333</v>
      </c>
      <c r="BP42" s="160">
        <v>862</v>
      </c>
      <c r="BQ42" s="159">
        <v>2127</v>
      </c>
      <c r="BR42" s="156">
        <v>2.46751740139211</v>
      </c>
      <c r="BS42" s="160">
        <v>1258</v>
      </c>
      <c r="BT42" s="159">
        <v>4435</v>
      </c>
      <c r="BU42" s="156">
        <v>3.52543720190779</v>
      </c>
      <c r="BV42" s="160">
        <v>14</v>
      </c>
      <c r="BW42" s="159">
        <v>62</v>
      </c>
      <c r="BX42" s="156">
        <v>4.42857142857143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>
      <c r="A43" s="142" t="s">
        <v>37</v>
      </c>
      <c r="B43" s="154">
        <v>1026</v>
      </c>
      <c r="C43" s="155">
        <v>2126</v>
      </c>
      <c r="D43" s="156">
        <v>2.07212475633528</v>
      </c>
      <c r="E43" s="160">
        <v>99</v>
      </c>
      <c r="F43" s="159">
        <v>301</v>
      </c>
      <c r="G43" s="156">
        <v>3.04040404040404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2.10301953818828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2.02781136638452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</v>
      </c>
      <c r="AF43" s="160">
        <v>24</v>
      </c>
      <c r="AG43" s="159">
        <v>50</v>
      </c>
      <c r="AH43" s="156">
        <v>2.08333333333333</v>
      </c>
      <c r="AI43" s="160">
        <v>1574</v>
      </c>
      <c r="AJ43" s="159">
        <v>3169</v>
      </c>
      <c r="AK43" s="156">
        <v>2.0133418043202</v>
      </c>
      <c r="AL43" s="160">
        <v>314</v>
      </c>
      <c r="AM43" s="159">
        <v>613</v>
      </c>
      <c r="AN43" s="156">
        <v>1.95222929936306</v>
      </c>
      <c r="AO43" s="160">
        <v>334</v>
      </c>
      <c r="AP43" s="159">
        <v>625</v>
      </c>
      <c r="AQ43" s="156">
        <v>1.87125748502994</v>
      </c>
      <c r="AR43" s="160">
        <v>296</v>
      </c>
      <c r="AS43" s="159">
        <v>674</v>
      </c>
      <c r="AT43" s="156">
        <v>2.27702702702703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</v>
      </c>
      <c r="BA43" s="160">
        <v>606</v>
      </c>
      <c r="BB43" s="159">
        <v>1100</v>
      </c>
      <c r="BC43" s="156">
        <v>1.81518151815182</v>
      </c>
      <c r="BD43" s="160">
        <v>1446</v>
      </c>
      <c r="BE43" s="159">
        <v>3226</v>
      </c>
      <c r="BF43" s="156">
        <v>2.23098201936376</v>
      </c>
      <c r="BG43" s="160">
        <v>425</v>
      </c>
      <c r="BH43" s="159">
        <v>1000</v>
      </c>
      <c r="BI43" s="156">
        <v>2.35294117647059</v>
      </c>
      <c r="BJ43" s="160">
        <v>2311</v>
      </c>
      <c r="BK43" s="159">
        <v>4714</v>
      </c>
      <c r="BL43" s="156">
        <v>2.03980960623107</v>
      </c>
      <c r="BM43" s="160">
        <v>274</v>
      </c>
      <c r="BN43" s="159">
        <v>698</v>
      </c>
      <c r="BO43" s="156">
        <v>2.54744525547445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</v>
      </c>
      <c r="BV43" s="160">
        <v>895</v>
      </c>
      <c r="BW43" s="159">
        <v>1672</v>
      </c>
      <c r="BX43" s="156">
        <v>1.86815642458101</v>
      </c>
      <c r="BY43" s="160">
        <v>11198</v>
      </c>
      <c r="BZ43" s="159">
        <v>18907</v>
      </c>
      <c r="CA43" s="156">
        <v>1.68842650473299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133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2.38646288209607</v>
      </c>
      <c r="Q44" s="171">
        <v>9886</v>
      </c>
      <c r="R44" s="170">
        <v>25841</v>
      </c>
      <c r="S44" s="177">
        <v>2.61389844224155</v>
      </c>
      <c r="T44" s="171">
        <v>48</v>
      </c>
      <c r="U44" s="170">
        <v>71</v>
      </c>
      <c r="V44" s="177">
        <v>1.47916666666667</v>
      </c>
      <c r="W44" s="171">
        <v>8628</v>
      </c>
      <c r="X44" s="170">
        <v>23088</v>
      </c>
      <c r="Y44" s="177">
        <v>2.6759388038943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</v>
      </c>
      <c r="AO44" s="171">
        <v>51</v>
      </c>
      <c r="AP44" s="170">
        <v>119</v>
      </c>
      <c r="AQ44" s="177">
        <v>2.33333333333333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</v>
      </c>
      <c r="BA44" s="171">
        <v>18</v>
      </c>
      <c r="BB44" s="170">
        <v>33</v>
      </c>
      <c r="BC44" s="177">
        <v>1.83333333333333</v>
      </c>
      <c r="BD44" s="171">
        <v>187</v>
      </c>
      <c r="BE44" s="170">
        <v>694</v>
      </c>
      <c r="BF44" s="177">
        <v>3.71122994652406</v>
      </c>
      <c r="BG44" s="171">
        <v>33</v>
      </c>
      <c r="BH44" s="170">
        <v>78</v>
      </c>
      <c r="BI44" s="177">
        <v>2.36363636363636</v>
      </c>
      <c r="BJ44" s="171">
        <v>2686</v>
      </c>
      <c r="BK44" s="170">
        <v>6595</v>
      </c>
      <c r="BL44" s="177">
        <v>2.45532390171258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>
      <c r="A45" s="142" t="s">
        <v>45</v>
      </c>
      <c r="B45" s="154">
        <v>623</v>
      </c>
      <c r="C45" s="155">
        <v>1632</v>
      </c>
      <c r="D45" s="156">
        <v>2.61958266452648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133</v>
      </c>
      <c r="K45" s="157">
        <v>127</v>
      </c>
      <c r="L45" s="159">
        <v>319</v>
      </c>
      <c r="M45" s="156">
        <v>2.51181102362205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</v>
      </c>
      <c r="T45" s="160">
        <v>210</v>
      </c>
      <c r="U45" s="159">
        <v>446</v>
      </c>
      <c r="V45" s="156">
        <v>2.12380952380952</v>
      </c>
      <c r="W45" s="160">
        <v>6856</v>
      </c>
      <c r="X45" s="159">
        <v>14567</v>
      </c>
      <c r="Y45" s="156">
        <v>2.12470828471412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1.89261744966443</v>
      </c>
      <c r="AO45" s="160">
        <v>95</v>
      </c>
      <c r="AP45" s="159">
        <v>151</v>
      </c>
      <c r="AQ45" s="156">
        <v>1.58947368421053</v>
      </c>
      <c r="AR45" s="160">
        <v>1108</v>
      </c>
      <c r="AS45" s="159">
        <v>3771</v>
      </c>
      <c r="AT45" s="156">
        <v>3.40342960288809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1.93854748603352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</v>
      </c>
      <c r="BG45" s="160">
        <v>412</v>
      </c>
      <c r="BH45" s="159">
        <v>692</v>
      </c>
      <c r="BI45" s="156">
        <v>1.67961165048544</v>
      </c>
      <c r="BJ45" s="160">
        <v>1333</v>
      </c>
      <c r="BK45" s="159">
        <v>2446</v>
      </c>
      <c r="BL45" s="156">
        <v>1.83495873968492</v>
      </c>
      <c r="BM45" s="160">
        <v>397</v>
      </c>
      <c r="BN45" s="159">
        <v>882</v>
      </c>
      <c r="BO45" s="156">
        <v>2.22166246851385</v>
      </c>
      <c r="BP45" s="160">
        <v>5328</v>
      </c>
      <c r="BQ45" s="159">
        <v>18497</v>
      </c>
      <c r="BR45" s="156">
        <v>3.47165915915916</v>
      </c>
      <c r="BS45" s="160">
        <v>2029</v>
      </c>
      <c r="BT45" s="159">
        <v>4451</v>
      </c>
      <c r="BU45" s="156">
        <v>2.19369147363233</v>
      </c>
      <c r="BV45" s="160">
        <v>517</v>
      </c>
      <c r="BW45" s="159">
        <v>1359</v>
      </c>
      <c r="BX45" s="156">
        <v>2.62862669245648</v>
      </c>
      <c r="BY45" s="160">
        <v>10141</v>
      </c>
      <c r="BZ45" s="159">
        <v>17862</v>
      </c>
      <c r="CA45" s="156">
        <v>1.76136475692732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133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3.24341653308908</v>
      </c>
      <c r="T46" s="160">
        <v>688</v>
      </c>
      <c r="U46" s="159">
        <v>1232</v>
      </c>
      <c r="V46" s="156">
        <v>1.7906976744186</v>
      </c>
      <c r="W46" s="160">
        <v>4209</v>
      </c>
      <c r="X46" s="159">
        <v>7321</v>
      </c>
      <c r="Y46" s="156">
        <v>1.73936802090758</v>
      </c>
      <c r="Z46" s="160">
        <v>59</v>
      </c>
      <c r="AA46" s="159">
        <v>166</v>
      </c>
      <c r="AB46" s="156">
        <v>2.8135593220339</v>
      </c>
      <c r="AC46" s="160">
        <v>2947</v>
      </c>
      <c r="AD46" s="159">
        <v>15100</v>
      </c>
      <c r="AE46" s="156">
        <v>5.12385476756023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1.58490566037736</v>
      </c>
      <c r="AO46" s="160">
        <v>406</v>
      </c>
      <c r="AP46" s="159">
        <v>693</v>
      </c>
      <c r="AQ46" s="156">
        <v>1.70689655172414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</v>
      </c>
      <c r="AX46" s="160">
        <v>248</v>
      </c>
      <c r="AY46" s="159">
        <v>547</v>
      </c>
      <c r="AZ46" s="156">
        <v>2.20564516129032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</v>
      </c>
      <c r="BS46" s="160">
        <v>2609</v>
      </c>
      <c r="BT46" s="159">
        <v>5805</v>
      </c>
      <c r="BU46" s="156">
        <v>2.22499041778459</v>
      </c>
      <c r="BV46" s="160">
        <v>198</v>
      </c>
      <c r="BW46" s="159">
        <v>437</v>
      </c>
      <c r="BX46" s="156">
        <v>2.20707070707071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>
      <c r="A47" s="142" t="s">
        <v>53</v>
      </c>
      <c r="B47" s="154">
        <v>906</v>
      </c>
      <c r="C47" s="155">
        <v>4403</v>
      </c>
      <c r="D47" s="156">
        <v>4.8598233995585</v>
      </c>
      <c r="E47" s="160">
        <v>29</v>
      </c>
      <c r="F47" s="159">
        <v>76</v>
      </c>
      <c r="G47" s="156">
        <v>2.62068965517241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5.32681017612524</v>
      </c>
      <c r="N47" s="160">
        <v>1920</v>
      </c>
      <c r="O47" s="159">
        <v>4652</v>
      </c>
      <c r="P47" s="156">
        <v>2.42291666666667</v>
      </c>
      <c r="Q47" s="160">
        <v>2188</v>
      </c>
      <c r="R47" s="159">
        <v>5347</v>
      </c>
      <c r="S47" s="156">
        <v>2.44378427787934</v>
      </c>
      <c r="T47" s="160">
        <v>443</v>
      </c>
      <c r="U47" s="159">
        <v>900</v>
      </c>
      <c r="V47" s="156">
        <v>2.03160270880361</v>
      </c>
      <c r="W47" s="160">
        <v>3400</v>
      </c>
      <c r="X47" s="159">
        <v>7585</v>
      </c>
      <c r="Y47" s="156">
        <v>2.23088235294118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1.66129032258065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7.28552278820375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4.05447470817121</v>
      </c>
      <c r="BJ47" s="160">
        <v>1047</v>
      </c>
      <c r="BK47" s="159">
        <v>2356</v>
      </c>
      <c r="BL47" s="156">
        <v>2.25023877745941</v>
      </c>
      <c r="BM47" s="160">
        <v>2631</v>
      </c>
      <c r="BN47" s="159">
        <v>6647</v>
      </c>
      <c r="BO47" s="156">
        <v>2.52641581147853</v>
      </c>
      <c r="BP47" s="160">
        <v>1114</v>
      </c>
      <c r="BQ47" s="159">
        <v>3151</v>
      </c>
      <c r="BR47" s="156">
        <v>2.82854578096948</v>
      </c>
      <c r="BS47" s="160">
        <v>2843</v>
      </c>
      <c r="BT47" s="159">
        <v>7411</v>
      </c>
      <c r="BU47" s="156">
        <v>2.60675342947591</v>
      </c>
      <c r="BV47" s="160">
        <v>672</v>
      </c>
      <c r="BW47" s="159">
        <v>1626</v>
      </c>
      <c r="BX47" s="156">
        <v>2.41964285714286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>
      <c r="A48" s="142" t="s">
        <v>55</v>
      </c>
      <c r="B48" s="154">
        <v>420</v>
      </c>
      <c r="C48" s="155">
        <v>1318</v>
      </c>
      <c r="D48" s="156">
        <v>3.13809523809524</v>
      </c>
      <c r="E48" s="154">
        <v>43</v>
      </c>
      <c r="F48" s="155">
        <v>406</v>
      </c>
      <c r="G48" s="156">
        <v>9.44186046511628</v>
      </c>
      <c r="H48" s="160">
        <v>0</v>
      </c>
      <c r="I48" s="159">
        <v>0</v>
      </c>
      <c r="J48" s="156" t="s">
        <v>133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</v>
      </c>
      <c r="Q48" s="160">
        <v>2405</v>
      </c>
      <c r="R48" s="159">
        <v>4974</v>
      </c>
      <c r="S48" s="156">
        <v>2.06819126819127</v>
      </c>
      <c r="T48" s="160">
        <v>599</v>
      </c>
      <c r="U48" s="159">
        <v>1063</v>
      </c>
      <c r="V48" s="156">
        <v>1.77462437395659</v>
      </c>
      <c r="W48" s="160">
        <v>6142</v>
      </c>
      <c r="X48" s="159">
        <v>13076</v>
      </c>
      <c r="Y48" s="156">
        <v>2.12894822533377</v>
      </c>
      <c r="Z48" s="160">
        <v>13</v>
      </c>
      <c r="AA48" s="159">
        <v>30</v>
      </c>
      <c r="AB48" s="156">
        <v>2.30769230769231</v>
      </c>
      <c r="AC48" s="160">
        <v>1085</v>
      </c>
      <c r="AD48" s="159">
        <v>3933</v>
      </c>
      <c r="AE48" s="156">
        <v>3.62488479262673</v>
      </c>
      <c r="AF48" s="160">
        <v>26</v>
      </c>
      <c r="AG48" s="159">
        <v>216</v>
      </c>
      <c r="AH48" s="156">
        <v>8.30769230769231</v>
      </c>
      <c r="AI48" s="160">
        <v>1179</v>
      </c>
      <c r="AJ48" s="159">
        <v>3681</v>
      </c>
      <c r="AK48" s="156">
        <v>3.12213740458015</v>
      </c>
      <c r="AL48" s="160">
        <v>150</v>
      </c>
      <c r="AM48" s="159">
        <v>329</v>
      </c>
      <c r="AN48" s="156">
        <v>2.19333333333333</v>
      </c>
      <c r="AO48" s="160">
        <v>747</v>
      </c>
      <c r="AP48" s="159">
        <v>783</v>
      </c>
      <c r="AQ48" s="156">
        <v>1.04819277108434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2.06130268199234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</v>
      </c>
      <c r="BJ48" s="160">
        <v>1820</v>
      </c>
      <c r="BK48" s="159">
        <v>3657</v>
      </c>
      <c r="BL48" s="156">
        <v>2.00934065934066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2.25293542074364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2.4404432132964</v>
      </c>
      <c r="BY48" s="160">
        <v>11092</v>
      </c>
      <c r="BZ48" s="159">
        <v>26451</v>
      </c>
      <c r="CA48" s="156">
        <v>2.38469166967184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</v>
      </c>
    </row>
    <row r="49" spans="1:82" s="126" customFormat="1" ht="11.25" customHeight="1">
      <c r="A49" s="142" t="s">
        <v>65</v>
      </c>
      <c r="B49" s="154">
        <v>170</v>
      </c>
      <c r="C49" s="155">
        <v>485</v>
      </c>
      <c r="D49" s="156">
        <v>2.85294117647059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133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</v>
      </c>
      <c r="Q49" s="160">
        <v>5140</v>
      </c>
      <c r="R49" s="159">
        <v>8417</v>
      </c>
      <c r="S49" s="156">
        <v>1.6375486381323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3.11111111111111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133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3.23076923076923</v>
      </c>
      <c r="AO49" s="160">
        <v>49</v>
      </c>
      <c r="AP49" s="159">
        <v>128</v>
      </c>
      <c r="AQ49" s="156">
        <v>2.61224489795918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1.24281150159744</v>
      </c>
      <c r="BM49" s="160">
        <v>34</v>
      </c>
      <c r="BN49" s="159">
        <v>49</v>
      </c>
      <c r="BO49" s="156">
        <v>1.44117647058824</v>
      </c>
      <c r="BP49" s="160">
        <v>1594</v>
      </c>
      <c r="BQ49" s="159">
        <v>2913</v>
      </c>
      <c r="BR49" s="156">
        <v>1.82747804265997</v>
      </c>
      <c r="BS49" s="160">
        <v>1526</v>
      </c>
      <c r="BT49" s="159">
        <v>3514</v>
      </c>
      <c r="BU49" s="156">
        <v>2.30275229357798</v>
      </c>
      <c r="BV49" s="160">
        <v>94</v>
      </c>
      <c r="BW49" s="159">
        <v>461</v>
      </c>
      <c r="BX49" s="156">
        <v>4.90425531914894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>
      <c r="A50" s="142" t="s">
        <v>39</v>
      </c>
      <c r="B50" s="154">
        <v>271</v>
      </c>
      <c r="C50" s="155">
        <v>965</v>
      </c>
      <c r="D50" s="156">
        <v>3.56088560885609</v>
      </c>
      <c r="E50" s="154">
        <v>21</v>
      </c>
      <c r="F50" s="155">
        <v>82</v>
      </c>
      <c r="G50" s="156">
        <v>3.9047619047619</v>
      </c>
      <c r="H50" s="157">
        <v>0</v>
      </c>
      <c r="I50" s="158">
        <v>0</v>
      </c>
      <c r="J50" s="156" t="s">
        <v>133</v>
      </c>
      <c r="K50" s="157">
        <v>97</v>
      </c>
      <c r="L50" s="159">
        <v>198</v>
      </c>
      <c r="M50" s="156">
        <v>2.04123711340206</v>
      </c>
      <c r="N50" s="160">
        <v>1786</v>
      </c>
      <c r="O50" s="159">
        <v>4008</v>
      </c>
      <c r="P50" s="156">
        <v>2.2441209406495</v>
      </c>
      <c r="Q50" s="160">
        <v>1494</v>
      </c>
      <c r="R50" s="159">
        <v>4407</v>
      </c>
      <c r="S50" s="156">
        <v>2.94979919678715</v>
      </c>
      <c r="T50" s="160">
        <v>121</v>
      </c>
      <c r="U50" s="159">
        <v>266</v>
      </c>
      <c r="V50" s="156">
        <v>2.19834710743802</v>
      </c>
      <c r="W50" s="160">
        <v>8910</v>
      </c>
      <c r="X50" s="159">
        <v>19607</v>
      </c>
      <c r="Y50" s="156">
        <v>2.20056116722783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</v>
      </c>
      <c r="AF50" s="160">
        <v>22</v>
      </c>
      <c r="AG50" s="159">
        <v>51</v>
      </c>
      <c r="AH50" s="156">
        <v>2.31818181818182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</v>
      </c>
      <c r="AO50" s="160">
        <v>38</v>
      </c>
      <c r="AP50" s="159">
        <v>52</v>
      </c>
      <c r="AQ50" s="156">
        <v>1.36842105263158</v>
      </c>
      <c r="AR50" s="160">
        <v>49</v>
      </c>
      <c r="AS50" s="159">
        <v>110</v>
      </c>
      <c r="AT50" s="156">
        <v>2.24489795918367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</v>
      </c>
      <c r="BD50" s="160">
        <v>369</v>
      </c>
      <c r="BE50" s="159">
        <v>1075</v>
      </c>
      <c r="BF50" s="156">
        <v>2.91327913279133</v>
      </c>
      <c r="BG50" s="160">
        <v>129</v>
      </c>
      <c r="BH50" s="159">
        <v>837</v>
      </c>
      <c r="BI50" s="156">
        <v>6.48837209302326</v>
      </c>
      <c r="BJ50" s="160">
        <v>1386</v>
      </c>
      <c r="BK50" s="159">
        <v>2835</v>
      </c>
      <c r="BL50" s="156">
        <v>2.04545454545455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</v>
      </c>
      <c r="BS50" s="160">
        <v>3363</v>
      </c>
      <c r="BT50" s="159">
        <v>8602</v>
      </c>
      <c r="BU50" s="156">
        <v>2.55783526613143</v>
      </c>
      <c r="BV50" s="160">
        <v>503</v>
      </c>
      <c r="BW50" s="159">
        <v>1460</v>
      </c>
      <c r="BX50" s="156">
        <v>2.90258449304175</v>
      </c>
      <c r="BY50" s="160">
        <v>11720</v>
      </c>
      <c r="BZ50" s="159">
        <v>24423</v>
      </c>
      <c r="CA50" s="156">
        <v>2.08387372013652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2.35880713819885</v>
      </c>
    </row>
    <row r="51" spans="1:82" s="126" customFormat="1" ht="11.25" customHeight="1">
      <c r="A51" s="142" t="s">
        <v>54</v>
      </c>
      <c r="B51" s="154">
        <v>115</v>
      </c>
      <c r="C51" s="155">
        <v>419</v>
      </c>
      <c r="D51" s="156">
        <v>3.64347826086957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133</v>
      </c>
      <c r="K51" s="157">
        <v>76</v>
      </c>
      <c r="L51" s="159">
        <v>233</v>
      </c>
      <c r="M51" s="156">
        <v>3.06578947368421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</v>
      </c>
      <c r="T51" s="160">
        <v>93</v>
      </c>
      <c r="U51" s="159">
        <v>238</v>
      </c>
      <c r="V51" s="156">
        <v>2.55913978494624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2.29620563035496</v>
      </c>
      <c r="AL51" s="160">
        <v>131</v>
      </c>
      <c r="AM51" s="159">
        <v>478</v>
      </c>
      <c r="AN51" s="156">
        <v>3.64885496183206</v>
      </c>
      <c r="AO51" s="160">
        <v>21</v>
      </c>
      <c r="AP51" s="159">
        <v>41</v>
      </c>
      <c r="AQ51" s="156">
        <v>1.95238095238095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</v>
      </c>
      <c r="BA51" s="180">
        <v>91</v>
      </c>
      <c r="BB51" s="181">
        <v>172</v>
      </c>
      <c r="BC51" s="156">
        <v>1.89010989010989</v>
      </c>
      <c r="BD51" s="180">
        <v>336</v>
      </c>
      <c r="BE51" s="181">
        <v>1183</v>
      </c>
      <c r="BF51" s="156">
        <v>3.52083333333333</v>
      </c>
      <c r="BG51" s="180">
        <v>38</v>
      </c>
      <c r="BH51" s="181">
        <v>58</v>
      </c>
      <c r="BI51" s="156">
        <v>1.52631578947368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3.02857142857143</v>
      </c>
      <c r="BP51" s="180">
        <v>1005</v>
      </c>
      <c r="BQ51" s="181">
        <v>3720</v>
      </c>
      <c r="BR51" s="156">
        <v>3.70149253731343</v>
      </c>
      <c r="BS51" s="180">
        <v>2361</v>
      </c>
      <c r="BT51" s="181">
        <v>7070</v>
      </c>
      <c r="BU51" s="156">
        <v>2.99449385853452</v>
      </c>
      <c r="BV51" s="180">
        <v>104</v>
      </c>
      <c r="BW51" s="181">
        <v>414</v>
      </c>
      <c r="BX51" s="156">
        <v>3.98076923076923</v>
      </c>
      <c r="BY51" s="180">
        <v>6032</v>
      </c>
      <c r="BZ51" s="181">
        <v>13074</v>
      </c>
      <c r="CA51" s="156">
        <v>2.16744031830239</v>
      </c>
      <c r="CB51" s="145">
        <f t="shared" si="3"/>
        <v>27603</v>
      </c>
      <c r="CC51" s="146">
        <f t="shared" si="3"/>
        <v>77734</v>
      </c>
      <c r="CD51" s="143">
        <v>4.18967587034814</v>
      </c>
    </row>
    <row r="52" spans="1:82" s="126" customFormat="1" ht="11.25" customHeight="1">
      <c r="A52" s="142" t="s">
        <v>48</v>
      </c>
      <c r="B52" s="154">
        <v>925</v>
      </c>
      <c r="C52" s="155">
        <v>2128</v>
      </c>
      <c r="D52" s="156">
        <v>2.30054054054054</v>
      </c>
      <c r="E52" s="160">
        <v>67</v>
      </c>
      <c r="F52" s="159">
        <v>160</v>
      </c>
      <c r="G52" s="156">
        <v>2.38805970149254</v>
      </c>
      <c r="H52" s="160">
        <v>0</v>
      </c>
      <c r="I52" s="159">
        <v>0</v>
      </c>
      <c r="J52" s="156" t="s">
        <v>133</v>
      </c>
      <c r="K52" s="157">
        <v>235</v>
      </c>
      <c r="L52" s="159">
        <v>492</v>
      </c>
      <c r="M52" s="156">
        <v>2.0936170212766</v>
      </c>
      <c r="N52" s="160">
        <v>1294</v>
      </c>
      <c r="O52" s="159">
        <v>2628</v>
      </c>
      <c r="P52" s="156">
        <v>2.03091190108192</v>
      </c>
      <c r="Q52" s="160">
        <v>2492</v>
      </c>
      <c r="R52" s="159">
        <v>5872</v>
      </c>
      <c r="S52" s="156">
        <v>2.35634028892456</v>
      </c>
      <c r="T52" s="160">
        <v>253</v>
      </c>
      <c r="U52" s="159">
        <v>518</v>
      </c>
      <c r="V52" s="156">
        <v>2.04743083003953</v>
      </c>
      <c r="W52" s="160">
        <v>4945</v>
      </c>
      <c r="X52" s="159">
        <v>10547</v>
      </c>
      <c r="Y52" s="156">
        <v>2.13286147623862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</v>
      </c>
      <c r="AF52" s="160">
        <v>15</v>
      </c>
      <c r="AG52" s="159">
        <v>32</v>
      </c>
      <c r="AH52" s="156">
        <v>2.13333333333333</v>
      </c>
      <c r="AI52" s="160">
        <v>1508</v>
      </c>
      <c r="AJ52" s="159">
        <v>3227</v>
      </c>
      <c r="AK52" s="156">
        <v>2.13992042440318</v>
      </c>
      <c r="AL52" s="160">
        <v>156</v>
      </c>
      <c r="AM52" s="159">
        <v>315</v>
      </c>
      <c r="AN52" s="156">
        <v>2.01923076923077</v>
      </c>
      <c r="AO52" s="160">
        <v>44</v>
      </c>
      <c r="AP52" s="159">
        <v>107</v>
      </c>
      <c r="AQ52" s="156">
        <v>2.43181818181818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2.17452830188679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1.995670995671</v>
      </c>
      <c r="BD52" s="160">
        <v>672</v>
      </c>
      <c r="BE52" s="159">
        <v>1564</v>
      </c>
      <c r="BF52" s="156">
        <v>2.32738095238095</v>
      </c>
      <c r="BG52" s="160">
        <v>237</v>
      </c>
      <c r="BH52" s="159">
        <v>458</v>
      </c>
      <c r="BI52" s="156">
        <v>1.93248945147679</v>
      </c>
      <c r="BJ52" s="160">
        <v>1184</v>
      </c>
      <c r="BK52" s="159">
        <v>2354</v>
      </c>
      <c r="BL52" s="156">
        <v>1.98817567567568</v>
      </c>
      <c r="BM52" s="160">
        <v>280</v>
      </c>
      <c r="BN52" s="159">
        <v>1077</v>
      </c>
      <c r="BO52" s="156">
        <v>3.84642857142857</v>
      </c>
      <c r="BP52" s="160">
        <v>1883</v>
      </c>
      <c r="BQ52" s="159">
        <v>6474</v>
      </c>
      <c r="BR52" s="156">
        <v>3.43813064259161</v>
      </c>
      <c r="BS52" s="160">
        <v>2159</v>
      </c>
      <c r="BT52" s="159">
        <v>5699</v>
      </c>
      <c r="BU52" s="156">
        <v>2.63964798517832</v>
      </c>
      <c r="BV52" s="160">
        <v>540</v>
      </c>
      <c r="BW52" s="159">
        <v>1670</v>
      </c>
      <c r="BX52" s="156">
        <v>3.09259259259259</v>
      </c>
      <c r="BY52" s="160">
        <v>10868</v>
      </c>
      <c r="BZ52" s="159">
        <v>19153</v>
      </c>
      <c r="CA52" s="156">
        <v>1.76232977548767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2.248463878780648</v>
      </c>
    </row>
    <row r="53" spans="1:82" s="126" customFormat="1" ht="11.25" customHeight="1">
      <c r="A53" s="142" t="s">
        <v>49</v>
      </c>
      <c r="B53" s="154">
        <v>358</v>
      </c>
      <c r="C53" s="155">
        <v>869</v>
      </c>
      <c r="D53" s="156">
        <v>2.42737430167598</v>
      </c>
      <c r="E53" s="154">
        <v>37</v>
      </c>
      <c r="F53" s="155">
        <v>126</v>
      </c>
      <c r="G53" s="156">
        <v>3.40540540540541</v>
      </c>
      <c r="H53" s="157">
        <v>0</v>
      </c>
      <c r="I53" s="158">
        <v>0</v>
      </c>
      <c r="J53" s="156" t="s">
        <v>133</v>
      </c>
      <c r="K53" s="157">
        <v>228</v>
      </c>
      <c r="L53" s="159">
        <v>440</v>
      </c>
      <c r="M53" s="156">
        <v>1.92982456140351</v>
      </c>
      <c r="N53" s="160">
        <v>3359</v>
      </c>
      <c r="O53" s="159">
        <v>7441</v>
      </c>
      <c r="P53" s="156">
        <v>2.21524263173564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3.06155632984901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2.23836276083467</v>
      </c>
      <c r="AL53" s="160">
        <v>456</v>
      </c>
      <c r="AM53" s="159">
        <v>1328</v>
      </c>
      <c r="AN53" s="156">
        <v>2.91228070175439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3.05426356589147</v>
      </c>
      <c r="AU53" s="160">
        <v>212</v>
      </c>
      <c r="AV53" s="159">
        <v>399</v>
      </c>
      <c r="AW53" s="156">
        <v>1.88207547169811</v>
      </c>
      <c r="AX53" s="160">
        <v>133</v>
      </c>
      <c r="AY53" s="159">
        <v>264</v>
      </c>
      <c r="AZ53" s="156">
        <v>1.98496240601504</v>
      </c>
      <c r="BA53" s="160">
        <v>231</v>
      </c>
      <c r="BB53" s="159">
        <v>610</v>
      </c>
      <c r="BC53" s="156">
        <v>2.64069264069264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2.50993377483444</v>
      </c>
      <c r="BJ53" s="160">
        <v>852</v>
      </c>
      <c r="BK53" s="159">
        <v>1757</v>
      </c>
      <c r="BL53" s="156">
        <v>2.06220657276995</v>
      </c>
      <c r="BM53" s="160">
        <v>61</v>
      </c>
      <c r="BN53" s="159">
        <v>134</v>
      </c>
      <c r="BO53" s="156">
        <v>2.19672131147541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2.68575912122401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2.155331548275319</v>
      </c>
    </row>
    <row r="54" spans="1:82" s="126" customFormat="1" ht="11.25" customHeight="1">
      <c r="A54" s="142" t="s">
        <v>58</v>
      </c>
      <c r="B54" s="154">
        <v>133</v>
      </c>
      <c r="C54" s="155">
        <v>733</v>
      </c>
      <c r="D54" s="156">
        <v>5.51127819548872</v>
      </c>
      <c r="E54" s="160">
        <v>34</v>
      </c>
      <c r="F54" s="159">
        <v>273</v>
      </c>
      <c r="G54" s="156">
        <v>8.02941176470588</v>
      </c>
      <c r="H54" s="160">
        <v>0</v>
      </c>
      <c r="I54" s="159">
        <v>0</v>
      </c>
      <c r="J54" s="156" t="s">
        <v>133</v>
      </c>
      <c r="K54" s="160">
        <v>202</v>
      </c>
      <c r="L54" s="159">
        <v>448</v>
      </c>
      <c r="M54" s="156">
        <v>2.21782178217822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</v>
      </c>
      <c r="Z54" s="160">
        <v>0</v>
      </c>
      <c r="AA54" s="159">
        <v>0</v>
      </c>
      <c r="AB54" s="156" t="s">
        <v>133</v>
      </c>
      <c r="AC54" s="160">
        <v>837</v>
      </c>
      <c r="AD54" s="159">
        <v>1913</v>
      </c>
      <c r="AE54" s="156">
        <v>2.28554360812425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</v>
      </c>
      <c r="AL54" s="160">
        <v>52</v>
      </c>
      <c r="AM54" s="159">
        <v>179</v>
      </c>
      <c r="AN54" s="156">
        <v>3.44230769230769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</v>
      </c>
      <c r="AU54" s="160">
        <v>27</v>
      </c>
      <c r="AV54" s="159">
        <v>105</v>
      </c>
      <c r="AW54" s="156">
        <v>3.88888888888889</v>
      </c>
      <c r="AX54" s="160">
        <v>95</v>
      </c>
      <c r="AY54" s="159">
        <v>166</v>
      </c>
      <c r="AZ54" s="156">
        <v>1.74736842105263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5.66367713004484</v>
      </c>
      <c r="BG54" s="160">
        <v>44</v>
      </c>
      <c r="BH54" s="159">
        <v>105</v>
      </c>
      <c r="BI54" s="156">
        <v>2.38636363636364</v>
      </c>
      <c r="BJ54" s="160">
        <v>1013</v>
      </c>
      <c r="BK54" s="159">
        <v>1300</v>
      </c>
      <c r="BL54" s="156">
        <v>1.28331688055281</v>
      </c>
      <c r="BM54" s="160">
        <v>189</v>
      </c>
      <c r="BN54" s="159">
        <v>217</v>
      </c>
      <c r="BO54" s="156">
        <v>1.14814814814815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</v>
      </c>
      <c r="BY54" s="160">
        <v>13038</v>
      </c>
      <c r="BZ54" s="159">
        <v>20866</v>
      </c>
      <c r="CA54" s="156">
        <v>1.60039883417702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</v>
      </c>
      <c r="H55" s="160">
        <v>0</v>
      </c>
      <c r="I55" s="159">
        <v>0</v>
      </c>
      <c r="J55" s="156" t="s">
        <v>133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</v>
      </c>
      <c r="Q55" s="160">
        <v>2250</v>
      </c>
      <c r="R55" s="159">
        <v>3998</v>
      </c>
      <c r="S55" s="156">
        <v>1.77688888888889</v>
      </c>
      <c r="T55" s="160">
        <v>176</v>
      </c>
      <c r="U55" s="159">
        <v>353</v>
      </c>
      <c r="V55" s="156">
        <v>2.00568181818182</v>
      </c>
      <c r="W55" s="160">
        <v>6130</v>
      </c>
      <c r="X55" s="159">
        <v>13428</v>
      </c>
      <c r="Y55" s="156">
        <v>2.1905383360522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2.22388059701493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3.8452380952381</v>
      </c>
      <c r="BD55" s="160">
        <v>694</v>
      </c>
      <c r="BE55" s="159">
        <v>3021</v>
      </c>
      <c r="BF55" s="156">
        <v>4.35302593659942</v>
      </c>
      <c r="BG55" s="160">
        <v>109</v>
      </c>
      <c r="BH55" s="159">
        <v>421</v>
      </c>
      <c r="BI55" s="156">
        <v>3.86238532110092</v>
      </c>
      <c r="BJ55" s="160">
        <v>1447</v>
      </c>
      <c r="BK55" s="159">
        <v>3786</v>
      </c>
      <c r="BL55" s="156">
        <v>2.61644782308224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</v>
      </c>
      <c r="BS55" s="160">
        <v>2274</v>
      </c>
      <c r="BT55" s="159">
        <v>7154</v>
      </c>
      <c r="BU55" s="156">
        <v>3.14599824098505</v>
      </c>
      <c r="BV55" s="160">
        <v>287</v>
      </c>
      <c r="BW55" s="159">
        <v>570</v>
      </c>
      <c r="BX55" s="156">
        <v>1.98606271777003</v>
      </c>
      <c r="BY55" s="160">
        <v>6529</v>
      </c>
      <c r="BZ55" s="159">
        <v>14055</v>
      </c>
      <c r="CA55" s="156">
        <v>2.15270332363302</v>
      </c>
      <c r="CB55" s="145">
        <f t="shared" si="3"/>
        <v>25265</v>
      </c>
      <c r="CC55" s="146">
        <f t="shared" si="3"/>
        <v>67271</v>
      </c>
      <c r="CD55" s="143">
        <v>4.18967587034814</v>
      </c>
    </row>
    <row r="56" spans="1:82" s="126" customFormat="1" ht="11.25">
      <c r="A56" s="164" t="s">
        <v>52</v>
      </c>
      <c r="B56" s="165">
        <v>233</v>
      </c>
      <c r="C56" s="166">
        <v>808</v>
      </c>
      <c r="D56" s="167">
        <v>3.46781115879828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</v>
      </c>
      <c r="N56" s="171">
        <v>838</v>
      </c>
      <c r="O56" s="170">
        <v>2400</v>
      </c>
      <c r="P56" s="167">
        <v>2.86396181384248</v>
      </c>
      <c r="Q56" s="171">
        <v>3697</v>
      </c>
      <c r="R56" s="170">
        <v>10293</v>
      </c>
      <c r="S56" s="167">
        <v>2.78414931025156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</v>
      </c>
      <c r="Z56" s="171">
        <v>7</v>
      </c>
      <c r="AA56" s="170">
        <v>17</v>
      </c>
      <c r="AB56" s="167">
        <v>2.42857142857143</v>
      </c>
      <c r="AC56" s="171">
        <v>1035</v>
      </c>
      <c r="AD56" s="170">
        <v>4131</v>
      </c>
      <c r="AE56" s="167">
        <v>3.99130434782609</v>
      </c>
      <c r="AF56" s="171">
        <v>11</v>
      </c>
      <c r="AG56" s="170">
        <v>32</v>
      </c>
      <c r="AH56" s="167">
        <v>2.90909090909091</v>
      </c>
      <c r="AI56" s="171">
        <v>1351</v>
      </c>
      <c r="AJ56" s="170">
        <v>3434</v>
      </c>
      <c r="AK56" s="167">
        <v>2.54182087342709</v>
      </c>
      <c r="AL56" s="171">
        <v>78</v>
      </c>
      <c r="AM56" s="170">
        <v>207</v>
      </c>
      <c r="AN56" s="167">
        <v>2.65384615384615</v>
      </c>
      <c r="AO56" s="171">
        <v>67</v>
      </c>
      <c r="AP56" s="170">
        <v>189</v>
      </c>
      <c r="AQ56" s="167">
        <v>2.82089552238806</v>
      </c>
      <c r="AR56" s="171">
        <v>241</v>
      </c>
      <c r="AS56" s="170">
        <v>535</v>
      </c>
      <c r="AT56" s="167">
        <v>2.21991701244813</v>
      </c>
      <c r="AU56" s="171">
        <v>70</v>
      </c>
      <c r="AV56" s="170">
        <v>205</v>
      </c>
      <c r="AW56" s="167">
        <v>2.92857142857143</v>
      </c>
      <c r="AX56" s="171">
        <v>208</v>
      </c>
      <c r="AY56" s="170">
        <v>471</v>
      </c>
      <c r="AZ56" s="167">
        <v>2.26442307692308</v>
      </c>
      <c r="BA56" s="171">
        <v>81</v>
      </c>
      <c r="BB56" s="170">
        <v>190</v>
      </c>
      <c r="BC56" s="167">
        <v>2.34567901234568</v>
      </c>
      <c r="BD56" s="171">
        <v>317</v>
      </c>
      <c r="BE56" s="170">
        <v>1816</v>
      </c>
      <c r="BF56" s="167">
        <v>5.72870662460568</v>
      </c>
      <c r="BG56" s="171">
        <v>55</v>
      </c>
      <c r="BH56" s="170">
        <v>131</v>
      </c>
      <c r="BI56" s="167">
        <v>2.38181818181818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3.51860202931229</v>
      </c>
      <c r="BS56" s="171">
        <v>1160</v>
      </c>
      <c r="BT56" s="170">
        <v>3765</v>
      </c>
      <c r="BU56" s="167">
        <v>3.24568965517241</v>
      </c>
      <c r="BV56" s="171">
        <v>321</v>
      </c>
      <c r="BW56" s="170">
        <v>950</v>
      </c>
      <c r="BX56" s="167">
        <v>2.9595015576324</v>
      </c>
      <c r="BY56" s="171">
        <v>6792</v>
      </c>
      <c r="BZ56" s="170">
        <v>14537</v>
      </c>
      <c r="CA56" s="167">
        <v>2.14031213191991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>
      <c r="A57" s="142" t="s">
        <v>98</v>
      </c>
      <c r="B57" s="154">
        <v>137</v>
      </c>
      <c r="C57" s="155">
        <v>774</v>
      </c>
      <c r="D57" s="156">
        <v>5.64963503649635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</v>
      </c>
      <c r="K57" s="157">
        <v>101</v>
      </c>
      <c r="L57" s="159">
        <v>301</v>
      </c>
      <c r="M57" s="156">
        <v>2.98019801980198</v>
      </c>
      <c r="N57" s="160">
        <v>959</v>
      </c>
      <c r="O57" s="159">
        <v>2501</v>
      </c>
      <c r="P57" s="156">
        <v>2.60792492179353</v>
      </c>
      <c r="Q57" s="160">
        <v>2031</v>
      </c>
      <c r="R57" s="159">
        <v>4214</v>
      </c>
      <c r="S57" s="156">
        <v>2.07483998030527</v>
      </c>
      <c r="T57" s="160">
        <v>115</v>
      </c>
      <c r="U57" s="159">
        <v>218</v>
      </c>
      <c r="V57" s="156">
        <v>1.89565217391304</v>
      </c>
      <c r="W57" s="160">
        <v>6240</v>
      </c>
      <c r="X57" s="159">
        <v>18125</v>
      </c>
      <c r="Y57" s="156">
        <v>2.90464743589744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</v>
      </c>
      <c r="AL57" s="160">
        <v>67</v>
      </c>
      <c r="AM57" s="159">
        <v>127</v>
      </c>
      <c r="AN57" s="156">
        <v>1.8955223880597</v>
      </c>
      <c r="AO57" s="160">
        <v>39</v>
      </c>
      <c r="AP57" s="159">
        <v>85</v>
      </c>
      <c r="AQ57" s="156">
        <v>2.17948717948718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2.56730769230769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</v>
      </c>
      <c r="BS57" s="160">
        <v>1437</v>
      </c>
      <c r="BT57" s="159">
        <v>4318</v>
      </c>
      <c r="BU57" s="156">
        <v>3.00487125956855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>
      <c r="A58" s="142" t="s">
        <v>119</v>
      </c>
      <c r="B58" s="154">
        <v>104</v>
      </c>
      <c r="C58" s="155">
        <v>465</v>
      </c>
      <c r="D58" s="156">
        <v>4.47115384615385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133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3.17724867724868</v>
      </c>
      <c r="Q58" s="160">
        <v>2200</v>
      </c>
      <c r="R58" s="159">
        <v>4414</v>
      </c>
      <c r="S58" s="156">
        <v>2.00636363636364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1.95081967213115</v>
      </c>
      <c r="AO58" s="160">
        <v>33</v>
      </c>
      <c r="AP58" s="159">
        <v>68</v>
      </c>
      <c r="AQ58" s="156">
        <v>2.06060606060606</v>
      </c>
      <c r="AR58" s="160">
        <v>182</v>
      </c>
      <c r="AS58" s="159">
        <v>313</v>
      </c>
      <c r="AT58" s="156">
        <v>1.71978021978022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3.0952380952381</v>
      </c>
      <c r="BD58" s="160">
        <v>200</v>
      </c>
      <c r="BE58" s="159">
        <v>701</v>
      </c>
      <c r="BF58" s="156">
        <v>3.505</v>
      </c>
      <c r="BG58" s="160">
        <v>29</v>
      </c>
      <c r="BH58" s="159">
        <v>60</v>
      </c>
      <c r="BI58" s="156">
        <v>2.06896551724138</v>
      </c>
      <c r="BJ58" s="160">
        <v>862</v>
      </c>
      <c r="BK58" s="159">
        <v>1886</v>
      </c>
      <c r="BL58" s="156">
        <v>2.18793503480278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1.72876516773733</v>
      </c>
      <c r="BS58" s="160">
        <v>1557</v>
      </c>
      <c r="BT58" s="159">
        <v>4756</v>
      </c>
      <c r="BU58" s="156">
        <v>3.05459216441875</v>
      </c>
      <c r="BV58" s="160">
        <v>61</v>
      </c>
      <c r="BW58" s="159">
        <v>243</v>
      </c>
      <c r="BX58" s="156">
        <v>3.98360655737705</v>
      </c>
      <c r="BY58" s="160">
        <v>5943</v>
      </c>
      <c r="BZ58" s="159">
        <v>12685</v>
      </c>
      <c r="CA58" s="156">
        <v>2.13444388356049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2.559122907153729</v>
      </c>
    </row>
    <row r="59" spans="1:82" s="126" customFormat="1" ht="11.25" customHeight="1">
      <c r="A59" s="142" t="s">
        <v>97</v>
      </c>
      <c r="B59" s="154">
        <v>141</v>
      </c>
      <c r="C59" s="155">
        <v>1596</v>
      </c>
      <c r="D59" s="156">
        <v>11.3191489361702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133</v>
      </c>
      <c r="K59" s="157">
        <v>46</v>
      </c>
      <c r="L59" s="159">
        <v>344</v>
      </c>
      <c r="M59" s="156">
        <v>7.47826086956522</v>
      </c>
      <c r="N59" s="160">
        <v>497</v>
      </c>
      <c r="O59" s="159">
        <v>1386</v>
      </c>
      <c r="P59" s="156">
        <v>2.7887323943662</v>
      </c>
      <c r="Q59" s="160">
        <v>701</v>
      </c>
      <c r="R59" s="159">
        <v>2109</v>
      </c>
      <c r="S59" s="156">
        <v>3.00855920114123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</v>
      </c>
      <c r="Z59" s="160">
        <v>0</v>
      </c>
      <c r="AA59" s="159">
        <v>0</v>
      </c>
      <c r="AB59" s="156" t="s">
        <v>133</v>
      </c>
      <c r="AC59" s="160">
        <v>197</v>
      </c>
      <c r="AD59" s="159">
        <v>535</v>
      </c>
      <c r="AE59" s="156">
        <v>2.71573604060914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2.96658097686375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</v>
      </c>
      <c r="AX59" s="160">
        <v>12</v>
      </c>
      <c r="AY59" s="159">
        <v>38</v>
      </c>
      <c r="AZ59" s="156">
        <v>3.16666666666667</v>
      </c>
      <c r="BA59" s="160">
        <v>30</v>
      </c>
      <c r="BB59" s="159">
        <v>69</v>
      </c>
      <c r="BC59" s="156">
        <v>2.3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2.86575342465753</v>
      </c>
      <c r="BS59" s="160">
        <v>2131</v>
      </c>
      <c r="BT59" s="159">
        <v>7126</v>
      </c>
      <c r="BU59" s="156">
        <v>3.34396996715157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>
      <c r="A60" s="142" t="s">
        <v>120</v>
      </c>
      <c r="B60" s="154">
        <v>204</v>
      </c>
      <c r="C60" s="155">
        <v>691</v>
      </c>
      <c r="D60" s="156">
        <v>3.38725490196078</v>
      </c>
      <c r="E60" s="160">
        <v>6</v>
      </c>
      <c r="F60" s="159">
        <v>19</v>
      </c>
      <c r="G60" s="156">
        <v>3.16666666666667</v>
      </c>
      <c r="H60" s="160">
        <v>0</v>
      </c>
      <c r="I60" s="159">
        <v>0</v>
      </c>
      <c r="J60" s="156" t="s">
        <v>133</v>
      </c>
      <c r="K60" s="160">
        <v>75</v>
      </c>
      <c r="L60" s="159">
        <v>226</v>
      </c>
      <c r="M60" s="156">
        <v>3.01333333333333</v>
      </c>
      <c r="N60" s="160">
        <v>1165</v>
      </c>
      <c r="O60" s="159">
        <v>2717</v>
      </c>
      <c r="P60" s="156">
        <v>2.33218884120172</v>
      </c>
      <c r="Q60" s="160">
        <v>1918</v>
      </c>
      <c r="R60" s="159">
        <v>4126</v>
      </c>
      <c r="S60" s="156">
        <v>2.15119916579771</v>
      </c>
      <c r="T60" s="160">
        <v>198</v>
      </c>
      <c r="U60" s="159">
        <v>493</v>
      </c>
      <c r="V60" s="156">
        <v>2.48989898989899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1.83333333333333</v>
      </c>
      <c r="AC60" s="160">
        <v>417</v>
      </c>
      <c r="AD60" s="159">
        <v>1059</v>
      </c>
      <c r="AE60" s="156">
        <v>2.53956834532374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2.57142857142857</v>
      </c>
      <c r="BD60" s="160">
        <v>132</v>
      </c>
      <c r="BE60" s="159">
        <v>551</v>
      </c>
      <c r="BF60" s="156">
        <v>4.17424242424242</v>
      </c>
      <c r="BG60" s="160">
        <v>14</v>
      </c>
      <c r="BH60" s="159">
        <v>33</v>
      </c>
      <c r="BI60" s="156">
        <v>2.35714285714286</v>
      </c>
      <c r="BJ60" s="160">
        <v>581</v>
      </c>
      <c r="BK60" s="159">
        <v>1258</v>
      </c>
      <c r="BL60" s="156">
        <v>2.16523235800344</v>
      </c>
      <c r="BM60" s="160">
        <v>30</v>
      </c>
      <c r="BN60" s="159">
        <v>50</v>
      </c>
      <c r="BO60" s="156">
        <v>1.66666666666667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</v>
      </c>
      <c r="BV60" s="160">
        <v>59</v>
      </c>
      <c r="BW60" s="159">
        <v>158</v>
      </c>
      <c r="BX60" s="156">
        <v>2.67796610169492</v>
      </c>
      <c r="BY60" s="160">
        <v>9815</v>
      </c>
      <c r="BZ60" s="159">
        <v>17429</v>
      </c>
      <c r="CA60" s="156">
        <v>1.77575140091696</v>
      </c>
      <c r="CB60" s="145">
        <f t="shared" si="3"/>
        <v>23333</v>
      </c>
      <c r="CC60" s="146">
        <f t="shared" si="3"/>
        <v>50321</v>
      </c>
      <c r="CD60" s="143">
        <v>4.18967587034814</v>
      </c>
    </row>
    <row r="61" spans="1:82" s="126" customFormat="1" ht="11.25" customHeight="1">
      <c r="A61" s="142" t="s">
        <v>100</v>
      </c>
      <c r="B61" s="154">
        <v>515</v>
      </c>
      <c r="C61" s="155">
        <v>3424</v>
      </c>
      <c r="D61" s="156">
        <v>6.64854368932039</v>
      </c>
      <c r="E61" s="154">
        <v>31</v>
      </c>
      <c r="F61" s="155">
        <v>77</v>
      </c>
      <c r="G61" s="156">
        <v>2.48387096774194</v>
      </c>
      <c r="H61" s="157">
        <v>0</v>
      </c>
      <c r="I61" s="158">
        <v>0</v>
      </c>
      <c r="J61" s="156" t="s">
        <v>133</v>
      </c>
      <c r="K61" s="157">
        <v>274</v>
      </c>
      <c r="L61" s="159">
        <v>1383</v>
      </c>
      <c r="M61" s="156">
        <v>5.04744525547445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</v>
      </c>
      <c r="T61" s="160">
        <v>176</v>
      </c>
      <c r="U61" s="159">
        <v>416</v>
      </c>
      <c r="V61" s="156">
        <v>2.36363636363636</v>
      </c>
      <c r="W61" s="160">
        <v>1276</v>
      </c>
      <c r="X61" s="159">
        <v>3047</v>
      </c>
      <c r="Y61" s="156">
        <v>2.38793103448276</v>
      </c>
      <c r="Z61" s="160">
        <v>38</v>
      </c>
      <c r="AA61" s="159">
        <v>217</v>
      </c>
      <c r="AB61" s="156">
        <v>5.71052631578947</v>
      </c>
      <c r="AC61" s="160">
        <v>972</v>
      </c>
      <c r="AD61" s="159">
        <v>3110</v>
      </c>
      <c r="AE61" s="156">
        <v>3.19958847736626</v>
      </c>
      <c r="AF61" s="160">
        <v>9</v>
      </c>
      <c r="AG61" s="159">
        <v>15</v>
      </c>
      <c r="AH61" s="156">
        <v>1.66666666666667</v>
      </c>
      <c r="AI61" s="160">
        <v>688</v>
      </c>
      <c r="AJ61" s="159">
        <v>2629</v>
      </c>
      <c r="AK61" s="156">
        <v>3.82122093023256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1.33846153846154</v>
      </c>
      <c r="AR61" s="160">
        <v>147</v>
      </c>
      <c r="AS61" s="159">
        <v>329</v>
      </c>
      <c r="AT61" s="156">
        <v>2.23809523809524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</v>
      </c>
      <c r="BG61" s="160">
        <v>317</v>
      </c>
      <c r="BH61" s="159">
        <v>3412</v>
      </c>
      <c r="BI61" s="156">
        <v>10.7634069400631</v>
      </c>
      <c r="BJ61" s="160">
        <v>551</v>
      </c>
      <c r="BK61" s="159">
        <v>2440</v>
      </c>
      <c r="BL61" s="156">
        <v>4.42831215970962</v>
      </c>
      <c r="BM61" s="160">
        <v>76</v>
      </c>
      <c r="BN61" s="159">
        <v>186</v>
      </c>
      <c r="BO61" s="156">
        <v>2.44736842105263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2.59615384615385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3.227696580913961</v>
      </c>
    </row>
    <row r="62" spans="1:82" s="126" customFormat="1" ht="11.25" customHeight="1">
      <c r="A62" s="142" t="s">
        <v>63</v>
      </c>
      <c r="B62" s="154">
        <v>102</v>
      </c>
      <c r="C62" s="155">
        <v>301</v>
      </c>
      <c r="D62" s="156">
        <v>2.95098039215686</v>
      </c>
      <c r="E62" s="160">
        <v>7</v>
      </c>
      <c r="F62" s="159">
        <v>27</v>
      </c>
      <c r="G62" s="156">
        <v>3.85714285714286</v>
      </c>
      <c r="H62" s="160">
        <v>0</v>
      </c>
      <c r="I62" s="159">
        <v>0</v>
      </c>
      <c r="J62" s="156" t="s">
        <v>133</v>
      </c>
      <c r="K62" s="157">
        <v>52</v>
      </c>
      <c r="L62" s="159">
        <v>123</v>
      </c>
      <c r="M62" s="156">
        <v>2.36538461538462</v>
      </c>
      <c r="N62" s="160">
        <v>905</v>
      </c>
      <c r="O62" s="159">
        <v>2454</v>
      </c>
      <c r="P62" s="156">
        <v>2.71160220994475</v>
      </c>
      <c r="Q62" s="160">
        <v>2128</v>
      </c>
      <c r="R62" s="159">
        <v>4510</v>
      </c>
      <c r="S62" s="156">
        <v>2.11936090225564</v>
      </c>
      <c r="T62" s="160">
        <v>149</v>
      </c>
      <c r="U62" s="159">
        <v>242</v>
      </c>
      <c r="V62" s="156">
        <v>1.6241610738255</v>
      </c>
      <c r="W62" s="160">
        <v>3697</v>
      </c>
      <c r="X62" s="159">
        <v>10250</v>
      </c>
      <c r="Y62" s="156">
        <v>2.77251825804707</v>
      </c>
      <c r="Z62" s="160">
        <v>3</v>
      </c>
      <c r="AA62" s="159">
        <v>5</v>
      </c>
      <c r="AB62" s="156">
        <v>1.66666666666667</v>
      </c>
      <c r="AC62" s="160">
        <v>585</v>
      </c>
      <c r="AD62" s="159">
        <v>1480</v>
      </c>
      <c r="AE62" s="156">
        <v>2.52991452991453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</v>
      </c>
      <c r="AL62" s="160">
        <v>86</v>
      </c>
      <c r="AM62" s="159">
        <v>262</v>
      </c>
      <c r="AN62" s="156">
        <v>3.04651162790698</v>
      </c>
      <c r="AO62" s="160">
        <v>55</v>
      </c>
      <c r="AP62" s="159">
        <v>102</v>
      </c>
      <c r="AQ62" s="156">
        <v>1.85454545454545</v>
      </c>
      <c r="AR62" s="160">
        <v>53</v>
      </c>
      <c r="AS62" s="159">
        <v>180</v>
      </c>
      <c r="AT62" s="156">
        <v>3.39622641509434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3.47802197802198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</v>
      </c>
      <c r="BP62" s="160">
        <v>574</v>
      </c>
      <c r="BQ62" s="159">
        <v>1514</v>
      </c>
      <c r="BR62" s="156">
        <v>2.63763066202091</v>
      </c>
      <c r="BS62" s="160">
        <v>1059</v>
      </c>
      <c r="BT62" s="159">
        <v>3340</v>
      </c>
      <c r="BU62" s="156">
        <v>3.15391879131256</v>
      </c>
      <c r="BV62" s="160">
        <v>77</v>
      </c>
      <c r="BW62" s="159">
        <v>275</v>
      </c>
      <c r="BX62" s="156">
        <v>3.57142857142857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>
      <c r="A63" s="142" t="s">
        <v>60</v>
      </c>
      <c r="B63" s="154">
        <v>107</v>
      </c>
      <c r="C63" s="155">
        <v>439</v>
      </c>
      <c r="D63" s="156">
        <v>4.10280373831776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133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7.27272727272727</v>
      </c>
      <c r="W63" s="160">
        <v>4461</v>
      </c>
      <c r="X63" s="159">
        <v>15316</v>
      </c>
      <c r="Y63" s="156">
        <v>3.43331091683479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3.64545454545455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</v>
      </c>
      <c r="AR63" s="160">
        <v>42</v>
      </c>
      <c r="AS63" s="159">
        <v>101</v>
      </c>
      <c r="AT63" s="156">
        <v>2.4047619047619</v>
      </c>
      <c r="AU63" s="160">
        <v>29</v>
      </c>
      <c r="AV63" s="159">
        <v>55</v>
      </c>
      <c r="AW63" s="156">
        <v>1.89655172413793</v>
      </c>
      <c r="AX63" s="160">
        <v>21</v>
      </c>
      <c r="AY63" s="159">
        <v>54</v>
      </c>
      <c r="AZ63" s="156">
        <v>2.57142857142857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5.19871794871795</v>
      </c>
      <c r="BG63" s="160">
        <v>37</v>
      </c>
      <c r="BH63" s="159">
        <v>104</v>
      </c>
      <c r="BI63" s="156">
        <v>2.81081081081081</v>
      </c>
      <c r="BJ63" s="160">
        <v>432</v>
      </c>
      <c r="BK63" s="159">
        <v>1173</v>
      </c>
      <c r="BL63" s="156">
        <v>2.71527777777778</v>
      </c>
      <c r="BM63" s="160">
        <v>36</v>
      </c>
      <c r="BN63" s="159">
        <v>104</v>
      </c>
      <c r="BO63" s="156">
        <v>2.88888888888889</v>
      </c>
      <c r="BP63" s="160">
        <v>343</v>
      </c>
      <c r="BQ63" s="159">
        <v>1870</v>
      </c>
      <c r="BR63" s="156">
        <v>5.45189504373178</v>
      </c>
      <c r="BS63" s="160">
        <v>974</v>
      </c>
      <c r="BT63" s="159">
        <v>4312</v>
      </c>
      <c r="BU63" s="156">
        <v>4.42710472279261</v>
      </c>
      <c r="BV63" s="160">
        <v>81</v>
      </c>
      <c r="BW63" s="159">
        <v>462</v>
      </c>
      <c r="BX63" s="156">
        <v>5.7037037037037</v>
      </c>
      <c r="BY63" s="160">
        <v>4347</v>
      </c>
      <c r="BZ63" s="159">
        <v>10652</v>
      </c>
      <c r="CA63" s="156">
        <v>2.45042558086036</v>
      </c>
      <c r="CB63" s="145">
        <f t="shared" si="3"/>
        <v>13035</v>
      </c>
      <c r="CC63" s="146">
        <f t="shared" si="3"/>
        <v>41652</v>
      </c>
      <c r="CD63" s="143">
        <v>4.18967587034814</v>
      </c>
    </row>
    <row r="64" spans="1:82" s="126" customFormat="1" ht="11.25" customHeight="1">
      <c r="A64" s="142" t="s">
        <v>61</v>
      </c>
      <c r="B64" s="154">
        <v>201</v>
      </c>
      <c r="C64" s="155">
        <v>691</v>
      </c>
      <c r="D64" s="156">
        <v>3.43781094527363</v>
      </c>
      <c r="E64" s="154">
        <v>9</v>
      </c>
      <c r="F64" s="155">
        <v>19</v>
      </c>
      <c r="G64" s="156">
        <v>2.11111111111111</v>
      </c>
      <c r="H64" s="160">
        <v>0</v>
      </c>
      <c r="I64" s="159">
        <v>0</v>
      </c>
      <c r="J64" s="156" t="s">
        <v>133</v>
      </c>
      <c r="K64" s="157">
        <v>118</v>
      </c>
      <c r="L64" s="159">
        <v>234</v>
      </c>
      <c r="M64" s="156">
        <v>1.98305084745763</v>
      </c>
      <c r="N64" s="160">
        <v>519</v>
      </c>
      <c r="O64" s="159">
        <v>1247</v>
      </c>
      <c r="P64" s="156">
        <v>2.40269749518304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1.62162162162162</v>
      </c>
      <c r="W64" s="160">
        <v>2713</v>
      </c>
      <c r="X64" s="159">
        <v>7888</v>
      </c>
      <c r="Y64" s="156">
        <v>2.9074824917066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</v>
      </c>
      <c r="AF64" s="160">
        <v>3</v>
      </c>
      <c r="AG64" s="159">
        <v>7</v>
      </c>
      <c r="AH64" s="156">
        <v>2.33333333333333</v>
      </c>
      <c r="AI64" s="160">
        <v>616</v>
      </c>
      <c r="AJ64" s="159">
        <v>1389</v>
      </c>
      <c r="AK64" s="156">
        <v>2.25487012987013</v>
      </c>
      <c r="AL64" s="160">
        <v>43</v>
      </c>
      <c r="AM64" s="159">
        <v>110</v>
      </c>
      <c r="AN64" s="156">
        <v>2.55813953488372</v>
      </c>
      <c r="AO64" s="160">
        <v>33</v>
      </c>
      <c r="AP64" s="159">
        <v>90</v>
      </c>
      <c r="AQ64" s="156">
        <v>2.72727272727273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2.03703703703704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2.12857142857143</v>
      </c>
      <c r="BJ64" s="160">
        <v>1091</v>
      </c>
      <c r="BK64" s="159">
        <v>2162</v>
      </c>
      <c r="BL64" s="156">
        <v>1.98166819431714</v>
      </c>
      <c r="BM64" s="160">
        <v>119</v>
      </c>
      <c r="BN64" s="159">
        <v>462</v>
      </c>
      <c r="BO64" s="156">
        <v>3.88235294117647</v>
      </c>
      <c r="BP64" s="160">
        <v>498</v>
      </c>
      <c r="BQ64" s="159">
        <v>1627</v>
      </c>
      <c r="BR64" s="156">
        <v>3.26706827309237</v>
      </c>
      <c r="BS64" s="160">
        <v>1528</v>
      </c>
      <c r="BT64" s="159">
        <v>4255</v>
      </c>
      <c r="BU64" s="156">
        <v>2.78468586387435</v>
      </c>
      <c r="BV64" s="160">
        <v>235</v>
      </c>
      <c r="BW64" s="159">
        <v>734</v>
      </c>
      <c r="BX64" s="156">
        <v>3.12340425531915</v>
      </c>
      <c r="BY64" s="160">
        <v>4518</v>
      </c>
      <c r="BZ64" s="159">
        <v>11885</v>
      </c>
      <c r="CA64" s="156">
        <v>2.63058875608676</v>
      </c>
      <c r="CB64" s="145">
        <f t="shared" si="3"/>
        <v>14722</v>
      </c>
      <c r="CC64" s="146">
        <f t="shared" si="3"/>
        <v>39903</v>
      </c>
      <c r="CD64" s="143">
        <f aca="true" t="shared" si="4" ref="CD64:CD79">SUM(CC64/CB64)</f>
        <v>2.7104333650319252</v>
      </c>
    </row>
    <row r="65" spans="1:82" s="126" customFormat="1" ht="11.25" customHeight="1">
      <c r="A65" s="142" t="s">
        <v>112</v>
      </c>
      <c r="B65" s="160">
        <v>74</v>
      </c>
      <c r="C65" s="159">
        <v>209</v>
      </c>
      <c r="D65" s="174">
        <v>2.82432432432432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</v>
      </c>
      <c r="K65" s="157">
        <v>195</v>
      </c>
      <c r="L65" s="159">
        <v>280</v>
      </c>
      <c r="M65" s="174">
        <v>1.43589743589744</v>
      </c>
      <c r="N65" s="160">
        <v>711</v>
      </c>
      <c r="O65" s="159">
        <v>1769</v>
      </c>
      <c r="P65" s="174">
        <v>2.48804500703235</v>
      </c>
      <c r="Q65" s="160">
        <v>1933</v>
      </c>
      <c r="R65" s="159">
        <v>4501</v>
      </c>
      <c r="S65" s="174">
        <v>2.32850491464046</v>
      </c>
      <c r="T65" s="160">
        <v>71</v>
      </c>
      <c r="U65" s="159">
        <v>145</v>
      </c>
      <c r="V65" s="174">
        <v>2.04225352112676</v>
      </c>
      <c r="W65" s="160">
        <v>2821</v>
      </c>
      <c r="X65" s="159">
        <v>7164</v>
      </c>
      <c r="Y65" s="174">
        <v>2.53952499113789</v>
      </c>
      <c r="Z65" s="160">
        <v>3</v>
      </c>
      <c r="AA65" s="159">
        <v>5</v>
      </c>
      <c r="AB65" s="174">
        <v>1.66666666666667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2.01359804188197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</v>
      </c>
      <c r="AR65" s="160">
        <v>120</v>
      </c>
      <c r="AS65" s="159">
        <v>229</v>
      </c>
      <c r="AT65" s="174">
        <v>1.90833333333333</v>
      </c>
      <c r="AU65" s="160">
        <v>63</v>
      </c>
      <c r="AV65" s="159">
        <v>154</v>
      </c>
      <c r="AW65" s="174">
        <v>2.44444444444444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</v>
      </c>
      <c r="BG65" s="160">
        <v>41</v>
      </c>
      <c r="BH65" s="159">
        <v>120</v>
      </c>
      <c r="BI65" s="174">
        <v>2.92682926829268</v>
      </c>
      <c r="BJ65" s="160">
        <v>589</v>
      </c>
      <c r="BK65" s="159">
        <v>1086</v>
      </c>
      <c r="BL65" s="174">
        <v>1.84380305602716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1.94834232845027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4.23333333333333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>
      <c r="A66" s="142" t="s">
        <v>113</v>
      </c>
      <c r="B66" s="154">
        <v>419</v>
      </c>
      <c r="C66" s="155">
        <v>2395</v>
      </c>
      <c r="D66" s="156">
        <v>5.71599045346062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133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2.61643835616438</v>
      </c>
      <c r="Q66" s="160">
        <v>533</v>
      </c>
      <c r="R66" s="159">
        <v>1663</v>
      </c>
      <c r="S66" s="156">
        <v>3.12007504690432</v>
      </c>
      <c r="T66" s="160">
        <v>116</v>
      </c>
      <c r="U66" s="159">
        <v>443</v>
      </c>
      <c r="V66" s="156">
        <v>3.81896551724138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133</v>
      </c>
      <c r="AI66" s="160">
        <v>359</v>
      </c>
      <c r="AJ66" s="159">
        <v>1938</v>
      </c>
      <c r="AK66" s="156">
        <v>5.3983286908078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</v>
      </c>
      <c r="AR66" s="160">
        <v>24</v>
      </c>
      <c r="AS66" s="159">
        <v>70</v>
      </c>
      <c r="AT66" s="156">
        <v>2.91666666666667</v>
      </c>
      <c r="AU66" s="160">
        <v>72</v>
      </c>
      <c r="AV66" s="159">
        <v>196</v>
      </c>
      <c r="AW66" s="156">
        <v>2.72222222222222</v>
      </c>
      <c r="AX66" s="160">
        <v>80</v>
      </c>
      <c r="AY66" s="159">
        <v>173</v>
      </c>
      <c r="AZ66" s="156">
        <v>2.1625</v>
      </c>
      <c r="BA66" s="160">
        <v>192</v>
      </c>
      <c r="BB66" s="159">
        <v>721</v>
      </c>
      <c r="BC66" s="156">
        <v>3.75520833333333</v>
      </c>
      <c r="BD66" s="160">
        <v>386</v>
      </c>
      <c r="BE66" s="159">
        <v>1145</v>
      </c>
      <c r="BF66" s="156">
        <v>2.96632124352332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</v>
      </c>
      <c r="BS66" s="160">
        <v>788</v>
      </c>
      <c r="BT66" s="159">
        <v>3582</v>
      </c>
      <c r="BU66" s="156">
        <v>4.54568527918782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</v>
      </c>
    </row>
    <row r="67" spans="1:82" s="126" customFormat="1" ht="11.25" customHeight="1">
      <c r="A67" s="142" t="s">
        <v>68</v>
      </c>
      <c r="B67" s="154">
        <v>96</v>
      </c>
      <c r="C67" s="155">
        <v>341</v>
      </c>
      <c r="D67" s="156">
        <v>3.55208333333333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133</v>
      </c>
      <c r="K67" s="157">
        <v>42</v>
      </c>
      <c r="L67" s="159">
        <v>119</v>
      </c>
      <c r="M67" s="156">
        <v>2.83333333333333</v>
      </c>
      <c r="N67" s="160">
        <v>271</v>
      </c>
      <c r="O67" s="159">
        <v>822</v>
      </c>
      <c r="P67" s="156">
        <v>3.03321033210332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</v>
      </c>
      <c r="AL67" s="160">
        <v>9</v>
      </c>
      <c r="AM67" s="159">
        <v>19</v>
      </c>
      <c r="AN67" s="156">
        <v>2.11111111111111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4.23529411764706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</v>
      </c>
      <c r="BM67" s="160">
        <v>9</v>
      </c>
      <c r="BN67" s="159">
        <v>80</v>
      </c>
      <c r="BO67" s="156">
        <v>8.88888888888889</v>
      </c>
      <c r="BP67" s="160">
        <v>333</v>
      </c>
      <c r="BQ67" s="159">
        <v>926</v>
      </c>
      <c r="BR67" s="156">
        <v>2.78078078078078</v>
      </c>
      <c r="BS67" s="160">
        <v>639</v>
      </c>
      <c r="BT67" s="159">
        <v>2548</v>
      </c>
      <c r="BU67" s="156">
        <v>3.98748043818466</v>
      </c>
      <c r="BV67" s="160">
        <v>65</v>
      </c>
      <c r="BW67" s="159">
        <v>313</v>
      </c>
      <c r="BX67" s="156">
        <v>4.81538461538462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133</v>
      </c>
      <c r="K68" s="157">
        <v>159</v>
      </c>
      <c r="L68" s="159">
        <v>855</v>
      </c>
      <c r="M68" s="156">
        <v>5.37735849056604</v>
      </c>
      <c r="N68" s="160">
        <v>919</v>
      </c>
      <c r="O68" s="159">
        <v>1748</v>
      </c>
      <c r="P68" s="156">
        <v>1.90206746463547</v>
      </c>
      <c r="Q68" s="160">
        <v>894</v>
      </c>
      <c r="R68" s="159">
        <v>2181</v>
      </c>
      <c r="S68" s="156">
        <v>2.43959731543624</v>
      </c>
      <c r="T68" s="160">
        <v>151</v>
      </c>
      <c r="U68" s="159">
        <v>247</v>
      </c>
      <c r="V68" s="156">
        <v>1.63576158940397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5.13186813186813</v>
      </c>
      <c r="AC68" s="160">
        <v>783</v>
      </c>
      <c r="AD68" s="159">
        <v>1961</v>
      </c>
      <c r="AE68" s="156">
        <v>2.50446998722861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6.9814126394052</v>
      </c>
      <c r="AL68" s="160">
        <v>38</v>
      </c>
      <c r="AM68" s="159">
        <v>65</v>
      </c>
      <c r="AN68" s="156">
        <v>1.71052631578947</v>
      </c>
      <c r="AO68" s="160">
        <v>23</v>
      </c>
      <c r="AP68" s="159">
        <v>42</v>
      </c>
      <c r="AQ68" s="156">
        <v>1.82608695652174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1.97368421052632</v>
      </c>
      <c r="AX68" s="160">
        <v>156</v>
      </c>
      <c r="AY68" s="159">
        <v>309</v>
      </c>
      <c r="AZ68" s="156">
        <v>1.98076923076923</v>
      </c>
      <c r="BA68" s="160">
        <v>231</v>
      </c>
      <c r="BB68" s="159">
        <v>1820</v>
      </c>
      <c r="BC68" s="156">
        <v>7.87878787878788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1.74488188976378</v>
      </c>
      <c r="BM68" s="160">
        <v>27</v>
      </c>
      <c r="BN68" s="159">
        <v>62</v>
      </c>
      <c r="BO68" s="156">
        <v>2.2962962962963</v>
      </c>
      <c r="BP68" s="160">
        <v>674</v>
      </c>
      <c r="BQ68" s="159">
        <v>2356</v>
      </c>
      <c r="BR68" s="156">
        <v>3.49554896142433</v>
      </c>
      <c r="BS68" s="160">
        <v>627</v>
      </c>
      <c r="BT68" s="159">
        <v>1526</v>
      </c>
      <c r="BU68" s="156">
        <v>2.43381180223285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1.87571225071225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2.755746330656328</v>
      </c>
    </row>
    <row r="69" spans="1:82" s="126" customFormat="1" ht="11.25" customHeight="1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133</v>
      </c>
      <c r="K69" s="168">
        <v>0</v>
      </c>
      <c r="L69" s="170">
        <v>0</v>
      </c>
      <c r="M69" s="167" t="s">
        <v>133</v>
      </c>
      <c r="N69" s="171">
        <v>111</v>
      </c>
      <c r="O69" s="170">
        <v>321</v>
      </c>
      <c r="P69" s="167">
        <v>2.89189189189189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133</v>
      </c>
      <c r="AI69" s="171">
        <v>769</v>
      </c>
      <c r="AJ69" s="170">
        <v>1564</v>
      </c>
      <c r="AK69" s="167">
        <v>2.03381014304291</v>
      </c>
      <c r="AL69" s="171">
        <v>6</v>
      </c>
      <c r="AM69" s="170">
        <v>16</v>
      </c>
      <c r="AN69" s="167">
        <v>2.66666666666667</v>
      </c>
      <c r="AO69" s="171">
        <v>28</v>
      </c>
      <c r="AP69" s="170">
        <v>53</v>
      </c>
      <c r="AQ69" s="167">
        <v>1.89285714285714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2.025</v>
      </c>
      <c r="AX69" s="171">
        <v>13</v>
      </c>
      <c r="AY69" s="170">
        <v>55</v>
      </c>
      <c r="AZ69" s="167">
        <v>4.23076923076923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</v>
      </c>
      <c r="BS69" s="171">
        <v>366</v>
      </c>
      <c r="BT69" s="170">
        <v>1085</v>
      </c>
      <c r="BU69" s="167">
        <v>2.96448087431694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2.0008020854221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</v>
      </c>
    </row>
    <row r="70" spans="1:82" s="126" customFormat="1" ht="11.25" customHeight="1">
      <c r="A70" s="142" t="s">
        <v>64</v>
      </c>
      <c r="B70" s="154">
        <v>475</v>
      </c>
      <c r="C70" s="155">
        <v>2838</v>
      </c>
      <c r="D70" s="156">
        <v>5.97473684210526</v>
      </c>
      <c r="E70" s="160">
        <v>19</v>
      </c>
      <c r="F70" s="159">
        <v>26</v>
      </c>
      <c r="G70" s="156">
        <v>1.36842105263158</v>
      </c>
      <c r="H70" s="160">
        <v>0</v>
      </c>
      <c r="I70" s="159">
        <v>0</v>
      </c>
      <c r="J70" s="156" t="s">
        <v>133</v>
      </c>
      <c r="K70" s="160">
        <v>294</v>
      </c>
      <c r="L70" s="159">
        <v>761</v>
      </c>
      <c r="M70" s="156">
        <v>2.58843537414966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1.90140845070423</v>
      </c>
      <c r="W70" s="160">
        <v>1195</v>
      </c>
      <c r="X70" s="159">
        <v>3049</v>
      </c>
      <c r="Y70" s="156">
        <v>2.55146443514644</v>
      </c>
      <c r="Z70" s="160">
        <v>14</v>
      </c>
      <c r="AA70" s="159">
        <v>23</v>
      </c>
      <c r="AB70" s="156">
        <v>1.64285714285714</v>
      </c>
      <c r="AC70" s="160">
        <v>347</v>
      </c>
      <c r="AD70" s="159">
        <v>1096</v>
      </c>
      <c r="AE70" s="156">
        <v>3.15850144092219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3.47345132743363</v>
      </c>
      <c r="AL70" s="160">
        <v>24</v>
      </c>
      <c r="AM70" s="159">
        <v>44</v>
      </c>
      <c r="AN70" s="156">
        <v>1.83333333333333</v>
      </c>
      <c r="AO70" s="160">
        <v>22</v>
      </c>
      <c r="AP70" s="159">
        <v>70</v>
      </c>
      <c r="AQ70" s="156">
        <v>3.18181818181818</v>
      </c>
      <c r="AR70" s="160">
        <v>24</v>
      </c>
      <c r="AS70" s="159">
        <v>53</v>
      </c>
      <c r="AT70" s="156">
        <v>2.20833333333333</v>
      </c>
      <c r="AU70" s="160">
        <v>55</v>
      </c>
      <c r="AV70" s="159">
        <v>289</v>
      </c>
      <c r="AW70" s="156">
        <v>5.25454545454545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</v>
      </c>
      <c r="BD70" s="160">
        <v>407</v>
      </c>
      <c r="BE70" s="159">
        <v>1441</v>
      </c>
      <c r="BF70" s="156">
        <v>3.54054054054054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</v>
      </c>
      <c r="BM70" s="160">
        <v>55</v>
      </c>
      <c r="BN70" s="159">
        <v>1012</v>
      </c>
      <c r="BO70" s="156">
        <v>18.4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</v>
      </c>
      <c r="BV70" s="160">
        <v>145</v>
      </c>
      <c r="BW70" s="159">
        <v>275</v>
      </c>
      <c r="BX70" s="156">
        <v>1.89655172413793</v>
      </c>
      <c r="BY70" s="160">
        <v>2911</v>
      </c>
      <c r="BZ70" s="159">
        <v>5908</v>
      </c>
      <c r="CA70" s="156">
        <v>2.02954311233253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2.05263157894737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1.4963503649635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</v>
      </c>
      <c r="Z71" s="160">
        <v>23</v>
      </c>
      <c r="AA71" s="159">
        <v>44</v>
      </c>
      <c r="AB71" s="156">
        <v>1.91304347826087</v>
      </c>
      <c r="AC71" s="160">
        <v>2137</v>
      </c>
      <c r="AD71" s="159">
        <v>5908</v>
      </c>
      <c r="AE71" s="156">
        <v>2.76462330369677</v>
      </c>
      <c r="AF71" s="160">
        <v>13</v>
      </c>
      <c r="AG71" s="159">
        <v>22</v>
      </c>
      <c r="AH71" s="156">
        <v>1.69230769230769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2.49425287356322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2.36012526096033</v>
      </c>
      <c r="BG71" s="160">
        <v>129</v>
      </c>
      <c r="BH71" s="159">
        <v>233</v>
      </c>
      <c r="BI71" s="156">
        <v>1.8062015503876</v>
      </c>
      <c r="BJ71" s="160">
        <v>1546</v>
      </c>
      <c r="BK71" s="159">
        <v>3157</v>
      </c>
      <c r="BL71" s="156">
        <v>2.04204398447607</v>
      </c>
      <c r="BM71" s="160">
        <v>72</v>
      </c>
      <c r="BN71" s="159">
        <v>114</v>
      </c>
      <c r="BO71" s="156">
        <v>1.58333333333333</v>
      </c>
      <c r="BP71" s="160">
        <v>557</v>
      </c>
      <c r="BQ71" s="159">
        <v>1281</v>
      </c>
      <c r="BR71" s="156">
        <v>2.29982046678636</v>
      </c>
      <c r="BS71" s="160">
        <v>383</v>
      </c>
      <c r="BT71" s="159">
        <v>653</v>
      </c>
      <c r="BU71" s="156">
        <v>1.70496083550914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1.2710396039604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>
      <c r="A72" s="142" t="s">
        <v>123</v>
      </c>
      <c r="B72" s="154">
        <v>17</v>
      </c>
      <c r="C72" s="155">
        <v>86</v>
      </c>
      <c r="D72" s="156">
        <v>5.05882352941176</v>
      </c>
      <c r="E72" s="154">
        <v>17</v>
      </c>
      <c r="F72" s="155">
        <v>111</v>
      </c>
      <c r="G72" s="156">
        <v>6.52941176470588</v>
      </c>
      <c r="H72" s="157">
        <v>0</v>
      </c>
      <c r="I72" s="158">
        <v>0</v>
      </c>
      <c r="J72" s="156" t="s">
        <v>133</v>
      </c>
      <c r="K72" s="157">
        <v>13</v>
      </c>
      <c r="L72" s="159">
        <v>36</v>
      </c>
      <c r="M72" s="156">
        <v>2.76923076923077</v>
      </c>
      <c r="N72" s="160">
        <v>111</v>
      </c>
      <c r="O72" s="159">
        <v>575</v>
      </c>
      <c r="P72" s="156">
        <v>5.18018018018018</v>
      </c>
      <c r="Q72" s="160">
        <v>1739</v>
      </c>
      <c r="R72" s="159">
        <v>5249</v>
      </c>
      <c r="S72" s="156">
        <v>3.01840138010351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</v>
      </c>
      <c r="Z72" s="160">
        <v>0</v>
      </c>
      <c r="AA72" s="159">
        <v>0</v>
      </c>
      <c r="AB72" s="156" t="s">
        <v>133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1.35384615384615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</v>
      </c>
      <c r="AX72" s="160">
        <v>26</v>
      </c>
      <c r="AY72" s="159">
        <v>72</v>
      </c>
      <c r="AZ72" s="156">
        <v>2.76923076923077</v>
      </c>
      <c r="BA72" s="160">
        <v>7</v>
      </c>
      <c r="BB72" s="159">
        <v>45</v>
      </c>
      <c r="BC72" s="156">
        <v>6.42857142857143</v>
      </c>
      <c r="BD72" s="160">
        <v>81</v>
      </c>
      <c r="BE72" s="159">
        <v>755</v>
      </c>
      <c r="BF72" s="156">
        <v>9.32098765432099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</v>
      </c>
      <c r="BY72" s="160">
        <v>1334</v>
      </c>
      <c r="BZ72" s="159">
        <v>3338</v>
      </c>
      <c r="CA72" s="156">
        <v>2.50224887556222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2.433968090581575</v>
      </c>
    </row>
    <row r="73" spans="1:82" s="126" customFormat="1" ht="11.25" customHeight="1">
      <c r="A73" s="142" t="s">
        <v>70</v>
      </c>
      <c r="B73" s="154">
        <v>83</v>
      </c>
      <c r="C73" s="155">
        <v>289</v>
      </c>
      <c r="D73" s="156">
        <v>3.48192771084337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133</v>
      </c>
      <c r="K73" s="157">
        <v>33</v>
      </c>
      <c r="L73" s="159">
        <v>63</v>
      </c>
      <c r="M73" s="156">
        <v>1.90909090909091</v>
      </c>
      <c r="N73" s="160">
        <v>284</v>
      </c>
      <c r="O73" s="159">
        <v>699</v>
      </c>
      <c r="P73" s="156">
        <v>2.4612676056338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</v>
      </c>
      <c r="W73" s="160">
        <v>1247</v>
      </c>
      <c r="X73" s="159">
        <v>3564</v>
      </c>
      <c r="Y73" s="156">
        <v>2.85805934242181</v>
      </c>
      <c r="Z73" s="160">
        <v>0</v>
      </c>
      <c r="AA73" s="159">
        <v>0</v>
      </c>
      <c r="AB73" s="156" t="s">
        <v>133</v>
      </c>
      <c r="AC73" s="160">
        <v>192</v>
      </c>
      <c r="AD73" s="159">
        <v>589</v>
      </c>
      <c r="AE73" s="156">
        <v>3.06770833333333</v>
      </c>
      <c r="AF73" s="160">
        <v>6</v>
      </c>
      <c r="AG73" s="159">
        <v>7</v>
      </c>
      <c r="AH73" s="156">
        <v>1.16666666666667</v>
      </c>
      <c r="AI73" s="160">
        <v>494</v>
      </c>
      <c r="AJ73" s="159">
        <v>976</v>
      </c>
      <c r="AK73" s="156">
        <v>1.97570850202429</v>
      </c>
      <c r="AL73" s="160">
        <v>26</v>
      </c>
      <c r="AM73" s="159">
        <v>71</v>
      </c>
      <c r="AN73" s="156">
        <v>2.73076923076923</v>
      </c>
      <c r="AO73" s="160">
        <v>33</v>
      </c>
      <c r="AP73" s="159">
        <v>72</v>
      </c>
      <c r="AQ73" s="156">
        <v>2.18181818181818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</v>
      </c>
      <c r="AX73" s="160">
        <v>22</v>
      </c>
      <c r="AY73" s="159">
        <v>62</v>
      </c>
      <c r="AZ73" s="156">
        <v>2.81818181818182</v>
      </c>
      <c r="BA73" s="160">
        <v>26</v>
      </c>
      <c r="BB73" s="159">
        <v>84</v>
      </c>
      <c r="BC73" s="156">
        <v>3.23076923076923</v>
      </c>
      <c r="BD73" s="160">
        <v>104</v>
      </c>
      <c r="BE73" s="159">
        <v>217</v>
      </c>
      <c r="BF73" s="156">
        <v>2.08653846153846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1.97709923664122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</v>
      </c>
      <c r="BS73" s="160">
        <v>486</v>
      </c>
      <c r="BT73" s="159">
        <v>2368</v>
      </c>
      <c r="BU73" s="156">
        <v>4.87242798353909</v>
      </c>
      <c r="BV73" s="160">
        <v>70</v>
      </c>
      <c r="BW73" s="159">
        <v>150</v>
      </c>
      <c r="BX73" s="156">
        <v>2.14285714285714</v>
      </c>
      <c r="BY73" s="160">
        <v>2293</v>
      </c>
      <c r="BZ73" s="159">
        <v>4442</v>
      </c>
      <c r="CA73" s="156">
        <v>1.93720017444396</v>
      </c>
      <c r="CB73" s="145">
        <f aca="true" t="shared" si="5" ref="CB73:CC79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>
      <c r="A74" s="142" t="s">
        <v>109</v>
      </c>
      <c r="B74" s="154">
        <v>137</v>
      </c>
      <c r="C74" s="155">
        <v>482</v>
      </c>
      <c r="D74" s="156">
        <v>3.51824817518248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133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2.52788104089219</v>
      </c>
      <c r="Q74" s="160">
        <v>422</v>
      </c>
      <c r="R74" s="159">
        <v>1035</v>
      </c>
      <c r="S74" s="156">
        <v>2.45260663507109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2.68502202643172</v>
      </c>
      <c r="Z74" s="160">
        <v>5</v>
      </c>
      <c r="AA74" s="159">
        <v>22</v>
      </c>
      <c r="AB74" s="156">
        <v>4.4</v>
      </c>
      <c r="AC74" s="160">
        <v>364</v>
      </c>
      <c r="AD74" s="159">
        <v>1497</v>
      </c>
      <c r="AE74" s="156">
        <v>4.11263736263736</v>
      </c>
      <c r="AF74" s="160">
        <v>0</v>
      </c>
      <c r="AG74" s="159">
        <v>0</v>
      </c>
      <c r="AH74" s="156" t="s">
        <v>133</v>
      </c>
      <c r="AI74" s="160">
        <v>299</v>
      </c>
      <c r="AJ74" s="159">
        <v>739</v>
      </c>
      <c r="AK74" s="156">
        <v>2.47157190635451</v>
      </c>
      <c r="AL74" s="160">
        <v>12</v>
      </c>
      <c r="AM74" s="159">
        <v>20</v>
      </c>
      <c r="AN74" s="156">
        <v>1.66666666666667</v>
      </c>
      <c r="AO74" s="160">
        <v>11</v>
      </c>
      <c r="AP74" s="159">
        <v>24</v>
      </c>
      <c r="AQ74" s="156">
        <v>2.18181818181818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1.75862068965517</v>
      </c>
      <c r="BD74" s="160">
        <v>134</v>
      </c>
      <c r="BE74" s="159">
        <v>360</v>
      </c>
      <c r="BF74" s="156">
        <v>2.6865671641791</v>
      </c>
      <c r="BG74" s="160">
        <v>14</v>
      </c>
      <c r="BH74" s="159">
        <v>20</v>
      </c>
      <c r="BI74" s="156">
        <v>1.42857142857143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6.25757575757576</v>
      </c>
      <c r="BP74" s="160">
        <v>243</v>
      </c>
      <c r="BQ74" s="159">
        <v>1136</v>
      </c>
      <c r="BR74" s="156">
        <v>4.67489711934156</v>
      </c>
      <c r="BS74" s="160">
        <v>307</v>
      </c>
      <c r="BT74" s="159">
        <v>777</v>
      </c>
      <c r="BU74" s="156">
        <v>2.53094462540717</v>
      </c>
      <c r="BV74" s="160">
        <v>49</v>
      </c>
      <c r="BW74" s="159">
        <v>103</v>
      </c>
      <c r="BX74" s="156">
        <v>2.10204081632653</v>
      </c>
      <c r="BY74" s="160">
        <v>2098</v>
      </c>
      <c r="BZ74" s="159">
        <v>3792</v>
      </c>
      <c r="CA74" s="156">
        <v>1.80743565300286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2.496225120109815</v>
      </c>
    </row>
    <row r="75" spans="1:82" s="126" customFormat="1" ht="11.25" customHeight="1">
      <c r="A75" s="142" t="s">
        <v>108</v>
      </c>
      <c r="B75" s="154">
        <v>90</v>
      </c>
      <c r="C75" s="155">
        <v>228</v>
      </c>
      <c r="D75" s="156">
        <v>2.53333333333333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133</v>
      </c>
      <c r="K75" s="157">
        <v>23</v>
      </c>
      <c r="L75" s="159">
        <v>51</v>
      </c>
      <c r="M75" s="156">
        <v>2.21739130434783</v>
      </c>
      <c r="N75" s="160">
        <v>224</v>
      </c>
      <c r="O75" s="159">
        <v>362</v>
      </c>
      <c r="P75" s="156">
        <v>1.61607142857143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</v>
      </c>
      <c r="W75" s="160">
        <v>925</v>
      </c>
      <c r="X75" s="159">
        <v>2234</v>
      </c>
      <c r="Y75" s="156">
        <v>2.41513513513514</v>
      </c>
      <c r="Z75" s="160">
        <v>3</v>
      </c>
      <c r="AA75" s="159">
        <v>8</v>
      </c>
      <c r="AB75" s="156">
        <v>2.66666666666667</v>
      </c>
      <c r="AC75" s="160">
        <v>501</v>
      </c>
      <c r="AD75" s="159">
        <v>1925</v>
      </c>
      <c r="AE75" s="156">
        <v>3.84231536926148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2.6514745308311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1.45762711864407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</v>
      </c>
      <c r="BS75" s="160">
        <v>447</v>
      </c>
      <c r="BT75" s="159">
        <v>1128</v>
      </c>
      <c r="BU75" s="156">
        <v>2.52348993288591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>
      <c r="A76" s="142" t="s">
        <v>110</v>
      </c>
      <c r="B76" s="154">
        <v>61</v>
      </c>
      <c r="C76" s="155">
        <v>154</v>
      </c>
      <c r="D76" s="156">
        <v>2.52459016393443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133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2.26340326340326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3.14084507042254</v>
      </c>
      <c r="AF76" s="160">
        <v>12</v>
      </c>
      <c r="AG76" s="159">
        <v>14</v>
      </c>
      <c r="AH76" s="156">
        <v>1.16666666666667</v>
      </c>
      <c r="AI76" s="160">
        <v>233</v>
      </c>
      <c r="AJ76" s="159">
        <v>654</v>
      </c>
      <c r="AK76" s="156">
        <v>2.8068669527897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2.8625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2.51063829787234</v>
      </c>
      <c r="BA76" s="160">
        <v>43</v>
      </c>
      <c r="BB76" s="159">
        <v>126</v>
      </c>
      <c r="BC76" s="156">
        <v>2.93023255813953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2.70886075949367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2.33333333333333</v>
      </c>
      <c r="BP76" s="160">
        <v>254</v>
      </c>
      <c r="BQ76" s="159">
        <v>1165</v>
      </c>
      <c r="BR76" s="156">
        <v>4.58661417322835</v>
      </c>
      <c r="BS76" s="160">
        <v>340</v>
      </c>
      <c r="BT76" s="159">
        <v>906</v>
      </c>
      <c r="BU76" s="156">
        <v>2.66470588235294</v>
      </c>
      <c r="BV76" s="160">
        <v>43</v>
      </c>
      <c r="BW76" s="159">
        <v>68</v>
      </c>
      <c r="BX76" s="156">
        <v>1.58139534883721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2.400207182320442</v>
      </c>
    </row>
    <row r="77" spans="1:82" s="126" customFormat="1" ht="11.25" customHeight="1">
      <c r="A77" s="142" t="s">
        <v>69</v>
      </c>
      <c r="B77" s="154">
        <v>60</v>
      </c>
      <c r="C77" s="155">
        <v>283</v>
      </c>
      <c r="D77" s="156">
        <v>4.71666666666667</v>
      </c>
      <c r="E77" s="154">
        <v>109</v>
      </c>
      <c r="F77" s="155">
        <v>165</v>
      </c>
      <c r="G77" s="156">
        <v>1.51376146788991</v>
      </c>
      <c r="H77" s="160">
        <v>0</v>
      </c>
      <c r="I77" s="159">
        <v>0</v>
      </c>
      <c r="J77" s="156" t="s">
        <v>133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</v>
      </c>
      <c r="Q77" s="160">
        <v>591</v>
      </c>
      <c r="R77" s="159">
        <v>1218</v>
      </c>
      <c r="S77" s="156">
        <v>2.06091370558376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</v>
      </c>
      <c r="Z77" s="160">
        <v>0</v>
      </c>
      <c r="AA77" s="159">
        <v>0</v>
      </c>
      <c r="AB77" s="156" t="s">
        <v>133</v>
      </c>
      <c r="AC77" s="160">
        <v>302</v>
      </c>
      <c r="AD77" s="159">
        <v>1096</v>
      </c>
      <c r="AE77" s="156">
        <v>3.62913907284768</v>
      </c>
      <c r="AF77" s="160">
        <v>3</v>
      </c>
      <c r="AG77" s="159">
        <v>14</v>
      </c>
      <c r="AH77" s="156">
        <v>4.66666666666667</v>
      </c>
      <c r="AI77" s="160">
        <v>544</v>
      </c>
      <c r="AJ77" s="159">
        <v>1166</v>
      </c>
      <c r="AK77" s="156">
        <v>2.14338235294118</v>
      </c>
      <c r="AL77" s="160">
        <v>29</v>
      </c>
      <c r="AM77" s="159">
        <v>60</v>
      </c>
      <c r="AN77" s="156">
        <v>2.06896551724138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</v>
      </c>
      <c r="BA77" s="160">
        <v>245</v>
      </c>
      <c r="BB77" s="159">
        <v>359</v>
      </c>
      <c r="BC77" s="156">
        <v>1.46530612244898</v>
      </c>
      <c r="BD77" s="160">
        <v>249</v>
      </c>
      <c r="BE77" s="159">
        <v>470</v>
      </c>
      <c r="BF77" s="156">
        <v>1.88755020080321</v>
      </c>
      <c r="BG77" s="160">
        <v>21</v>
      </c>
      <c r="BH77" s="159">
        <v>39</v>
      </c>
      <c r="BI77" s="156">
        <v>1.85714285714286</v>
      </c>
      <c r="BJ77" s="160">
        <v>236</v>
      </c>
      <c r="BK77" s="159">
        <v>564</v>
      </c>
      <c r="BL77" s="156">
        <v>2.38983050847458</v>
      </c>
      <c r="BM77" s="160">
        <v>27</v>
      </c>
      <c r="BN77" s="159">
        <v>33</v>
      </c>
      <c r="BO77" s="156">
        <v>1.22222222222222</v>
      </c>
      <c r="BP77" s="160">
        <v>247</v>
      </c>
      <c r="BQ77" s="159">
        <v>1038</v>
      </c>
      <c r="BR77" s="156">
        <v>4.20242914979757</v>
      </c>
      <c r="BS77" s="160">
        <v>362</v>
      </c>
      <c r="BT77" s="159">
        <v>790</v>
      </c>
      <c r="BU77" s="156">
        <v>2.18232044198895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>
      <c r="A78" s="142" t="s">
        <v>114</v>
      </c>
      <c r="B78" s="154">
        <v>51</v>
      </c>
      <c r="C78" s="155">
        <v>157</v>
      </c>
      <c r="D78" s="156">
        <v>3.07843137254902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133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1.95849802371542</v>
      </c>
      <c r="Q78" s="160">
        <v>164</v>
      </c>
      <c r="R78" s="159">
        <v>406</v>
      </c>
      <c r="S78" s="156">
        <v>2.47560975609756</v>
      </c>
      <c r="T78" s="160">
        <v>28</v>
      </c>
      <c r="U78" s="159">
        <v>93</v>
      </c>
      <c r="V78" s="156">
        <v>3.32142857142857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5.17073170731707</v>
      </c>
      <c r="AF78" s="160">
        <v>0</v>
      </c>
      <c r="AG78" s="159">
        <v>0</v>
      </c>
      <c r="AH78" s="156" t="s">
        <v>133</v>
      </c>
      <c r="AI78" s="160">
        <v>261</v>
      </c>
      <c r="AJ78" s="159">
        <v>545</v>
      </c>
      <c r="AK78" s="156">
        <v>2.08812260536398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2.63157894736842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</v>
      </c>
      <c r="BS78" s="160">
        <v>188</v>
      </c>
      <c r="BT78" s="159">
        <v>528</v>
      </c>
      <c r="BU78" s="156">
        <v>2.80851063829787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2.22119281991893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133</v>
      </c>
      <c r="K79" s="157">
        <v>26</v>
      </c>
      <c r="L79" s="159">
        <v>164</v>
      </c>
      <c r="M79" s="156">
        <v>6.30769230769231</v>
      </c>
      <c r="N79" s="160">
        <v>370</v>
      </c>
      <c r="O79" s="159">
        <v>698</v>
      </c>
      <c r="P79" s="156">
        <v>1.88648648648649</v>
      </c>
      <c r="Q79" s="160">
        <v>279</v>
      </c>
      <c r="R79" s="159">
        <v>633</v>
      </c>
      <c r="S79" s="156">
        <v>2.26881720430108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133</v>
      </c>
      <c r="AC79" s="160">
        <v>248</v>
      </c>
      <c r="AD79" s="159">
        <v>715</v>
      </c>
      <c r="AE79" s="156">
        <v>2.88306451612903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</v>
      </c>
      <c r="AL79" s="160">
        <v>11</v>
      </c>
      <c r="AM79" s="159">
        <v>24</v>
      </c>
      <c r="AN79" s="156">
        <v>2.18181818181818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</v>
      </c>
      <c r="AU79" s="160">
        <v>35</v>
      </c>
      <c r="AV79" s="159">
        <v>46</v>
      </c>
      <c r="AW79" s="156">
        <v>1.31428571428571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1.83333333333333</v>
      </c>
      <c r="BJ79" s="160">
        <v>445</v>
      </c>
      <c r="BK79" s="159">
        <v>695</v>
      </c>
      <c r="BL79" s="156">
        <v>1.56179775280899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</v>
      </c>
      <c r="BS79" s="160">
        <v>250</v>
      </c>
      <c r="BT79" s="159">
        <v>724</v>
      </c>
      <c r="BU79" s="156">
        <v>2.896</v>
      </c>
      <c r="BV79" s="160">
        <v>72</v>
      </c>
      <c r="BW79" s="159">
        <v>143</v>
      </c>
      <c r="BX79" s="156">
        <v>1.98611111111111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133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2.19491525423729</v>
      </c>
      <c r="Q80" s="160">
        <v>227</v>
      </c>
      <c r="R80" s="159">
        <v>610</v>
      </c>
      <c r="S80" s="156">
        <v>2.68722466960352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2.44943820224719</v>
      </c>
      <c r="Z80" s="160">
        <v>0</v>
      </c>
      <c r="AA80" s="159">
        <v>0</v>
      </c>
      <c r="AB80" s="156" t="s">
        <v>133</v>
      </c>
      <c r="AC80" s="160">
        <v>164</v>
      </c>
      <c r="AD80" s="159">
        <v>529</v>
      </c>
      <c r="AE80" s="156">
        <v>3.22560975609756</v>
      </c>
      <c r="AF80" s="160">
        <v>0</v>
      </c>
      <c r="AG80" s="159">
        <v>0</v>
      </c>
      <c r="AH80" s="156" t="s">
        <v>133</v>
      </c>
      <c r="AI80" s="160">
        <v>206</v>
      </c>
      <c r="AJ80" s="159">
        <v>422</v>
      </c>
      <c r="AK80" s="156">
        <v>2.04854368932039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</v>
      </c>
      <c r="AR80" s="160">
        <v>19</v>
      </c>
      <c r="AS80" s="159">
        <v>34</v>
      </c>
      <c r="AT80" s="156">
        <v>1.78947368421053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3.55555555555556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</v>
      </c>
      <c r="BV80" s="160">
        <v>62</v>
      </c>
      <c r="BW80" s="159">
        <v>157</v>
      </c>
      <c r="BX80" s="156">
        <v>2.53225806451613</v>
      </c>
      <c r="BY80" s="160">
        <v>1535</v>
      </c>
      <c r="BZ80" s="159">
        <v>3170</v>
      </c>
      <c r="CA80" s="156">
        <v>2.06514657980456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ht="12.75" customHeight="1">
      <c r="A82" s="194"/>
    </row>
    <row r="83" ht="12.75" customHeight="1">
      <c r="A83" s="195" t="s">
        <v>132</v>
      </c>
    </row>
    <row r="84" ht="12.75" customHeight="1">
      <c r="A84" s="195"/>
    </row>
    <row r="85" ht="12.75" customHeight="1">
      <c r="A85" s="195" t="s">
        <v>71</v>
      </c>
    </row>
    <row r="86" ht="12.75" customHeight="1">
      <c r="A86" s="194" t="s">
        <v>129</v>
      </c>
    </row>
    <row r="87" ht="12.75" customHeight="1">
      <c r="A87" s="194" t="s">
        <v>89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8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9.140625" defaultRowHeight="12.75" customHeight="1"/>
  <cols>
    <col min="1" max="1" width="26.281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125" style="192" customWidth="1"/>
    <col min="81" max="81" width="8.7109375" style="192" bestFit="1" customWidth="1"/>
    <col min="82" max="82" width="7.7109375" style="193" customWidth="1"/>
    <col min="83" max="16384" width="9.140625" style="190" customWidth="1"/>
  </cols>
  <sheetData>
    <row r="1" spans="1:82" s="3" customFormat="1" ht="12.75" customHeight="1">
      <c r="A1" s="3" t="s">
        <v>128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4:82" s="1" customFormat="1" ht="12.75" customHeight="1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" customHeight="1">
      <c r="A4" s="137"/>
      <c r="B4" s="138" t="s">
        <v>131</v>
      </c>
      <c r="C4" s="138" t="s">
        <v>13</v>
      </c>
      <c r="D4" s="139" t="s">
        <v>14</v>
      </c>
      <c r="E4" s="138" t="s">
        <v>131</v>
      </c>
      <c r="F4" s="138" t="s">
        <v>13</v>
      </c>
      <c r="G4" s="139" t="s">
        <v>14</v>
      </c>
      <c r="H4" s="138" t="s">
        <v>131</v>
      </c>
      <c r="I4" s="138" t="s">
        <v>13</v>
      </c>
      <c r="J4" s="139" t="s">
        <v>14</v>
      </c>
      <c r="K4" s="138" t="s">
        <v>131</v>
      </c>
      <c r="L4" s="138" t="s">
        <v>13</v>
      </c>
      <c r="M4" s="139" t="s">
        <v>14</v>
      </c>
      <c r="N4" s="138" t="s">
        <v>131</v>
      </c>
      <c r="O4" s="138" t="s">
        <v>13</v>
      </c>
      <c r="P4" s="139" t="s">
        <v>14</v>
      </c>
      <c r="Q4" s="138" t="s">
        <v>131</v>
      </c>
      <c r="R4" s="138" t="s">
        <v>13</v>
      </c>
      <c r="S4" s="139" t="s">
        <v>14</v>
      </c>
      <c r="T4" s="138" t="s">
        <v>131</v>
      </c>
      <c r="U4" s="138" t="s">
        <v>13</v>
      </c>
      <c r="V4" s="139" t="s">
        <v>14</v>
      </c>
      <c r="W4" s="138" t="s">
        <v>131</v>
      </c>
      <c r="X4" s="138" t="s">
        <v>13</v>
      </c>
      <c r="Y4" s="139" t="s">
        <v>14</v>
      </c>
      <c r="Z4" s="138" t="s">
        <v>131</v>
      </c>
      <c r="AA4" s="138" t="s">
        <v>13</v>
      </c>
      <c r="AB4" s="139" t="s">
        <v>14</v>
      </c>
      <c r="AC4" s="138" t="s">
        <v>131</v>
      </c>
      <c r="AD4" s="138" t="s">
        <v>13</v>
      </c>
      <c r="AE4" s="139" t="s">
        <v>14</v>
      </c>
      <c r="AF4" s="138" t="s">
        <v>131</v>
      </c>
      <c r="AG4" s="138" t="s">
        <v>13</v>
      </c>
      <c r="AH4" s="139" t="s">
        <v>14</v>
      </c>
      <c r="AI4" s="138" t="s">
        <v>131</v>
      </c>
      <c r="AJ4" s="138" t="s">
        <v>13</v>
      </c>
      <c r="AK4" s="139" t="s">
        <v>14</v>
      </c>
      <c r="AL4" s="138" t="s">
        <v>131</v>
      </c>
      <c r="AM4" s="138" t="s">
        <v>13</v>
      </c>
      <c r="AN4" s="139" t="s">
        <v>14</v>
      </c>
      <c r="AO4" s="138" t="s">
        <v>131</v>
      </c>
      <c r="AP4" s="138" t="s">
        <v>13</v>
      </c>
      <c r="AQ4" s="139" t="s">
        <v>14</v>
      </c>
      <c r="AR4" s="138" t="s">
        <v>131</v>
      </c>
      <c r="AS4" s="138" t="s">
        <v>13</v>
      </c>
      <c r="AT4" s="139" t="s">
        <v>14</v>
      </c>
      <c r="AU4" s="138" t="s">
        <v>131</v>
      </c>
      <c r="AV4" s="138" t="s">
        <v>13</v>
      </c>
      <c r="AW4" s="139" t="s">
        <v>14</v>
      </c>
      <c r="AX4" s="138" t="s">
        <v>131</v>
      </c>
      <c r="AY4" s="138" t="s">
        <v>13</v>
      </c>
      <c r="AZ4" s="139" t="s">
        <v>14</v>
      </c>
      <c r="BA4" s="138" t="s">
        <v>131</v>
      </c>
      <c r="BB4" s="138" t="s">
        <v>13</v>
      </c>
      <c r="BC4" s="139" t="s">
        <v>14</v>
      </c>
      <c r="BD4" s="138" t="s">
        <v>131</v>
      </c>
      <c r="BE4" s="138" t="s">
        <v>13</v>
      </c>
      <c r="BF4" s="139" t="s">
        <v>14</v>
      </c>
      <c r="BG4" s="138" t="s">
        <v>131</v>
      </c>
      <c r="BH4" s="138" t="s">
        <v>13</v>
      </c>
      <c r="BI4" s="139" t="s">
        <v>14</v>
      </c>
      <c r="BJ4" s="138" t="s">
        <v>131</v>
      </c>
      <c r="BK4" s="138" t="s">
        <v>13</v>
      </c>
      <c r="BL4" s="139" t="s">
        <v>14</v>
      </c>
      <c r="BM4" s="138" t="s">
        <v>131</v>
      </c>
      <c r="BN4" s="138" t="s">
        <v>13</v>
      </c>
      <c r="BO4" s="139" t="s">
        <v>14</v>
      </c>
      <c r="BP4" s="138" t="s">
        <v>131</v>
      </c>
      <c r="BQ4" s="138" t="s">
        <v>13</v>
      </c>
      <c r="BR4" s="139" t="s">
        <v>14</v>
      </c>
      <c r="BS4" s="138" t="s">
        <v>131</v>
      </c>
      <c r="BT4" s="138" t="s">
        <v>13</v>
      </c>
      <c r="BU4" s="139" t="s">
        <v>14</v>
      </c>
      <c r="BV4" s="138" t="s">
        <v>131</v>
      </c>
      <c r="BW4" s="138" t="s">
        <v>13</v>
      </c>
      <c r="BX4" s="139" t="s">
        <v>14</v>
      </c>
      <c r="BY4" s="138" t="s">
        <v>131</v>
      </c>
      <c r="BZ4" s="138" t="s">
        <v>13</v>
      </c>
      <c r="CA4" s="139" t="s">
        <v>14</v>
      </c>
      <c r="CB4" s="140" t="s">
        <v>131</v>
      </c>
      <c r="CC4" s="140" t="s">
        <v>13</v>
      </c>
      <c r="CD4" s="141" t="s">
        <v>14</v>
      </c>
    </row>
    <row r="5" spans="1:82" s="209" customFormat="1" ht="7.5" customHeight="1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2.149632659196673</v>
      </c>
      <c r="E6" s="52">
        <f>SUM(E9:E81)</f>
        <v>63431</v>
      </c>
      <c r="F6" s="46">
        <f>SUM(F9:F81)</f>
        <v>127259</v>
      </c>
      <c r="G6" s="53">
        <f>F6/E6</f>
        <v>2.006258769371443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2.053069404308615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</v>
      </c>
      <c r="BS6" s="34">
        <f>SUM(BS9:BS81)</f>
        <v>1259298</v>
      </c>
      <c r="BT6" s="30">
        <f>SUM(BT9:BT81)</f>
        <v>2655696</v>
      </c>
      <c r="BU6" s="33">
        <f>BT6/BS6</f>
        <v>2.108870180052696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2.093777009079275</v>
      </c>
    </row>
    <row r="7" spans="1:82" s="209" customFormat="1" ht="4.5" customHeight="1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" customHeight="1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>
      <c r="A9" s="144" t="s">
        <v>15</v>
      </c>
      <c r="B9" s="154">
        <v>175208</v>
      </c>
      <c r="C9" s="155">
        <v>344227</v>
      </c>
      <c r="D9" s="156">
        <v>1.96467627048993</v>
      </c>
      <c r="E9" s="154">
        <v>48523</v>
      </c>
      <c r="F9" s="155">
        <v>94377</v>
      </c>
      <c r="G9" s="156">
        <v>1.94499515693589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1.91543524905143</v>
      </c>
      <c r="N9" s="160">
        <v>221301</v>
      </c>
      <c r="O9" s="159">
        <v>363756</v>
      </c>
      <c r="P9" s="156">
        <v>1.64371602478073</v>
      </c>
      <c r="Q9" s="160">
        <v>1166248</v>
      </c>
      <c r="R9" s="159">
        <v>2234120</v>
      </c>
      <c r="S9" s="156">
        <v>1.91564744376839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</v>
      </c>
      <c r="AF9" s="160">
        <v>55507</v>
      </c>
      <c r="AG9" s="159">
        <v>85174</v>
      </c>
      <c r="AH9" s="156">
        <v>1.5344731295152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</v>
      </c>
      <c r="BG9" s="160">
        <v>132861</v>
      </c>
      <c r="BH9" s="159">
        <v>274937</v>
      </c>
      <c r="BI9" s="156">
        <v>2.06935820142856</v>
      </c>
      <c r="BJ9" s="160">
        <v>633353</v>
      </c>
      <c r="BK9" s="159">
        <v>1396905</v>
      </c>
      <c r="BL9" s="156">
        <v>2.205570984901</v>
      </c>
      <c r="BM9" s="160">
        <v>54972</v>
      </c>
      <c r="BN9" s="159">
        <v>93575</v>
      </c>
      <c r="BO9" s="156">
        <v>1.70223022629702</v>
      </c>
      <c r="BP9" s="160">
        <v>896250</v>
      </c>
      <c r="BQ9" s="159">
        <v>2048918</v>
      </c>
      <c r="BR9" s="156">
        <v>2.2861009762901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</v>
      </c>
      <c r="BY9" s="160">
        <v>817057</v>
      </c>
      <c r="BZ9" s="159">
        <v>1285336</v>
      </c>
      <c r="CA9" s="156">
        <v>1.57312892490977</v>
      </c>
      <c r="CB9" s="161">
        <f aca="true" t="shared" si="0" ref="CB9:CC40">SUM(B9+E9+H9+K9+N9+Q9+T9+W9+Z9+AC9+AF9+AI9+AL9+AO9+AR9+AU9+AX9+BA9+BD9+BG9+BJ9+BM9+BP9+BS9+BV9+BY9)</f>
        <v>8003793</v>
      </c>
      <c r="CC9" s="162">
        <f t="shared" si="0"/>
        <v>16026135</v>
      </c>
      <c r="CD9" s="163">
        <f aca="true" t="shared" si="1" ref="CD9:CD35">SUM(CC9/CB9)</f>
        <v>2.002317526202889</v>
      </c>
    </row>
    <row r="10" spans="1:82" s="126" customFormat="1" ht="11.25" customHeight="1">
      <c r="A10" s="142" t="s">
        <v>16</v>
      </c>
      <c r="B10" s="154">
        <v>55902</v>
      </c>
      <c r="C10" s="155">
        <v>128220</v>
      </c>
      <c r="D10" s="156">
        <v>2.29365675646667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</v>
      </c>
      <c r="T10" s="160">
        <v>24818</v>
      </c>
      <c r="U10" s="159">
        <v>42346</v>
      </c>
      <c r="V10" s="156">
        <v>1.70626158433395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</v>
      </c>
      <c r="AC10" s="160">
        <v>286696</v>
      </c>
      <c r="AD10" s="159">
        <v>1056669</v>
      </c>
      <c r="AE10" s="156">
        <v>3.68567751206853</v>
      </c>
      <c r="AF10" s="160">
        <v>2143</v>
      </c>
      <c r="AG10" s="159">
        <v>4509</v>
      </c>
      <c r="AH10" s="156">
        <v>2.10405972935138</v>
      </c>
      <c r="AI10" s="160">
        <v>92517</v>
      </c>
      <c r="AJ10" s="159">
        <v>188197</v>
      </c>
      <c r="AK10" s="156">
        <v>2.03418831133738</v>
      </c>
      <c r="AL10" s="160">
        <v>7562</v>
      </c>
      <c r="AM10" s="159">
        <v>14580</v>
      </c>
      <c r="AN10" s="156">
        <v>1.92806135942872</v>
      </c>
      <c r="AO10" s="160">
        <v>15205</v>
      </c>
      <c r="AP10" s="159">
        <v>26558</v>
      </c>
      <c r="AQ10" s="156">
        <v>1.74666228214403</v>
      </c>
      <c r="AR10" s="160">
        <v>28008</v>
      </c>
      <c r="AS10" s="159">
        <v>68453</v>
      </c>
      <c r="AT10" s="156">
        <v>2.44405169951442</v>
      </c>
      <c r="AU10" s="160">
        <v>12909</v>
      </c>
      <c r="AV10" s="159">
        <v>21730</v>
      </c>
      <c r="AW10" s="156">
        <v>1.68332171353319</v>
      </c>
      <c r="AX10" s="160">
        <v>27119</v>
      </c>
      <c r="AY10" s="159">
        <v>62230</v>
      </c>
      <c r="AZ10" s="156">
        <v>2.29470113204764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</v>
      </c>
      <c r="BG10" s="160">
        <v>44689</v>
      </c>
      <c r="BH10" s="159">
        <v>88259</v>
      </c>
      <c r="BI10" s="156">
        <v>1.9749602810535</v>
      </c>
      <c r="BJ10" s="160">
        <v>95018</v>
      </c>
      <c r="BK10" s="159">
        <v>252867</v>
      </c>
      <c r="BL10" s="156">
        <v>2.66125365720179</v>
      </c>
      <c r="BM10" s="160">
        <v>20295</v>
      </c>
      <c r="BN10" s="159">
        <v>44317</v>
      </c>
      <c r="BO10" s="156">
        <v>2.18364129095836</v>
      </c>
      <c r="BP10" s="160">
        <v>116711</v>
      </c>
      <c r="BQ10" s="159">
        <v>388393</v>
      </c>
      <c r="BR10" s="156">
        <v>3.3278182861941</v>
      </c>
      <c r="BS10" s="160">
        <v>67762</v>
      </c>
      <c r="BT10" s="159">
        <v>148012</v>
      </c>
      <c r="BU10" s="156">
        <v>2.18429208110741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1.77879814550642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</v>
      </c>
    </row>
    <row r="11" spans="1:82" s="126" customFormat="1" ht="11.25" customHeight="1">
      <c r="A11" s="142" t="s">
        <v>17</v>
      </c>
      <c r="B11" s="154">
        <v>5283</v>
      </c>
      <c r="C11" s="155">
        <v>12436</v>
      </c>
      <c r="D11" s="156">
        <v>2.35396554987696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</v>
      </c>
      <c r="K11" s="157">
        <v>3165</v>
      </c>
      <c r="L11" s="159">
        <v>6452</v>
      </c>
      <c r="M11" s="156">
        <v>2.03854660347551</v>
      </c>
      <c r="N11" s="160">
        <v>47806</v>
      </c>
      <c r="O11" s="159">
        <v>92842</v>
      </c>
      <c r="P11" s="156">
        <v>1.94205748232439</v>
      </c>
      <c r="Q11" s="160">
        <v>80527</v>
      </c>
      <c r="R11" s="159">
        <v>286876</v>
      </c>
      <c r="S11" s="156">
        <v>3.56248214884449</v>
      </c>
      <c r="T11" s="160">
        <v>4202</v>
      </c>
      <c r="U11" s="159">
        <v>7350</v>
      </c>
      <c r="V11" s="156">
        <v>1.74916706330319</v>
      </c>
      <c r="W11" s="160">
        <v>140797</v>
      </c>
      <c r="X11" s="159">
        <v>250489</v>
      </c>
      <c r="Y11" s="156">
        <v>1.77907909969673</v>
      </c>
      <c r="Z11" s="160">
        <v>338</v>
      </c>
      <c r="AA11" s="159">
        <v>1035</v>
      </c>
      <c r="AB11" s="156">
        <v>3.06213017751479</v>
      </c>
      <c r="AC11" s="160">
        <v>37588</v>
      </c>
      <c r="AD11" s="159">
        <v>140032</v>
      </c>
      <c r="AE11" s="156">
        <v>3.72544429073108</v>
      </c>
      <c r="AF11" s="160">
        <v>442</v>
      </c>
      <c r="AG11" s="159">
        <v>1230</v>
      </c>
      <c r="AH11" s="156">
        <v>2.78280542986425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</v>
      </c>
      <c r="AX11" s="160">
        <v>3669</v>
      </c>
      <c r="AY11" s="159">
        <v>7456</v>
      </c>
      <c r="AZ11" s="156">
        <v>2.03216135186699</v>
      </c>
      <c r="BA11" s="160">
        <v>2648</v>
      </c>
      <c r="BB11" s="159">
        <v>5975</v>
      </c>
      <c r="BC11" s="156">
        <v>2.25641993957704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</v>
      </c>
      <c r="BJ11" s="160">
        <v>16632</v>
      </c>
      <c r="BK11" s="159">
        <v>36702</v>
      </c>
      <c r="BL11" s="156">
        <v>2.20670995670996</v>
      </c>
      <c r="BM11" s="160">
        <v>2973</v>
      </c>
      <c r="BN11" s="159">
        <v>6846</v>
      </c>
      <c r="BO11" s="156">
        <v>2.30272452068618</v>
      </c>
      <c r="BP11" s="160">
        <v>70039</v>
      </c>
      <c r="BQ11" s="159">
        <v>254340</v>
      </c>
      <c r="BR11" s="156">
        <v>3.63140535987093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2.2769993800372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>
      <c r="A12" s="164" t="s">
        <v>93</v>
      </c>
      <c r="B12" s="165">
        <v>3869</v>
      </c>
      <c r="C12" s="166">
        <v>14275</v>
      </c>
      <c r="D12" s="167">
        <v>3.6895838718015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</v>
      </c>
      <c r="N12" s="171">
        <v>41611</v>
      </c>
      <c r="O12" s="170">
        <v>112834</v>
      </c>
      <c r="P12" s="167">
        <v>2.71163874936916</v>
      </c>
      <c r="Q12" s="171">
        <v>83349</v>
      </c>
      <c r="R12" s="170">
        <v>201706</v>
      </c>
      <c r="S12" s="167">
        <v>2.42001703679708</v>
      </c>
      <c r="T12" s="171">
        <v>3244</v>
      </c>
      <c r="U12" s="170">
        <v>6549</v>
      </c>
      <c r="V12" s="167">
        <v>2.01880394574599</v>
      </c>
      <c r="W12" s="171">
        <v>100481</v>
      </c>
      <c r="X12" s="170">
        <v>238079</v>
      </c>
      <c r="Y12" s="167">
        <v>2.36939321861845</v>
      </c>
      <c r="Z12" s="171">
        <v>187</v>
      </c>
      <c r="AA12" s="170">
        <v>379</v>
      </c>
      <c r="AB12" s="167">
        <v>2.02673796791444</v>
      </c>
      <c r="AC12" s="171">
        <v>31737</v>
      </c>
      <c r="AD12" s="170">
        <v>80699</v>
      </c>
      <c r="AE12" s="167">
        <v>2.54274191007342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1.87518730718378</v>
      </c>
      <c r="AL12" s="171">
        <v>3140</v>
      </c>
      <c r="AM12" s="170">
        <v>9255</v>
      </c>
      <c r="AN12" s="167">
        <v>2.94745222929936</v>
      </c>
      <c r="AO12" s="171">
        <v>4544</v>
      </c>
      <c r="AP12" s="170">
        <v>9426</v>
      </c>
      <c r="AQ12" s="167">
        <v>2.0743838028169</v>
      </c>
      <c r="AR12" s="171">
        <v>9666</v>
      </c>
      <c r="AS12" s="170">
        <v>20030</v>
      </c>
      <c r="AT12" s="167">
        <v>2.07221187668115</v>
      </c>
      <c r="AU12" s="171">
        <v>2611</v>
      </c>
      <c r="AV12" s="170">
        <v>6365</v>
      </c>
      <c r="AW12" s="167">
        <v>2.43776330907698</v>
      </c>
      <c r="AX12" s="171">
        <v>2619</v>
      </c>
      <c r="AY12" s="170">
        <v>6409</v>
      </c>
      <c r="AZ12" s="167">
        <v>2.4471172203131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</v>
      </c>
      <c r="BG12" s="171">
        <v>1658</v>
      </c>
      <c r="BH12" s="170">
        <v>4192</v>
      </c>
      <c r="BI12" s="167">
        <v>2.52834740651387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1.88823529411765</v>
      </c>
      <c r="BP12" s="171">
        <v>42713</v>
      </c>
      <c r="BQ12" s="170">
        <v>107031</v>
      </c>
      <c r="BR12" s="167">
        <v>2.50581790087327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</v>
      </c>
      <c r="BY12" s="171">
        <v>228783</v>
      </c>
      <c r="BZ12" s="170">
        <v>403405</v>
      </c>
      <c r="CA12" s="167">
        <v>1.76326475306295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2.07738095238095</v>
      </c>
      <c r="K13" s="157">
        <v>3867</v>
      </c>
      <c r="L13" s="159">
        <v>6579</v>
      </c>
      <c r="M13" s="156">
        <v>1.70131885182312</v>
      </c>
      <c r="N13" s="160">
        <v>31920</v>
      </c>
      <c r="O13" s="159">
        <v>50443</v>
      </c>
      <c r="P13" s="156">
        <v>1.58029448621554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2.30487804878049</v>
      </c>
      <c r="AC13" s="160">
        <v>18356</v>
      </c>
      <c r="AD13" s="159">
        <v>56210</v>
      </c>
      <c r="AE13" s="156">
        <v>3.06221398997603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1.66261900689812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</v>
      </c>
      <c r="AU13" s="160">
        <v>2003</v>
      </c>
      <c r="AV13" s="159">
        <v>2961</v>
      </c>
      <c r="AW13" s="156">
        <v>1.4782825761358</v>
      </c>
      <c r="AX13" s="160">
        <v>2979</v>
      </c>
      <c r="AY13" s="159">
        <v>6196</v>
      </c>
      <c r="AZ13" s="156">
        <v>2.07989258140316</v>
      </c>
      <c r="BA13" s="160">
        <v>4236</v>
      </c>
      <c r="BB13" s="159">
        <v>7607</v>
      </c>
      <c r="BC13" s="156">
        <v>1.79579792256846</v>
      </c>
      <c r="BD13" s="160">
        <v>6164</v>
      </c>
      <c r="BE13" s="159">
        <v>12424</v>
      </c>
      <c r="BF13" s="156">
        <v>2.01557430240104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1.93406836698548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1.8627935723115</v>
      </c>
      <c r="BY13" s="160">
        <v>82348</v>
      </c>
      <c r="BZ13" s="159">
        <v>130797</v>
      </c>
      <c r="CA13" s="156">
        <v>1.58834458638947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>
      <c r="A14" s="142" t="s">
        <v>94</v>
      </c>
      <c r="B14" s="154">
        <v>20286</v>
      </c>
      <c r="C14" s="155">
        <v>23586</v>
      </c>
      <c r="D14" s="156">
        <v>1.16267376515824</v>
      </c>
      <c r="E14" s="154">
        <v>110</v>
      </c>
      <c r="F14" s="155">
        <v>766</v>
      </c>
      <c r="G14" s="156">
        <v>6.96363636363636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</v>
      </c>
      <c r="W14" s="160">
        <v>50502</v>
      </c>
      <c r="X14" s="159">
        <v>78283</v>
      </c>
      <c r="Y14" s="156">
        <v>1.55009702586036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1.59815912243097</v>
      </c>
      <c r="AF14" s="160">
        <v>107</v>
      </c>
      <c r="AG14" s="159">
        <v>374</v>
      </c>
      <c r="AH14" s="156">
        <v>3.49532710280374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1.31311228334589</v>
      </c>
      <c r="BD14" s="160">
        <v>3041</v>
      </c>
      <c r="BE14" s="159">
        <v>6810</v>
      </c>
      <c r="BF14" s="156">
        <v>2.23939493587636</v>
      </c>
      <c r="BG14" s="160">
        <v>766</v>
      </c>
      <c r="BH14" s="159">
        <v>1476</v>
      </c>
      <c r="BI14" s="156">
        <v>1.92689295039164</v>
      </c>
      <c r="BJ14" s="160">
        <v>17031</v>
      </c>
      <c r="BK14" s="159">
        <v>21601</v>
      </c>
      <c r="BL14" s="156">
        <v>1.26833421408021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>
      <c r="A15" s="142" t="s">
        <v>20</v>
      </c>
      <c r="B15" s="154">
        <v>8276</v>
      </c>
      <c r="C15" s="155">
        <v>20471</v>
      </c>
      <c r="D15" s="156">
        <v>2.47353794103432</v>
      </c>
      <c r="E15" s="154">
        <v>640</v>
      </c>
      <c r="F15" s="155">
        <v>1249</v>
      </c>
      <c r="G15" s="156">
        <v>1.9515625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2.36090400745573</v>
      </c>
      <c r="N15" s="160">
        <v>21317</v>
      </c>
      <c r="O15" s="159">
        <v>46114</v>
      </c>
      <c r="P15" s="156">
        <v>2.16324998827227</v>
      </c>
      <c r="Q15" s="160">
        <v>32535</v>
      </c>
      <c r="R15" s="159">
        <v>65508</v>
      </c>
      <c r="S15" s="156">
        <v>2.01346242508068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1.94301413199575</v>
      </c>
      <c r="Z15" s="160">
        <v>489</v>
      </c>
      <c r="AA15" s="159">
        <v>1398</v>
      </c>
      <c r="AB15" s="156">
        <v>2.85889570552147</v>
      </c>
      <c r="AC15" s="160">
        <v>53182</v>
      </c>
      <c r="AD15" s="159">
        <v>162105</v>
      </c>
      <c r="AE15" s="156">
        <v>3.0481177842127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1.70928210999449</v>
      </c>
      <c r="AL15" s="160">
        <v>4750</v>
      </c>
      <c r="AM15" s="159">
        <v>10241</v>
      </c>
      <c r="AN15" s="156">
        <v>2.156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1.19925512104283</v>
      </c>
      <c r="AU15" s="160">
        <v>2765</v>
      </c>
      <c r="AV15" s="159">
        <v>5026</v>
      </c>
      <c r="AW15" s="156">
        <v>1.81772151898734</v>
      </c>
      <c r="AX15" s="160">
        <v>3632</v>
      </c>
      <c r="AY15" s="159">
        <v>5953</v>
      </c>
      <c r="AZ15" s="156">
        <v>1.63904185022026</v>
      </c>
      <c r="BA15" s="160">
        <v>4721</v>
      </c>
      <c r="BB15" s="159">
        <v>10496</v>
      </c>
      <c r="BC15" s="156">
        <v>2.22325778436772</v>
      </c>
      <c r="BD15" s="160">
        <v>8776</v>
      </c>
      <c r="BE15" s="159">
        <v>17925</v>
      </c>
      <c r="BF15" s="156">
        <v>2.04250227894257</v>
      </c>
      <c r="BG15" s="160">
        <v>4931</v>
      </c>
      <c r="BH15" s="159">
        <v>10022</v>
      </c>
      <c r="BI15" s="156">
        <v>2.0324477793551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2.22332199195793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2.02822580645161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2.010089517209664</v>
      </c>
    </row>
    <row r="16" spans="1:82" s="126" customFormat="1" ht="11.25" customHeight="1">
      <c r="A16" s="142" t="s">
        <v>21</v>
      </c>
      <c r="B16" s="154">
        <v>4855</v>
      </c>
      <c r="C16" s="155">
        <v>8866</v>
      </c>
      <c r="D16" s="156">
        <v>1.82615859938208</v>
      </c>
      <c r="E16" s="154">
        <v>340</v>
      </c>
      <c r="F16" s="155">
        <v>699</v>
      </c>
      <c r="G16" s="156">
        <v>2.05588235294118</v>
      </c>
      <c r="H16" s="160">
        <v>333</v>
      </c>
      <c r="I16" s="159">
        <v>811</v>
      </c>
      <c r="J16" s="156">
        <v>2.43543543543544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</v>
      </c>
      <c r="Q16" s="160">
        <v>34246</v>
      </c>
      <c r="R16" s="159">
        <v>108315</v>
      </c>
      <c r="S16" s="156">
        <v>3.16285113589908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</v>
      </c>
      <c r="Z16" s="160">
        <v>651</v>
      </c>
      <c r="AA16" s="159">
        <v>1373</v>
      </c>
      <c r="AB16" s="156">
        <v>2.10906298003072</v>
      </c>
      <c r="AC16" s="160">
        <v>24702</v>
      </c>
      <c r="AD16" s="159">
        <v>107496</v>
      </c>
      <c r="AE16" s="156">
        <v>4.35171241195045</v>
      </c>
      <c r="AF16" s="160">
        <v>235</v>
      </c>
      <c r="AG16" s="159">
        <v>349</v>
      </c>
      <c r="AH16" s="156">
        <v>1.48510638297872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</v>
      </c>
      <c r="AU16" s="160">
        <v>2002</v>
      </c>
      <c r="AV16" s="159">
        <v>3369</v>
      </c>
      <c r="AW16" s="156">
        <v>1.68281718281718</v>
      </c>
      <c r="AX16" s="160">
        <v>4425</v>
      </c>
      <c r="AY16" s="159">
        <v>15543</v>
      </c>
      <c r="AZ16" s="156">
        <v>3.51254237288136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2.88878968253968</v>
      </c>
      <c r="BG16" s="160">
        <v>2917</v>
      </c>
      <c r="BH16" s="159">
        <v>5387</v>
      </c>
      <c r="BI16" s="156">
        <v>1.8467603702434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</v>
      </c>
      <c r="BP16" s="160">
        <v>24927</v>
      </c>
      <c r="BQ16" s="159">
        <v>93580</v>
      </c>
      <c r="BR16" s="156">
        <v>3.75416215348819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2.15323971421532</v>
      </c>
      <c r="BY16" s="160">
        <v>41730</v>
      </c>
      <c r="BZ16" s="159">
        <v>68817</v>
      </c>
      <c r="CA16" s="156">
        <v>1.6491013659238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>
      <c r="A17" s="142" t="s">
        <v>22</v>
      </c>
      <c r="B17" s="154">
        <v>2116</v>
      </c>
      <c r="C17" s="155">
        <v>4111</v>
      </c>
      <c r="D17" s="156">
        <v>1.94281663516068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</v>
      </c>
      <c r="T17" s="160">
        <v>3196</v>
      </c>
      <c r="U17" s="159">
        <v>5973</v>
      </c>
      <c r="V17" s="156">
        <v>1.8688986232791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3.17484662576687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3.01686121919585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</v>
      </c>
      <c r="BA17" s="160">
        <v>2786</v>
      </c>
      <c r="BB17" s="159">
        <v>4526</v>
      </c>
      <c r="BC17" s="156">
        <v>1.62455132806892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4.94607654225832</v>
      </c>
      <c r="BS17" s="160">
        <v>27305</v>
      </c>
      <c r="BT17" s="159">
        <v>110268</v>
      </c>
      <c r="BU17" s="156">
        <v>4.03838124885552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1.68019573978123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>
      <c r="A18" s="142" t="s">
        <v>26</v>
      </c>
      <c r="B18" s="154">
        <v>1799</v>
      </c>
      <c r="C18" s="155">
        <v>6154</v>
      </c>
      <c r="D18" s="156">
        <v>3.42078932740411</v>
      </c>
      <c r="E18" s="160">
        <v>137</v>
      </c>
      <c r="F18" s="159">
        <v>686</v>
      </c>
      <c r="G18" s="156">
        <v>5.00729927007299</v>
      </c>
      <c r="H18" s="160">
        <v>0</v>
      </c>
      <c r="I18" s="159">
        <v>0</v>
      </c>
      <c r="J18" s="156" t="s">
        <v>133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</v>
      </c>
      <c r="T18" s="160">
        <v>2703</v>
      </c>
      <c r="U18" s="159">
        <v>4799</v>
      </c>
      <c r="V18" s="156">
        <v>1.77543470218276</v>
      </c>
      <c r="W18" s="160">
        <v>42542</v>
      </c>
      <c r="X18" s="159">
        <v>91195</v>
      </c>
      <c r="Y18" s="156">
        <v>2.14364627897137</v>
      </c>
      <c r="Z18" s="160">
        <v>68</v>
      </c>
      <c r="AA18" s="159">
        <v>165</v>
      </c>
      <c r="AB18" s="156">
        <v>2.42647058823529</v>
      </c>
      <c r="AC18" s="160">
        <v>10360</v>
      </c>
      <c r="AD18" s="159">
        <v>60615</v>
      </c>
      <c r="AE18" s="156">
        <v>5.85086872586873</v>
      </c>
      <c r="AF18" s="160">
        <v>63</v>
      </c>
      <c r="AG18" s="159">
        <v>417</v>
      </c>
      <c r="AH18" s="156">
        <v>6.61904761904762</v>
      </c>
      <c r="AI18" s="160">
        <v>8764</v>
      </c>
      <c r="AJ18" s="159">
        <v>19273</v>
      </c>
      <c r="AK18" s="156">
        <v>2.19910999543587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2.34285714285714</v>
      </c>
      <c r="BA18" s="160">
        <v>902</v>
      </c>
      <c r="BB18" s="159">
        <v>2310</v>
      </c>
      <c r="BC18" s="156">
        <v>2.5609756097561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2.37242798353909</v>
      </c>
      <c r="BJ18" s="160">
        <v>9201</v>
      </c>
      <c r="BK18" s="159">
        <v>23180</v>
      </c>
      <c r="BL18" s="156">
        <v>2.51929138137159</v>
      </c>
      <c r="BM18" s="160">
        <v>846</v>
      </c>
      <c r="BN18" s="159">
        <v>2151</v>
      </c>
      <c r="BO18" s="156">
        <v>2.54255319148936</v>
      </c>
      <c r="BP18" s="160">
        <v>15262</v>
      </c>
      <c r="BQ18" s="159">
        <v>74496</v>
      </c>
      <c r="BR18" s="156">
        <v>4.8811427073778</v>
      </c>
      <c r="BS18" s="160">
        <v>19081</v>
      </c>
      <c r="BT18" s="159">
        <v>54448</v>
      </c>
      <c r="BU18" s="156">
        <v>2.8535192075887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2.04608595852462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>
      <c r="A19" s="142" t="s">
        <v>28</v>
      </c>
      <c r="B19" s="154">
        <v>2821</v>
      </c>
      <c r="C19" s="155">
        <v>7037</v>
      </c>
      <c r="D19" s="156">
        <v>2.49450549450549</v>
      </c>
      <c r="E19" s="154">
        <v>44</v>
      </c>
      <c r="F19" s="155">
        <v>221</v>
      </c>
      <c r="G19" s="156">
        <v>5.02272727272727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</v>
      </c>
      <c r="N19" s="160">
        <v>3509</v>
      </c>
      <c r="O19" s="159">
        <v>12230</v>
      </c>
      <c r="P19" s="156">
        <v>3.48532345397549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</v>
      </c>
      <c r="W19" s="160">
        <v>11946</v>
      </c>
      <c r="X19" s="159">
        <v>30982</v>
      </c>
      <c r="Y19" s="156">
        <v>2.59350410179139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2.31780957079428</v>
      </c>
      <c r="AL19" s="160">
        <v>204</v>
      </c>
      <c r="AM19" s="159">
        <v>691</v>
      </c>
      <c r="AN19" s="156">
        <v>3.38725490196078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2.09538588868198</v>
      </c>
      <c r="AU19" s="160">
        <v>300</v>
      </c>
      <c r="AV19" s="159">
        <v>1360</v>
      </c>
      <c r="AW19" s="156">
        <v>4.53333333333333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2.71190420286452</v>
      </c>
      <c r="BD19" s="160">
        <v>1668</v>
      </c>
      <c r="BE19" s="159">
        <v>6607</v>
      </c>
      <c r="BF19" s="156">
        <v>3.96103117505995</v>
      </c>
      <c r="BG19" s="160">
        <v>133</v>
      </c>
      <c r="BH19" s="159">
        <v>339</v>
      </c>
      <c r="BI19" s="156">
        <v>2.54887218045113</v>
      </c>
      <c r="BJ19" s="160">
        <v>6376</v>
      </c>
      <c r="BK19" s="159">
        <v>9682</v>
      </c>
      <c r="BL19" s="156">
        <v>1.51850690087829</v>
      </c>
      <c r="BM19" s="160">
        <v>80</v>
      </c>
      <c r="BN19" s="159">
        <v>278</v>
      </c>
      <c r="BO19" s="156">
        <v>3.475</v>
      </c>
      <c r="BP19" s="160">
        <v>4803</v>
      </c>
      <c r="BQ19" s="159">
        <v>10759</v>
      </c>
      <c r="BR19" s="156">
        <v>2.24005829689777</v>
      </c>
      <c r="BS19" s="160">
        <v>19401</v>
      </c>
      <c r="BT19" s="159">
        <v>40223</v>
      </c>
      <c r="BU19" s="156">
        <v>2.07324364723468</v>
      </c>
      <c r="BV19" s="160">
        <v>2444</v>
      </c>
      <c r="BW19" s="159">
        <v>5903</v>
      </c>
      <c r="BX19" s="156">
        <v>2.41530278232406</v>
      </c>
      <c r="BY19" s="160">
        <v>63205</v>
      </c>
      <c r="BZ19" s="159">
        <v>128771</v>
      </c>
      <c r="CA19" s="156">
        <v>2.03735463966458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</v>
      </c>
    </row>
    <row r="20" spans="1:82" s="126" customFormat="1" ht="11.25" customHeight="1">
      <c r="A20" s="142" t="s">
        <v>23</v>
      </c>
      <c r="B20" s="154">
        <v>903</v>
      </c>
      <c r="C20" s="155">
        <v>3712</v>
      </c>
      <c r="D20" s="156">
        <v>4.11074197120709</v>
      </c>
      <c r="E20" s="154">
        <v>28</v>
      </c>
      <c r="F20" s="155">
        <v>96</v>
      </c>
      <c r="G20" s="156">
        <v>3.42857142857143</v>
      </c>
      <c r="H20" s="160">
        <v>141</v>
      </c>
      <c r="I20" s="159">
        <v>267</v>
      </c>
      <c r="J20" s="156">
        <v>1.8936170212766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</v>
      </c>
      <c r="Q20" s="160">
        <v>87398</v>
      </c>
      <c r="R20" s="159">
        <v>137327</v>
      </c>
      <c r="S20" s="156">
        <v>1.57128309572301</v>
      </c>
      <c r="T20" s="160">
        <v>650</v>
      </c>
      <c r="U20" s="159">
        <v>1073</v>
      </c>
      <c r="V20" s="156">
        <v>1.65076923076923</v>
      </c>
      <c r="W20" s="160">
        <v>20787</v>
      </c>
      <c r="X20" s="159">
        <v>48253</v>
      </c>
      <c r="Y20" s="156">
        <v>2.32130658584692</v>
      </c>
      <c r="Z20" s="160">
        <v>46</v>
      </c>
      <c r="AA20" s="159">
        <v>90</v>
      </c>
      <c r="AB20" s="156">
        <v>1.95652173913043</v>
      </c>
      <c r="AC20" s="160">
        <v>23559</v>
      </c>
      <c r="AD20" s="159">
        <v>40376</v>
      </c>
      <c r="AE20" s="156">
        <v>1.71382486523197</v>
      </c>
      <c r="AF20" s="160">
        <v>43</v>
      </c>
      <c r="AG20" s="159">
        <v>101</v>
      </c>
      <c r="AH20" s="156">
        <v>2.34883720930233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1.52683896620278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1.87319632706603</v>
      </c>
      <c r="BG20" s="160">
        <v>266</v>
      </c>
      <c r="BH20" s="159">
        <v>646</v>
      </c>
      <c r="BI20" s="156">
        <v>2.42857142857143</v>
      </c>
      <c r="BJ20" s="160">
        <v>2888</v>
      </c>
      <c r="BK20" s="159">
        <v>5074</v>
      </c>
      <c r="BL20" s="156">
        <v>1.75692520775623</v>
      </c>
      <c r="BM20" s="160">
        <v>342</v>
      </c>
      <c r="BN20" s="159">
        <v>491</v>
      </c>
      <c r="BO20" s="156">
        <v>1.43567251461988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</v>
      </c>
      <c r="BV20" s="160">
        <v>279</v>
      </c>
      <c r="BW20" s="159">
        <v>714</v>
      </c>
      <c r="BX20" s="156">
        <v>2.55913978494624</v>
      </c>
      <c r="BY20" s="160">
        <v>40908</v>
      </c>
      <c r="BZ20" s="159">
        <v>62638</v>
      </c>
      <c r="CA20" s="156">
        <v>1.53119194289626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>
      <c r="A21" s="142" t="s">
        <v>24</v>
      </c>
      <c r="B21" s="154">
        <v>2174</v>
      </c>
      <c r="C21" s="155">
        <v>7076</v>
      </c>
      <c r="D21" s="156">
        <v>3.25482980680773</v>
      </c>
      <c r="E21" s="154">
        <v>100</v>
      </c>
      <c r="F21" s="155">
        <v>247</v>
      </c>
      <c r="G21" s="156">
        <v>2.47</v>
      </c>
      <c r="H21" s="157">
        <v>84</v>
      </c>
      <c r="I21" s="158">
        <v>156</v>
      </c>
      <c r="J21" s="156">
        <v>1.85714285714286</v>
      </c>
      <c r="K21" s="157">
        <v>1207</v>
      </c>
      <c r="L21" s="159">
        <v>3265</v>
      </c>
      <c r="M21" s="156">
        <v>2.70505385252693</v>
      </c>
      <c r="N21" s="160">
        <v>10488</v>
      </c>
      <c r="O21" s="159">
        <v>23691</v>
      </c>
      <c r="P21" s="156">
        <v>2.25886727688787</v>
      </c>
      <c r="Q21" s="160">
        <v>20353</v>
      </c>
      <c r="R21" s="159">
        <v>43270</v>
      </c>
      <c r="S21" s="156">
        <v>2.12597651451874</v>
      </c>
      <c r="T21" s="160">
        <v>4392</v>
      </c>
      <c r="U21" s="159">
        <v>8075</v>
      </c>
      <c r="V21" s="156">
        <v>1.83857012750455</v>
      </c>
      <c r="W21" s="160">
        <v>48766</v>
      </c>
      <c r="X21" s="159">
        <v>90161</v>
      </c>
      <c r="Y21" s="156">
        <v>1.84884960833368</v>
      </c>
      <c r="Z21" s="160">
        <v>98</v>
      </c>
      <c r="AA21" s="159">
        <v>512</v>
      </c>
      <c r="AB21" s="156">
        <v>5.22448979591837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</v>
      </c>
      <c r="AI21" s="160">
        <v>7723</v>
      </c>
      <c r="AJ21" s="159">
        <v>15059</v>
      </c>
      <c r="AK21" s="156">
        <v>1.94988993914282</v>
      </c>
      <c r="AL21" s="160">
        <v>1268</v>
      </c>
      <c r="AM21" s="159">
        <v>4627</v>
      </c>
      <c r="AN21" s="156">
        <v>3.64905362776025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2.10506798516687</v>
      </c>
      <c r="AX21" s="160">
        <v>767</v>
      </c>
      <c r="AY21" s="159">
        <v>1844</v>
      </c>
      <c r="AZ21" s="156">
        <v>2.40417209908735</v>
      </c>
      <c r="BA21" s="160">
        <v>1065</v>
      </c>
      <c r="BB21" s="159">
        <v>2589</v>
      </c>
      <c r="BC21" s="156">
        <v>2.43098591549296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</v>
      </c>
      <c r="BJ21" s="160">
        <v>5434</v>
      </c>
      <c r="BK21" s="159">
        <v>11055</v>
      </c>
      <c r="BL21" s="156">
        <v>2.03441295546559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2.43575255723332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2.010846928149948</v>
      </c>
    </row>
    <row r="22" spans="1:82" s="126" customFormat="1" ht="11.25" customHeight="1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</v>
      </c>
      <c r="K22" s="157">
        <v>2254</v>
      </c>
      <c r="L22" s="159">
        <v>4472</v>
      </c>
      <c r="M22" s="156">
        <v>1.98402839396628</v>
      </c>
      <c r="N22" s="160">
        <v>8082</v>
      </c>
      <c r="O22" s="159">
        <v>15564</v>
      </c>
      <c r="P22" s="156">
        <v>1.92576095025984</v>
      </c>
      <c r="Q22" s="160">
        <v>17932</v>
      </c>
      <c r="R22" s="159">
        <v>39961</v>
      </c>
      <c r="S22" s="156">
        <v>2.22847423600268</v>
      </c>
      <c r="T22" s="160">
        <v>2997</v>
      </c>
      <c r="U22" s="159">
        <v>6127</v>
      </c>
      <c r="V22" s="156">
        <v>2.04437771104438</v>
      </c>
      <c r="W22" s="160">
        <v>8924</v>
      </c>
      <c r="X22" s="159">
        <v>16386</v>
      </c>
      <c r="Y22" s="156">
        <v>1.8361721201255</v>
      </c>
      <c r="Z22" s="160">
        <v>344</v>
      </c>
      <c r="AA22" s="159">
        <v>703</v>
      </c>
      <c r="AB22" s="156">
        <v>2.04360465116279</v>
      </c>
      <c r="AC22" s="160">
        <v>20719</v>
      </c>
      <c r="AD22" s="159">
        <v>54450</v>
      </c>
      <c r="AE22" s="156">
        <v>2.62802258796274</v>
      </c>
      <c r="AF22" s="160">
        <v>126</v>
      </c>
      <c r="AG22" s="159">
        <v>259</v>
      </c>
      <c r="AH22" s="156">
        <v>2.05555555555556</v>
      </c>
      <c r="AI22" s="160">
        <v>8823</v>
      </c>
      <c r="AJ22" s="159">
        <v>18845</v>
      </c>
      <c r="AK22" s="156">
        <v>2.13589482035589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2.47786720321932</v>
      </c>
      <c r="AU22" s="160">
        <v>1299</v>
      </c>
      <c r="AV22" s="159">
        <v>1988</v>
      </c>
      <c r="AW22" s="156">
        <v>1.53040800615858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</v>
      </c>
      <c r="BD22" s="160">
        <v>8245</v>
      </c>
      <c r="BE22" s="159">
        <v>19286</v>
      </c>
      <c r="BF22" s="156">
        <v>2.33911461491813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2.25118347439392</v>
      </c>
      <c r="BM22" s="160">
        <v>1516</v>
      </c>
      <c r="BN22" s="159">
        <v>5195</v>
      </c>
      <c r="BO22" s="156">
        <v>3.42678100263852</v>
      </c>
      <c r="BP22" s="160">
        <v>9181</v>
      </c>
      <c r="BQ22" s="159">
        <v>21962</v>
      </c>
      <c r="BR22" s="156">
        <v>2.39211414878554</v>
      </c>
      <c r="BS22" s="160">
        <v>5881</v>
      </c>
      <c r="BT22" s="159">
        <v>12643</v>
      </c>
      <c r="BU22" s="156">
        <v>2.14980445502466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>
      <c r="A23" s="142" t="s">
        <v>117</v>
      </c>
      <c r="B23" s="154">
        <v>208</v>
      </c>
      <c r="C23" s="155">
        <v>874</v>
      </c>
      <c r="D23" s="156">
        <v>4.20192307692308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133</v>
      </c>
      <c r="K23" s="157">
        <v>175</v>
      </c>
      <c r="L23" s="159">
        <v>410</v>
      </c>
      <c r="M23" s="156">
        <v>2.34285714285714</v>
      </c>
      <c r="N23" s="160">
        <v>1242</v>
      </c>
      <c r="O23" s="159">
        <v>3531</v>
      </c>
      <c r="P23" s="156">
        <v>2.84299516908213</v>
      </c>
      <c r="Q23" s="160">
        <v>27779</v>
      </c>
      <c r="R23" s="159">
        <v>80549</v>
      </c>
      <c r="S23" s="156">
        <v>2.8996364159977</v>
      </c>
      <c r="T23" s="160">
        <v>144</v>
      </c>
      <c r="U23" s="159">
        <v>313</v>
      </c>
      <c r="V23" s="156">
        <v>2.17361111111111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</v>
      </c>
      <c r="AC23" s="160">
        <v>1422</v>
      </c>
      <c r="AD23" s="159">
        <v>4683</v>
      </c>
      <c r="AE23" s="156">
        <v>3.29324894514768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1.70343839541547</v>
      </c>
      <c r="AR23" s="160">
        <v>525</v>
      </c>
      <c r="AS23" s="159">
        <v>1440</v>
      </c>
      <c r="AT23" s="156">
        <v>2.74285714285714</v>
      </c>
      <c r="AU23" s="160">
        <v>114</v>
      </c>
      <c r="AV23" s="159">
        <v>220</v>
      </c>
      <c r="AW23" s="156">
        <v>1.92982456140351</v>
      </c>
      <c r="AX23" s="160">
        <v>170</v>
      </c>
      <c r="AY23" s="159">
        <v>532</v>
      </c>
      <c r="AZ23" s="156">
        <v>3.12941176470588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</v>
      </c>
      <c r="BG23" s="160">
        <v>103</v>
      </c>
      <c r="BH23" s="159">
        <v>261</v>
      </c>
      <c r="BI23" s="156">
        <v>2.53398058252427</v>
      </c>
      <c r="BJ23" s="160">
        <v>7741</v>
      </c>
      <c r="BK23" s="159">
        <v>20336</v>
      </c>
      <c r="BL23" s="156">
        <v>2.62705076863454</v>
      </c>
      <c r="BM23" s="160">
        <v>122</v>
      </c>
      <c r="BN23" s="159">
        <v>275</v>
      </c>
      <c r="BO23" s="156">
        <v>2.25409836065574</v>
      </c>
      <c r="BP23" s="160">
        <v>1501</v>
      </c>
      <c r="BQ23" s="159">
        <v>7042</v>
      </c>
      <c r="BR23" s="156">
        <v>4.69153897401732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</v>
      </c>
      <c r="BY23" s="160">
        <v>13163</v>
      </c>
      <c r="BZ23" s="159">
        <v>30785</v>
      </c>
      <c r="CA23" s="156">
        <v>2.33875256400517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2.35897435897436</v>
      </c>
      <c r="N24" s="160">
        <v>4614</v>
      </c>
      <c r="O24" s="159">
        <v>11693</v>
      </c>
      <c r="P24" s="156">
        <v>2.53424360641526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2.1697806661251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</v>
      </c>
      <c r="AL24" s="160">
        <v>248</v>
      </c>
      <c r="AM24" s="159">
        <v>567</v>
      </c>
      <c r="AN24" s="156">
        <v>2.28629032258065</v>
      </c>
      <c r="AO24" s="160">
        <v>173</v>
      </c>
      <c r="AP24" s="159">
        <v>383</v>
      </c>
      <c r="AQ24" s="156">
        <v>2.21387283236994</v>
      </c>
      <c r="AR24" s="160">
        <v>1931</v>
      </c>
      <c r="AS24" s="159">
        <v>3975</v>
      </c>
      <c r="AT24" s="156">
        <v>2.05851890212325</v>
      </c>
      <c r="AU24" s="160">
        <v>285</v>
      </c>
      <c r="AV24" s="159">
        <v>611</v>
      </c>
      <c r="AW24" s="156">
        <v>2.14385964912281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2.00952380952381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2.155295375736179</v>
      </c>
    </row>
    <row r="25" spans="1:82" s="126" customFormat="1" ht="11.25" customHeight="1">
      <c r="A25" s="142" t="s">
        <v>35</v>
      </c>
      <c r="B25" s="154">
        <v>787</v>
      </c>
      <c r="C25" s="155">
        <v>1547</v>
      </c>
      <c r="D25" s="156">
        <v>1.96569250317662</v>
      </c>
      <c r="E25" s="160">
        <v>18</v>
      </c>
      <c r="F25" s="159">
        <v>33</v>
      </c>
      <c r="G25" s="156">
        <v>1.83333333333333</v>
      </c>
      <c r="H25" s="160">
        <v>0</v>
      </c>
      <c r="I25" s="159">
        <v>0</v>
      </c>
      <c r="J25" s="156" t="s">
        <v>133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</v>
      </c>
      <c r="Q25" s="160">
        <v>102137</v>
      </c>
      <c r="R25" s="159">
        <v>135702</v>
      </c>
      <c r="S25" s="156">
        <v>1.32862723596738</v>
      </c>
      <c r="T25" s="160">
        <v>593</v>
      </c>
      <c r="U25" s="159">
        <v>2227</v>
      </c>
      <c r="V25" s="156">
        <v>3.75548060708263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9.47619047619048</v>
      </c>
      <c r="AC25" s="160">
        <v>1212</v>
      </c>
      <c r="AD25" s="159">
        <v>2415</v>
      </c>
      <c r="AE25" s="156">
        <v>1.99257425742574</v>
      </c>
      <c r="AF25" s="160">
        <v>14</v>
      </c>
      <c r="AG25" s="159">
        <v>23</v>
      </c>
      <c r="AH25" s="156">
        <v>1.64285714285714</v>
      </c>
      <c r="AI25" s="160">
        <v>21598</v>
      </c>
      <c r="AJ25" s="159">
        <v>31266</v>
      </c>
      <c r="AK25" s="156">
        <v>1.44763404018891</v>
      </c>
      <c r="AL25" s="160">
        <v>166</v>
      </c>
      <c r="AM25" s="159">
        <v>439</v>
      </c>
      <c r="AN25" s="156">
        <v>2.64457831325301</v>
      </c>
      <c r="AO25" s="160">
        <v>92</v>
      </c>
      <c r="AP25" s="159">
        <v>120</v>
      </c>
      <c r="AQ25" s="156">
        <v>1.30434782608696</v>
      </c>
      <c r="AR25" s="160">
        <v>6064</v>
      </c>
      <c r="AS25" s="159">
        <v>7370</v>
      </c>
      <c r="AT25" s="156">
        <v>1.21536939313984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1.17819460726846</v>
      </c>
      <c r="BD25" s="160">
        <v>601</v>
      </c>
      <c r="BE25" s="159">
        <v>1543</v>
      </c>
      <c r="BF25" s="156">
        <v>2.56738768718802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</v>
      </c>
      <c r="BP25" s="160">
        <v>9514</v>
      </c>
      <c r="BQ25" s="159">
        <v>14041</v>
      </c>
      <c r="BR25" s="156">
        <v>1.47582509985285</v>
      </c>
      <c r="BS25" s="160">
        <v>5073</v>
      </c>
      <c r="BT25" s="159">
        <v>8269</v>
      </c>
      <c r="BU25" s="156">
        <v>1.63000197122019</v>
      </c>
      <c r="BV25" s="160">
        <v>174</v>
      </c>
      <c r="BW25" s="159">
        <v>353</v>
      </c>
      <c r="BX25" s="156">
        <v>2.02873563218391</v>
      </c>
      <c r="BY25" s="160">
        <v>21960</v>
      </c>
      <c r="BZ25" s="159">
        <v>31309</v>
      </c>
      <c r="CA25" s="156">
        <v>1.42572859744991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>
      <c r="A26" s="142" t="s">
        <v>118</v>
      </c>
      <c r="B26" s="154">
        <v>270</v>
      </c>
      <c r="C26" s="155">
        <v>1046</v>
      </c>
      <c r="D26" s="156">
        <v>3.87407407407407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133</v>
      </c>
      <c r="K26" s="157">
        <v>190</v>
      </c>
      <c r="L26" s="159">
        <v>641</v>
      </c>
      <c r="M26" s="156">
        <v>3.37368421052632</v>
      </c>
      <c r="N26" s="160">
        <v>1407</v>
      </c>
      <c r="O26" s="159">
        <v>5268</v>
      </c>
      <c r="P26" s="156">
        <v>3.74413646055437</v>
      </c>
      <c r="Q26" s="160">
        <v>19409</v>
      </c>
      <c r="R26" s="159">
        <v>56897</v>
      </c>
      <c r="S26" s="156">
        <v>2.93147508887629</v>
      </c>
      <c r="T26" s="160">
        <v>143</v>
      </c>
      <c r="U26" s="159">
        <v>308</v>
      </c>
      <c r="V26" s="156">
        <v>2.15384615384615</v>
      </c>
      <c r="W26" s="160">
        <v>24915</v>
      </c>
      <c r="X26" s="159">
        <v>57626</v>
      </c>
      <c r="Y26" s="156">
        <v>2.31290387316877</v>
      </c>
      <c r="Z26" s="160">
        <v>27</v>
      </c>
      <c r="AA26" s="159">
        <v>64</v>
      </c>
      <c r="AB26" s="156">
        <v>2.37037037037037</v>
      </c>
      <c r="AC26" s="160">
        <v>1693</v>
      </c>
      <c r="AD26" s="159">
        <v>6273</v>
      </c>
      <c r="AE26" s="156">
        <v>3.70525694034259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2.82536220595108</v>
      </c>
      <c r="AL26" s="160">
        <v>105</v>
      </c>
      <c r="AM26" s="159">
        <v>276</v>
      </c>
      <c r="AN26" s="156">
        <v>2.62857142857143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</v>
      </c>
      <c r="AU26" s="160">
        <v>72</v>
      </c>
      <c r="AV26" s="159">
        <v>138</v>
      </c>
      <c r="AW26" s="156">
        <v>1.91666666666667</v>
      </c>
      <c r="AX26" s="160">
        <v>538</v>
      </c>
      <c r="AY26" s="159">
        <v>3243</v>
      </c>
      <c r="AZ26" s="156">
        <v>6.02788104089219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2.27272727272727</v>
      </c>
      <c r="BJ26" s="160">
        <v>3494</v>
      </c>
      <c r="BK26" s="159">
        <v>9512</v>
      </c>
      <c r="BL26" s="156">
        <v>2.72238122495707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3.9738219895288</v>
      </c>
      <c r="BS26" s="160">
        <v>7368</v>
      </c>
      <c r="BT26" s="159">
        <v>28263</v>
      </c>
      <c r="BU26" s="156">
        <v>3.83591205211726</v>
      </c>
      <c r="BV26" s="160">
        <v>228</v>
      </c>
      <c r="BW26" s="159">
        <v>718</v>
      </c>
      <c r="BX26" s="156">
        <v>3.14912280701754</v>
      </c>
      <c r="BY26" s="160">
        <v>22914</v>
      </c>
      <c r="BZ26" s="159">
        <v>50864</v>
      </c>
      <c r="CA26" s="156">
        <v>2.21977830147508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</v>
      </c>
    </row>
    <row r="27" spans="1:82" s="126" customFormat="1" ht="11.25" customHeight="1">
      <c r="A27" s="142" t="s">
        <v>31</v>
      </c>
      <c r="B27" s="154">
        <v>570</v>
      </c>
      <c r="C27" s="155">
        <v>1733</v>
      </c>
      <c r="D27" s="156">
        <v>3.04035087719298</v>
      </c>
      <c r="E27" s="154">
        <v>93</v>
      </c>
      <c r="F27" s="155">
        <v>522</v>
      </c>
      <c r="G27" s="156">
        <v>5.61290322580645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</v>
      </c>
      <c r="N27" s="160">
        <v>4834</v>
      </c>
      <c r="O27" s="159">
        <v>10533</v>
      </c>
      <c r="P27" s="156">
        <v>2.17894083574679</v>
      </c>
      <c r="Q27" s="160">
        <v>9496</v>
      </c>
      <c r="R27" s="159">
        <v>22094</v>
      </c>
      <c r="S27" s="156">
        <v>2.32666385846672</v>
      </c>
      <c r="T27" s="160">
        <v>1039</v>
      </c>
      <c r="U27" s="159">
        <v>2163</v>
      </c>
      <c r="V27" s="156">
        <v>2.08180943214629</v>
      </c>
      <c r="W27" s="160">
        <v>19854</v>
      </c>
      <c r="X27" s="159">
        <v>44962</v>
      </c>
      <c r="Y27" s="156">
        <v>2.26463181222927</v>
      </c>
      <c r="Z27" s="160">
        <v>29</v>
      </c>
      <c r="AA27" s="159">
        <v>62</v>
      </c>
      <c r="AB27" s="156">
        <v>2.13793103448276</v>
      </c>
      <c r="AC27" s="160">
        <v>4452</v>
      </c>
      <c r="AD27" s="159">
        <v>13866</v>
      </c>
      <c r="AE27" s="156">
        <v>3.11455525606469</v>
      </c>
      <c r="AF27" s="160">
        <v>62</v>
      </c>
      <c r="AG27" s="159">
        <v>111</v>
      </c>
      <c r="AH27" s="156">
        <v>1.79032258064516</v>
      </c>
      <c r="AI27" s="160">
        <v>8007</v>
      </c>
      <c r="AJ27" s="159">
        <v>15016</v>
      </c>
      <c r="AK27" s="156">
        <v>1.87535906082178</v>
      </c>
      <c r="AL27" s="160">
        <v>815</v>
      </c>
      <c r="AM27" s="159">
        <v>2013</v>
      </c>
      <c r="AN27" s="156">
        <v>2.46993865030675</v>
      </c>
      <c r="AO27" s="160">
        <v>312</v>
      </c>
      <c r="AP27" s="159">
        <v>765</v>
      </c>
      <c r="AQ27" s="156">
        <v>2.45192307692308</v>
      </c>
      <c r="AR27" s="160">
        <v>1300</v>
      </c>
      <c r="AS27" s="159">
        <v>2591</v>
      </c>
      <c r="AT27" s="156">
        <v>1.99307692307692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2.29906542056075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</v>
      </c>
      <c r="BJ27" s="160">
        <v>3380</v>
      </c>
      <c r="BK27" s="159">
        <v>6877</v>
      </c>
      <c r="BL27" s="156">
        <v>2.03461538461538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</v>
      </c>
      <c r="BS27" s="160">
        <v>7269</v>
      </c>
      <c r="BT27" s="159">
        <v>18755</v>
      </c>
      <c r="BU27" s="156">
        <v>2.58013481909479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>
      <c r="A28" s="142" t="s">
        <v>38</v>
      </c>
      <c r="B28" s="154">
        <v>411</v>
      </c>
      <c r="C28" s="155">
        <v>1697</v>
      </c>
      <c r="D28" s="156">
        <v>4.12895377128954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2.02439024390244</v>
      </c>
      <c r="K28" s="157">
        <v>227</v>
      </c>
      <c r="L28" s="159">
        <v>752</v>
      </c>
      <c r="M28" s="156">
        <v>3.31277533039648</v>
      </c>
      <c r="N28" s="160">
        <v>2854</v>
      </c>
      <c r="O28" s="159">
        <v>11512</v>
      </c>
      <c r="P28" s="156">
        <v>4.03363700070077</v>
      </c>
      <c r="Q28" s="160">
        <v>10811</v>
      </c>
      <c r="R28" s="159">
        <v>24307</v>
      </c>
      <c r="S28" s="156">
        <v>2.24835815373231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</v>
      </c>
      <c r="Z28" s="160">
        <v>12</v>
      </c>
      <c r="AA28" s="159">
        <v>44</v>
      </c>
      <c r="AB28" s="156">
        <v>3.66666666666667</v>
      </c>
      <c r="AC28" s="160">
        <v>3852</v>
      </c>
      <c r="AD28" s="159">
        <v>11607</v>
      </c>
      <c r="AE28" s="156">
        <v>3.01323987538941</v>
      </c>
      <c r="AF28" s="160">
        <v>27</v>
      </c>
      <c r="AG28" s="159">
        <v>78</v>
      </c>
      <c r="AH28" s="156">
        <v>2.88888888888889</v>
      </c>
      <c r="AI28" s="160">
        <v>9439</v>
      </c>
      <c r="AJ28" s="159">
        <v>18693</v>
      </c>
      <c r="AK28" s="156">
        <v>1.98040046615108</v>
      </c>
      <c r="AL28" s="160">
        <v>229</v>
      </c>
      <c r="AM28" s="159">
        <v>527</v>
      </c>
      <c r="AN28" s="156">
        <v>2.30131004366812</v>
      </c>
      <c r="AO28" s="160">
        <v>108</v>
      </c>
      <c r="AP28" s="159">
        <v>339</v>
      </c>
      <c r="AQ28" s="156">
        <v>3.13888888888889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</v>
      </c>
      <c r="AX28" s="160">
        <v>281</v>
      </c>
      <c r="AY28" s="159">
        <v>511</v>
      </c>
      <c r="AZ28" s="156">
        <v>1.81850533807829</v>
      </c>
      <c r="BA28" s="160">
        <v>158</v>
      </c>
      <c r="BB28" s="159">
        <v>797</v>
      </c>
      <c r="BC28" s="156">
        <v>5.04430379746835</v>
      </c>
      <c r="BD28" s="160">
        <v>744</v>
      </c>
      <c r="BE28" s="159">
        <v>2026</v>
      </c>
      <c r="BF28" s="156">
        <v>2.72311827956989</v>
      </c>
      <c r="BG28" s="160">
        <v>187</v>
      </c>
      <c r="BH28" s="159">
        <v>524</v>
      </c>
      <c r="BI28" s="156">
        <v>2.80213903743316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</v>
      </c>
      <c r="BP28" s="160">
        <v>3765</v>
      </c>
      <c r="BQ28" s="159">
        <v>10914</v>
      </c>
      <c r="BR28" s="156">
        <v>2.89880478087649</v>
      </c>
      <c r="BS28" s="160">
        <v>6073</v>
      </c>
      <c r="BT28" s="159">
        <v>17336</v>
      </c>
      <c r="BU28" s="156">
        <v>2.85460233821834</v>
      </c>
      <c r="BV28" s="160">
        <v>269</v>
      </c>
      <c r="BW28" s="159">
        <v>986</v>
      </c>
      <c r="BX28" s="156">
        <v>3.66542750929368</v>
      </c>
      <c r="BY28" s="160">
        <v>31476</v>
      </c>
      <c r="BZ28" s="159">
        <v>66660</v>
      </c>
      <c r="CA28" s="156">
        <v>2.11780404117423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2.381401978330529</v>
      </c>
    </row>
    <row r="29" spans="1:82" s="126" customFormat="1" ht="11.25" customHeight="1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2.82978723404255</v>
      </c>
      <c r="H29" s="160">
        <v>122</v>
      </c>
      <c r="I29" s="159">
        <v>203</v>
      </c>
      <c r="J29" s="156">
        <v>1.66393442622951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</v>
      </c>
      <c r="T29" s="160">
        <v>1228</v>
      </c>
      <c r="U29" s="159">
        <v>1928</v>
      </c>
      <c r="V29" s="156">
        <v>1.5700325732899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</v>
      </c>
      <c r="AC29" s="160">
        <v>7019</v>
      </c>
      <c r="AD29" s="159">
        <v>23111</v>
      </c>
      <c r="AE29" s="156">
        <v>3.29263427838723</v>
      </c>
      <c r="AF29" s="160">
        <v>27</v>
      </c>
      <c r="AG29" s="159">
        <v>43</v>
      </c>
      <c r="AH29" s="156">
        <v>1.59259259259259</v>
      </c>
      <c r="AI29" s="160">
        <v>2719</v>
      </c>
      <c r="AJ29" s="159">
        <v>5208</v>
      </c>
      <c r="AK29" s="156">
        <v>1.91541007723428</v>
      </c>
      <c r="AL29" s="160">
        <v>451</v>
      </c>
      <c r="AM29" s="159">
        <v>935</v>
      </c>
      <c r="AN29" s="156">
        <v>2.07317073170732</v>
      </c>
      <c r="AO29" s="160">
        <v>196</v>
      </c>
      <c r="AP29" s="159">
        <v>467</v>
      </c>
      <c r="AQ29" s="156">
        <v>2.38265306122449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1.92478632478632</v>
      </c>
      <c r="AX29" s="160">
        <v>412</v>
      </c>
      <c r="AY29" s="159">
        <v>725</v>
      </c>
      <c r="AZ29" s="156">
        <v>1.75970873786408</v>
      </c>
      <c r="BA29" s="160">
        <v>633</v>
      </c>
      <c r="BB29" s="159">
        <v>1444</v>
      </c>
      <c r="BC29" s="156">
        <v>2.28120063191153</v>
      </c>
      <c r="BD29" s="160">
        <v>1365</v>
      </c>
      <c r="BE29" s="159">
        <v>2799</v>
      </c>
      <c r="BF29" s="156">
        <v>2.05054945054945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2.17097811112812</v>
      </c>
      <c r="BV29" s="160">
        <v>1093</v>
      </c>
      <c r="BW29" s="159">
        <v>2350</v>
      </c>
      <c r="BX29" s="156">
        <v>2.15004574565416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>
      <c r="A30" s="142" t="s">
        <v>43</v>
      </c>
      <c r="B30" s="154">
        <v>2024</v>
      </c>
      <c r="C30" s="155">
        <v>7657</v>
      </c>
      <c r="D30" s="156">
        <v>3.78310276679842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133</v>
      </c>
      <c r="K30" s="157">
        <v>973</v>
      </c>
      <c r="L30" s="159">
        <v>5382</v>
      </c>
      <c r="M30" s="156">
        <v>5.53134635149024</v>
      </c>
      <c r="N30" s="160">
        <v>3514</v>
      </c>
      <c r="O30" s="159">
        <v>8911</v>
      </c>
      <c r="P30" s="156">
        <v>2.53585657370518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2.76811594202899</v>
      </c>
      <c r="AC30" s="160">
        <v>5321</v>
      </c>
      <c r="AD30" s="159">
        <v>24817</v>
      </c>
      <c r="AE30" s="156">
        <v>4.66397293741778</v>
      </c>
      <c r="AF30" s="160">
        <v>93</v>
      </c>
      <c r="AG30" s="159">
        <v>484</v>
      </c>
      <c r="AH30" s="156">
        <v>5.20430107526882</v>
      </c>
      <c r="AI30" s="160">
        <v>2300</v>
      </c>
      <c r="AJ30" s="159">
        <v>7919</v>
      </c>
      <c r="AK30" s="156">
        <v>3.44304347826087</v>
      </c>
      <c r="AL30" s="160">
        <v>418</v>
      </c>
      <c r="AM30" s="159">
        <v>1428</v>
      </c>
      <c r="AN30" s="156">
        <v>3.41626794258373</v>
      </c>
      <c r="AO30" s="160">
        <v>178</v>
      </c>
      <c r="AP30" s="159">
        <v>257</v>
      </c>
      <c r="AQ30" s="156">
        <v>1.4438202247191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3.23668639053254</v>
      </c>
      <c r="AX30" s="160">
        <v>711</v>
      </c>
      <c r="AY30" s="159">
        <v>1508</v>
      </c>
      <c r="AZ30" s="156">
        <v>2.12095639943741</v>
      </c>
      <c r="BA30" s="160">
        <v>683</v>
      </c>
      <c r="BB30" s="159">
        <v>5781</v>
      </c>
      <c r="BC30" s="156">
        <v>8.46412884333821</v>
      </c>
      <c r="BD30" s="160">
        <v>1764</v>
      </c>
      <c r="BE30" s="159">
        <v>6639</v>
      </c>
      <c r="BF30" s="156">
        <v>3.76360544217687</v>
      </c>
      <c r="BG30" s="160">
        <v>636</v>
      </c>
      <c r="BH30" s="159">
        <v>2530</v>
      </c>
      <c r="BI30" s="156">
        <v>3.97798742138365</v>
      </c>
      <c r="BJ30" s="160">
        <v>2031</v>
      </c>
      <c r="BK30" s="159">
        <v>4791</v>
      </c>
      <c r="BL30" s="156">
        <v>2.3589364844904</v>
      </c>
      <c r="BM30" s="160">
        <v>274</v>
      </c>
      <c r="BN30" s="159">
        <v>748</v>
      </c>
      <c r="BO30" s="156">
        <v>2.72992700729927</v>
      </c>
      <c r="BP30" s="160">
        <v>2074</v>
      </c>
      <c r="BQ30" s="159">
        <v>7379</v>
      </c>
      <c r="BR30" s="156">
        <v>3.55785920925747</v>
      </c>
      <c r="BS30" s="160">
        <v>4744</v>
      </c>
      <c r="BT30" s="159">
        <v>14410</v>
      </c>
      <c r="BU30" s="156">
        <v>3.03752107925801</v>
      </c>
      <c r="BV30" s="160">
        <v>813</v>
      </c>
      <c r="BW30" s="159">
        <v>1668</v>
      </c>
      <c r="BX30" s="156">
        <v>2.05166051660517</v>
      </c>
      <c r="BY30" s="160">
        <v>17224</v>
      </c>
      <c r="BZ30" s="159">
        <v>39190</v>
      </c>
      <c r="CA30" s="156">
        <v>2.27531351602415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>
      <c r="A31" s="142" t="s">
        <v>34</v>
      </c>
      <c r="B31" s="154">
        <v>832</v>
      </c>
      <c r="C31" s="155">
        <v>3513</v>
      </c>
      <c r="D31" s="156">
        <v>4.22235576923077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2.36666666666667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</v>
      </c>
      <c r="T31" s="160">
        <v>404</v>
      </c>
      <c r="U31" s="159">
        <v>837</v>
      </c>
      <c r="V31" s="156">
        <v>2.07178217821782</v>
      </c>
      <c r="W31" s="160">
        <v>9478</v>
      </c>
      <c r="X31" s="159">
        <v>19771</v>
      </c>
      <c r="Y31" s="156">
        <v>2.08598860519097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4.6324644549763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2.56981664315938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</v>
      </c>
      <c r="AR31" s="160">
        <v>1033</v>
      </c>
      <c r="AS31" s="159">
        <v>3097</v>
      </c>
      <c r="AT31" s="156">
        <v>2.99806389157793</v>
      </c>
      <c r="AU31" s="160">
        <v>614</v>
      </c>
      <c r="AV31" s="159">
        <v>912</v>
      </c>
      <c r="AW31" s="156">
        <v>1.48534201954397</v>
      </c>
      <c r="AX31" s="160">
        <v>647</v>
      </c>
      <c r="AY31" s="159">
        <v>2341</v>
      </c>
      <c r="AZ31" s="156">
        <v>3.61823802163833</v>
      </c>
      <c r="BA31" s="160">
        <v>420</v>
      </c>
      <c r="BB31" s="159">
        <v>1425</v>
      </c>
      <c r="BC31" s="156">
        <v>3.39285714285714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3.1304347826087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</v>
      </c>
      <c r="BY31" s="160">
        <v>26824</v>
      </c>
      <c r="BZ31" s="159">
        <v>50568</v>
      </c>
      <c r="CA31" s="156">
        <v>1.88517745302714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>
      <c r="A32" s="142" t="s">
        <v>57</v>
      </c>
      <c r="B32" s="154">
        <v>189</v>
      </c>
      <c r="C32" s="155">
        <v>633</v>
      </c>
      <c r="D32" s="156">
        <v>3.34920634920635</v>
      </c>
      <c r="E32" s="154">
        <v>42</v>
      </c>
      <c r="F32" s="155">
        <v>111</v>
      </c>
      <c r="G32" s="156">
        <v>2.64285714285714</v>
      </c>
      <c r="H32" s="160">
        <v>0</v>
      </c>
      <c r="I32" s="159">
        <v>0</v>
      </c>
      <c r="J32" s="156" t="s">
        <v>133</v>
      </c>
      <c r="K32" s="157">
        <v>155</v>
      </c>
      <c r="L32" s="159">
        <v>584</v>
      </c>
      <c r="M32" s="156">
        <v>3.76774193548387</v>
      </c>
      <c r="N32" s="160">
        <v>1565</v>
      </c>
      <c r="O32" s="159">
        <v>5820</v>
      </c>
      <c r="P32" s="156">
        <v>3.71884984025559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2.37931034482759</v>
      </c>
      <c r="W32" s="160">
        <v>6138</v>
      </c>
      <c r="X32" s="159">
        <v>15430</v>
      </c>
      <c r="Y32" s="156">
        <v>2.51384815900945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3.55621301775148</v>
      </c>
      <c r="AO32" s="160">
        <v>1737</v>
      </c>
      <c r="AP32" s="159">
        <v>2525</v>
      </c>
      <c r="AQ32" s="156">
        <v>1.45365572826713</v>
      </c>
      <c r="AR32" s="160">
        <v>465</v>
      </c>
      <c r="AS32" s="159">
        <v>774</v>
      </c>
      <c r="AT32" s="156">
        <v>1.66451612903226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</v>
      </c>
      <c r="BJ32" s="160">
        <v>1092</v>
      </c>
      <c r="BK32" s="159">
        <v>2398</v>
      </c>
      <c r="BL32" s="156">
        <v>2.1959706959707</v>
      </c>
      <c r="BM32" s="160">
        <v>99</v>
      </c>
      <c r="BN32" s="159">
        <v>490</v>
      </c>
      <c r="BO32" s="156">
        <v>4.94949494949495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2.47249809014515</v>
      </c>
      <c r="BV32" s="160">
        <v>385</v>
      </c>
      <c r="BW32" s="159">
        <v>1467</v>
      </c>
      <c r="BX32" s="156">
        <v>3.81038961038961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1.98728323699422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</v>
      </c>
      <c r="AL33" s="160">
        <v>62</v>
      </c>
      <c r="AM33" s="159">
        <v>137</v>
      </c>
      <c r="AN33" s="156">
        <v>2.20967741935484</v>
      </c>
      <c r="AO33" s="160">
        <v>230</v>
      </c>
      <c r="AP33" s="159">
        <v>326</v>
      </c>
      <c r="AQ33" s="156">
        <v>1.41739130434783</v>
      </c>
      <c r="AR33" s="160">
        <v>706</v>
      </c>
      <c r="AS33" s="159">
        <v>773</v>
      </c>
      <c r="AT33" s="156">
        <v>1.09490084985836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</v>
      </c>
      <c r="BA33" s="160">
        <v>214</v>
      </c>
      <c r="BB33" s="159">
        <v>391</v>
      </c>
      <c r="BC33" s="156">
        <v>1.82710280373832</v>
      </c>
      <c r="BD33" s="160">
        <v>719</v>
      </c>
      <c r="BE33" s="159">
        <v>1112</v>
      </c>
      <c r="BF33" s="156">
        <v>1.54659248956885</v>
      </c>
      <c r="BG33" s="160">
        <v>95</v>
      </c>
      <c r="BH33" s="159">
        <v>210</v>
      </c>
      <c r="BI33" s="156">
        <v>2.21052631578947</v>
      </c>
      <c r="BJ33" s="160">
        <v>3363</v>
      </c>
      <c r="BK33" s="159">
        <v>3990</v>
      </c>
      <c r="BL33" s="156">
        <v>1.1864406779661</v>
      </c>
      <c r="BM33" s="160">
        <v>126</v>
      </c>
      <c r="BN33" s="159">
        <v>384</v>
      </c>
      <c r="BO33" s="156">
        <v>3.04761904761905</v>
      </c>
      <c r="BP33" s="160">
        <v>7413</v>
      </c>
      <c r="BQ33" s="159">
        <v>10791</v>
      </c>
      <c r="BR33" s="156">
        <v>1.45568595710239</v>
      </c>
      <c r="BS33" s="160">
        <v>6210</v>
      </c>
      <c r="BT33" s="159">
        <v>9102</v>
      </c>
      <c r="BU33" s="156">
        <v>1.46570048309179</v>
      </c>
      <c r="BV33" s="160">
        <v>126</v>
      </c>
      <c r="BW33" s="159">
        <v>243</v>
      </c>
      <c r="BX33" s="156">
        <v>1.92857142857143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</v>
      </c>
    </row>
    <row r="34" spans="1:82" s="126" customFormat="1" ht="11.25" customHeight="1">
      <c r="A34" s="142" t="s">
        <v>1</v>
      </c>
      <c r="B34" s="154">
        <v>663</v>
      </c>
      <c r="C34" s="155">
        <v>3409</v>
      </c>
      <c r="D34" s="156">
        <v>5.14177978883861</v>
      </c>
      <c r="E34" s="154">
        <v>23</v>
      </c>
      <c r="F34" s="155">
        <v>131</v>
      </c>
      <c r="G34" s="156">
        <v>5.69565217391304</v>
      </c>
      <c r="H34" s="157">
        <v>0</v>
      </c>
      <c r="I34" s="158">
        <v>0</v>
      </c>
      <c r="J34" s="156" t="s">
        <v>133</v>
      </c>
      <c r="K34" s="157">
        <v>361</v>
      </c>
      <c r="L34" s="159">
        <v>1291</v>
      </c>
      <c r="M34" s="156">
        <v>3.57617728531856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2.22126348228043</v>
      </c>
      <c r="T34" s="160">
        <v>1203</v>
      </c>
      <c r="U34" s="159">
        <v>3301</v>
      </c>
      <c r="V34" s="156">
        <v>2.74397339983375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4.21637426900585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2.41471762692527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2.52222222222222</v>
      </c>
      <c r="AU34" s="160">
        <v>135</v>
      </c>
      <c r="AV34" s="159">
        <v>886</v>
      </c>
      <c r="AW34" s="156">
        <v>6.56296296296296</v>
      </c>
      <c r="AX34" s="160">
        <v>485</v>
      </c>
      <c r="AY34" s="159">
        <v>1097</v>
      </c>
      <c r="AZ34" s="156">
        <v>2.26185567010309</v>
      </c>
      <c r="BA34" s="160">
        <v>272</v>
      </c>
      <c r="BB34" s="159">
        <v>1529</v>
      </c>
      <c r="BC34" s="156">
        <v>5.62132352941176</v>
      </c>
      <c r="BD34" s="160">
        <v>411</v>
      </c>
      <c r="BE34" s="159">
        <v>1833</v>
      </c>
      <c r="BF34" s="156">
        <v>4.45985401459854</v>
      </c>
      <c r="BG34" s="160">
        <v>247</v>
      </c>
      <c r="BH34" s="159">
        <v>643</v>
      </c>
      <c r="BI34" s="156">
        <v>2.60323886639676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</v>
      </c>
      <c r="BV34" s="160">
        <v>501</v>
      </c>
      <c r="BW34" s="159">
        <v>1035</v>
      </c>
      <c r="BX34" s="156">
        <v>2.06586826347305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</v>
      </c>
    </row>
    <row r="35" spans="1:82" s="126" customFormat="1" ht="11.25" customHeight="1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</v>
      </c>
      <c r="K35" s="157">
        <v>93</v>
      </c>
      <c r="L35" s="159">
        <v>288</v>
      </c>
      <c r="M35" s="156">
        <v>3.09677419354839</v>
      </c>
      <c r="N35" s="160">
        <v>1126</v>
      </c>
      <c r="O35" s="159">
        <v>3380</v>
      </c>
      <c r="P35" s="156">
        <v>3.00177619893428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</v>
      </c>
      <c r="AF35" s="160">
        <v>44</v>
      </c>
      <c r="AG35" s="159">
        <v>73</v>
      </c>
      <c r="AH35" s="156">
        <v>1.65909090909091</v>
      </c>
      <c r="AI35" s="160">
        <v>714</v>
      </c>
      <c r="AJ35" s="159">
        <v>1613</v>
      </c>
      <c r="AK35" s="156">
        <v>2.25910364145658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2.33333333333333</v>
      </c>
      <c r="AU35" s="160">
        <v>117</v>
      </c>
      <c r="AV35" s="159">
        <v>344</v>
      </c>
      <c r="AW35" s="156">
        <v>2.94017094017094</v>
      </c>
      <c r="AX35" s="160">
        <v>85</v>
      </c>
      <c r="AY35" s="159">
        <v>211</v>
      </c>
      <c r="AZ35" s="156">
        <v>2.48235294117647</v>
      </c>
      <c r="BA35" s="160">
        <v>58</v>
      </c>
      <c r="BB35" s="159">
        <v>235</v>
      </c>
      <c r="BC35" s="156">
        <v>4.05172413793103</v>
      </c>
      <c r="BD35" s="160">
        <v>702</v>
      </c>
      <c r="BE35" s="159">
        <v>1699</v>
      </c>
      <c r="BF35" s="156">
        <v>2.42022792022792</v>
      </c>
      <c r="BG35" s="160">
        <v>74</v>
      </c>
      <c r="BH35" s="159">
        <v>299</v>
      </c>
      <c r="BI35" s="156">
        <v>4.04054054054054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</v>
      </c>
      <c r="BP35" s="160">
        <v>1148</v>
      </c>
      <c r="BQ35" s="159">
        <v>4516</v>
      </c>
      <c r="BR35" s="156">
        <v>3.93379790940767</v>
      </c>
      <c r="BS35" s="160">
        <v>3791</v>
      </c>
      <c r="BT35" s="159">
        <v>13407</v>
      </c>
      <c r="BU35" s="156">
        <v>3.53653389606964</v>
      </c>
      <c r="BV35" s="160">
        <v>164</v>
      </c>
      <c r="BW35" s="159">
        <v>503</v>
      </c>
      <c r="BX35" s="156">
        <v>3.06707317073171</v>
      </c>
      <c r="BY35" s="160">
        <v>6774</v>
      </c>
      <c r="BZ35" s="159">
        <v>14380</v>
      </c>
      <c r="CA35" s="156">
        <v>2.12282255683496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>
      <c r="A36" s="142" t="s">
        <v>41</v>
      </c>
      <c r="B36" s="154">
        <v>226</v>
      </c>
      <c r="C36" s="155">
        <v>1042</v>
      </c>
      <c r="D36" s="156">
        <v>4.61061946902655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</v>
      </c>
      <c r="K36" s="160">
        <v>168</v>
      </c>
      <c r="L36" s="159">
        <v>473</v>
      </c>
      <c r="M36" s="156">
        <v>2.81547619047619</v>
      </c>
      <c r="N36" s="160">
        <v>1191</v>
      </c>
      <c r="O36" s="159">
        <v>3077</v>
      </c>
      <c r="P36" s="156">
        <v>2.58354324097397</v>
      </c>
      <c r="Q36" s="160">
        <v>10701</v>
      </c>
      <c r="R36" s="159">
        <v>16774</v>
      </c>
      <c r="S36" s="156">
        <v>1.56751705448089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</v>
      </c>
      <c r="Z36" s="160">
        <v>9</v>
      </c>
      <c r="AA36" s="159">
        <v>20</v>
      </c>
      <c r="AB36" s="156">
        <v>2.22222222222222</v>
      </c>
      <c r="AC36" s="160">
        <v>985</v>
      </c>
      <c r="AD36" s="159">
        <v>3171</v>
      </c>
      <c r="AE36" s="156">
        <v>3.21928934010152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3.07035175879397</v>
      </c>
      <c r="AO36" s="160">
        <v>245</v>
      </c>
      <c r="AP36" s="159">
        <v>328</v>
      </c>
      <c r="AQ36" s="156">
        <v>1.33877551020408</v>
      </c>
      <c r="AR36" s="160">
        <v>180</v>
      </c>
      <c r="AS36" s="159">
        <v>346</v>
      </c>
      <c r="AT36" s="156">
        <v>1.92222222222222</v>
      </c>
      <c r="AU36" s="160">
        <v>104</v>
      </c>
      <c r="AV36" s="159">
        <v>268</v>
      </c>
      <c r="AW36" s="156">
        <v>2.57692307692308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4.11864406779661</v>
      </c>
      <c r="BD36" s="160">
        <v>510</v>
      </c>
      <c r="BE36" s="159">
        <v>1746</v>
      </c>
      <c r="BF36" s="156">
        <v>3.42352941176471</v>
      </c>
      <c r="BG36" s="160">
        <v>90</v>
      </c>
      <c r="BH36" s="159">
        <v>260</v>
      </c>
      <c r="BI36" s="156">
        <v>2.88888888888889</v>
      </c>
      <c r="BJ36" s="160">
        <v>1450</v>
      </c>
      <c r="BK36" s="159">
        <v>4612</v>
      </c>
      <c r="BL36" s="156">
        <v>3.18068965517241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</v>
      </c>
      <c r="BV36" s="160">
        <v>231</v>
      </c>
      <c r="BW36" s="159">
        <v>720</v>
      </c>
      <c r="BX36" s="156">
        <v>3.11688311688312</v>
      </c>
      <c r="BY36" s="160">
        <v>13258</v>
      </c>
      <c r="BZ36" s="159">
        <v>26814</v>
      </c>
      <c r="CA36" s="156">
        <v>2.02247699502187</v>
      </c>
      <c r="CB36" s="145">
        <f t="shared" si="0"/>
        <v>53105</v>
      </c>
      <c r="CC36" s="146">
        <f t="shared" si="0"/>
        <v>117467</v>
      </c>
      <c r="CD36" s="143">
        <v>4.18967587034814</v>
      </c>
    </row>
    <row r="37" spans="1:82" s="126" customFormat="1" ht="11.25" customHeight="1">
      <c r="A37" s="142" t="s">
        <v>30</v>
      </c>
      <c r="B37" s="154">
        <v>577</v>
      </c>
      <c r="C37" s="155">
        <v>2655</v>
      </c>
      <c r="D37" s="156">
        <v>4.60138648180243</v>
      </c>
      <c r="E37" s="154">
        <v>87</v>
      </c>
      <c r="F37" s="155">
        <v>212</v>
      </c>
      <c r="G37" s="156">
        <v>2.4367816091954</v>
      </c>
      <c r="H37" s="160">
        <v>768</v>
      </c>
      <c r="I37" s="159">
        <v>1220</v>
      </c>
      <c r="J37" s="156">
        <v>1.58854166666667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</v>
      </c>
      <c r="Q37" s="160">
        <v>8672</v>
      </c>
      <c r="R37" s="159">
        <v>15614</v>
      </c>
      <c r="S37" s="156">
        <v>1.8005073800738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2.24419592298981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3.73958333333333</v>
      </c>
      <c r="AF37" s="160">
        <v>76</v>
      </c>
      <c r="AG37" s="159">
        <v>178</v>
      </c>
      <c r="AH37" s="156">
        <v>2.34210526315789</v>
      </c>
      <c r="AI37" s="160">
        <v>1470</v>
      </c>
      <c r="AJ37" s="159">
        <v>4468</v>
      </c>
      <c r="AK37" s="156">
        <v>3.03945578231293</v>
      </c>
      <c r="AL37" s="160">
        <v>153</v>
      </c>
      <c r="AM37" s="159">
        <v>321</v>
      </c>
      <c r="AN37" s="156">
        <v>2.09803921568627</v>
      </c>
      <c r="AO37" s="160">
        <v>1689</v>
      </c>
      <c r="AP37" s="159">
        <v>3297</v>
      </c>
      <c r="AQ37" s="156">
        <v>1.95204262877442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</v>
      </c>
      <c r="BA37" s="160">
        <v>563</v>
      </c>
      <c r="BB37" s="159">
        <v>1468</v>
      </c>
      <c r="BC37" s="156">
        <v>2.60746003552398</v>
      </c>
      <c r="BD37" s="160">
        <v>1249</v>
      </c>
      <c r="BE37" s="159">
        <v>2563</v>
      </c>
      <c r="BF37" s="156">
        <v>2.05204163330665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2.44199764058199</v>
      </c>
      <c r="BS37" s="160">
        <v>3856</v>
      </c>
      <c r="BT37" s="159">
        <v>11999</v>
      </c>
      <c r="BU37" s="156">
        <v>3.11177385892116</v>
      </c>
      <c r="BV37" s="160">
        <v>590</v>
      </c>
      <c r="BW37" s="159">
        <v>961</v>
      </c>
      <c r="BX37" s="156">
        <v>1.62881355932203</v>
      </c>
      <c r="BY37" s="160">
        <v>10781</v>
      </c>
      <c r="BZ37" s="159">
        <v>19536</v>
      </c>
      <c r="CA37" s="156">
        <v>1.81207680178091</v>
      </c>
      <c r="CB37" s="145">
        <f t="shared" si="0"/>
        <v>51302</v>
      </c>
      <c r="CC37" s="146">
        <f t="shared" si="0"/>
        <v>115043</v>
      </c>
      <c r="CD37" s="143">
        <f aca="true" t="shared" si="2" ref="CD37:CD50">SUM(CC37/CB37)</f>
        <v>2.242466180655725</v>
      </c>
    </row>
    <row r="38" spans="1:82" s="126" customFormat="1" ht="11.25" customHeight="1">
      <c r="A38" s="142" t="s">
        <v>50</v>
      </c>
      <c r="B38" s="154">
        <v>969</v>
      </c>
      <c r="C38" s="155">
        <v>3018</v>
      </c>
      <c r="D38" s="156">
        <v>3.11455108359133</v>
      </c>
      <c r="E38" s="154">
        <v>124</v>
      </c>
      <c r="F38" s="155">
        <v>221</v>
      </c>
      <c r="G38" s="156">
        <v>1.78225806451613</v>
      </c>
      <c r="H38" s="157">
        <v>0</v>
      </c>
      <c r="I38" s="158">
        <v>0</v>
      </c>
      <c r="J38" s="156" t="s">
        <v>133</v>
      </c>
      <c r="K38" s="160">
        <v>508</v>
      </c>
      <c r="L38" s="159">
        <v>1254</v>
      </c>
      <c r="M38" s="156">
        <v>2.46850393700787</v>
      </c>
      <c r="N38" s="160">
        <v>2330</v>
      </c>
      <c r="O38" s="159">
        <v>5810</v>
      </c>
      <c r="P38" s="156">
        <v>2.49356223175966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</v>
      </c>
      <c r="Z38" s="160">
        <v>27</v>
      </c>
      <c r="AA38" s="159">
        <v>82</v>
      </c>
      <c r="AB38" s="156">
        <v>3.03703703703704</v>
      </c>
      <c r="AC38" s="160">
        <v>4612</v>
      </c>
      <c r="AD38" s="159">
        <v>15354</v>
      </c>
      <c r="AE38" s="156">
        <v>3.32914137033825</v>
      </c>
      <c r="AF38" s="160">
        <v>48</v>
      </c>
      <c r="AG38" s="159">
        <v>128</v>
      </c>
      <c r="AH38" s="156">
        <v>2.66666666666667</v>
      </c>
      <c r="AI38" s="160">
        <v>1824</v>
      </c>
      <c r="AJ38" s="159">
        <v>5484</v>
      </c>
      <c r="AK38" s="156">
        <v>3.00657894736842</v>
      </c>
      <c r="AL38" s="160">
        <v>272</v>
      </c>
      <c r="AM38" s="159">
        <v>947</v>
      </c>
      <c r="AN38" s="156">
        <v>3.48161764705882</v>
      </c>
      <c r="AO38" s="160">
        <v>138</v>
      </c>
      <c r="AP38" s="159">
        <v>317</v>
      </c>
      <c r="AQ38" s="156">
        <v>2.29710144927536</v>
      </c>
      <c r="AR38" s="160">
        <v>679</v>
      </c>
      <c r="AS38" s="159">
        <v>1402</v>
      </c>
      <c r="AT38" s="156">
        <v>2.06480117820324</v>
      </c>
      <c r="AU38" s="160">
        <v>242</v>
      </c>
      <c r="AV38" s="159">
        <v>463</v>
      </c>
      <c r="AW38" s="156">
        <v>1.91322314049587</v>
      </c>
      <c r="AX38" s="160">
        <v>567</v>
      </c>
      <c r="AY38" s="159">
        <v>1165</v>
      </c>
      <c r="AZ38" s="156">
        <v>2.05467372134039</v>
      </c>
      <c r="BA38" s="160">
        <v>1037</v>
      </c>
      <c r="BB38" s="159">
        <v>3405</v>
      </c>
      <c r="BC38" s="156">
        <v>3.28351012536162</v>
      </c>
      <c r="BD38" s="160">
        <v>1407</v>
      </c>
      <c r="BE38" s="159">
        <v>3822</v>
      </c>
      <c r="BF38" s="156">
        <v>2.71641791044776</v>
      </c>
      <c r="BG38" s="160">
        <v>585</v>
      </c>
      <c r="BH38" s="159">
        <v>1614</v>
      </c>
      <c r="BI38" s="156">
        <v>2.75897435897436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</v>
      </c>
      <c r="BV38" s="160">
        <v>716</v>
      </c>
      <c r="BW38" s="159">
        <v>1522</v>
      </c>
      <c r="BX38" s="156">
        <v>2.12569832402235</v>
      </c>
      <c r="BY38" s="160">
        <v>10999</v>
      </c>
      <c r="BZ38" s="159">
        <v>24515</v>
      </c>
      <c r="CA38" s="156">
        <v>2.22883898536231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2.526377621137563</v>
      </c>
    </row>
    <row r="39" spans="1:82" s="126" customFormat="1" ht="11.25" customHeight="1">
      <c r="A39" s="142" t="s">
        <v>37</v>
      </c>
      <c r="B39" s="154">
        <v>1174</v>
      </c>
      <c r="C39" s="155">
        <v>2658</v>
      </c>
      <c r="D39" s="156">
        <v>2.26405451448041</v>
      </c>
      <c r="E39" s="160">
        <v>126</v>
      </c>
      <c r="F39" s="159">
        <v>402</v>
      </c>
      <c r="G39" s="156">
        <v>3.19047619047619</v>
      </c>
      <c r="H39" s="160">
        <v>46</v>
      </c>
      <c r="I39" s="159">
        <v>88</v>
      </c>
      <c r="J39" s="156">
        <v>1.91304347826087</v>
      </c>
      <c r="K39" s="157">
        <v>564</v>
      </c>
      <c r="L39" s="159">
        <v>1142</v>
      </c>
      <c r="M39" s="156">
        <v>2.02482269503546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2.561872909699</v>
      </c>
      <c r="T39" s="160">
        <v>601</v>
      </c>
      <c r="U39" s="159">
        <v>1150</v>
      </c>
      <c r="V39" s="156">
        <v>1.9134775374376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</v>
      </c>
      <c r="AC39" s="160">
        <v>4703</v>
      </c>
      <c r="AD39" s="159">
        <v>13906</v>
      </c>
      <c r="AE39" s="156">
        <v>2.95683606208803</v>
      </c>
      <c r="AF39" s="160">
        <v>54</v>
      </c>
      <c r="AG39" s="159">
        <v>107</v>
      </c>
      <c r="AH39" s="156">
        <v>1.98148148148148</v>
      </c>
      <c r="AI39" s="160">
        <v>1830</v>
      </c>
      <c r="AJ39" s="159">
        <v>3704</v>
      </c>
      <c r="AK39" s="156">
        <v>2.02404371584699</v>
      </c>
      <c r="AL39" s="160">
        <v>366</v>
      </c>
      <c r="AM39" s="159">
        <v>892</v>
      </c>
      <c r="AN39" s="156">
        <v>2.43715846994536</v>
      </c>
      <c r="AO39" s="160">
        <v>245</v>
      </c>
      <c r="AP39" s="159">
        <v>524</v>
      </c>
      <c r="AQ39" s="156">
        <v>2.13877551020408</v>
      </c>
      <c r="AR39" s="160">
        <v>301</v>
      </c>
      <c r="AS39" s="159">
        <v>909</v>
      </c>
      <c r="AT39" s="156">
        <v>3.01993355481728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1.73639455782313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2.94278606965174</v>
      </c>
      <c r="BP39" s="160">
        <v>3676</v>
      </c>
      <c r="BQ39" s="159">
        <v>11551</v>
      </c>
      <c r="BR39" s="156">
        <v>3.14227421109902</v>
      </c>
      <c r="BS39" s="160">
        <v>3903</v>
      </c>
      <c r="BT39" s="159">
        <v>9466</v>
      </c>
      <c r="BU39" s="156">
        <v>2.42531386113246</v>
      </c>
      <c r="BV39" s="160">
        <v>924</v>
      </c>
      <c r="BW39" s="159">
        <v>2366</v>
      </c>
      <c r="BX39" s="156">
        <v>2.56060606060606</v>
      </c>
      <c r="BY39" s="160">
        <v>11520</v>
      </c>
      <c r="BZ39" s="159">
        <v>19091</v>
      </c>
      <c r="CA39" s="156">
        <v>1.65720486111111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>
      <c r="A40" s="142" t="s">
        <v>90</v>
      </c>
      <c r="B40" s="154">
        <v>204</v>
      </c>
      <c r="C40" s="155">
        <v>479</v>
      </c>
      <c r="D40" s="156">
        <v>2.34803921568627</v>
      </c>
      <c r="E40" s="154">
        <v>21</v>
      </c>
      <c r="F40" s="155">
        <v>47</v>
      </c>
      <c r="G40" s="156">
        <v>2.23809523809524</v>
      </c>
      <c r="H40" s="160">
        <v>0</v>
      </c>
      <c r="I40" s="159">
        <v>0</v>
      </c>
      <c r="J40" s="156" t="s">
        <v>133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</v>
      </c>
      <c r="Q40" s="160">
        <v>13205</v>
      </c>
      <c r="R40" s="159">
        <v>22330</v>
      </c>
      <c r="S40" s="156">
        <v>1.69102612646725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</v>
      </c>
      <c r="AF40" s="160">
        <v>39</v>
      </c>
      <c r="AG40" s="159">
        <v>146</v>
      </c>
      <c r="AH40" s="156">
        <v>3.74358974358974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2.65367965367965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</v>
      </c>
      <c r="BS40" s="160">
        <v>2054</v>
      </c>
      <c r="BT40" s="159">
        <v>4233</v>
      </c>
      <c r="BU40" s="156">
        <v>2.06085686465433</v>
      </c>
      <c r="BV40" s="160">
        <v>233</v>
      </c>
      <c r="BW40" s="159">
        <v>486</v>
      </c>
      <c r="BX40" s="156">
        <v>2.08583690987124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>
      <c r="A41" s="173" t="s">
        <v>36</v>
      </c>
      <c r="B41" s="160">
        <v>428</v>
      </c>
      <c r="C41" s="159">
        <v>799</v>
      </c>
      <c r="D41" s="174">
        <v>1.86682242990654</v>
      </c>
      <c r="E41" s="160">
        <v>28</v>
      </c>
      <c r="F41" s="159">
        <v>58</v>
      </c>
      <c r="G41" s="174">
        <v>2.07142857142857</v>
      </c>
      <c r="H41" s="160">
        <v>0</v>
      </c>
      <c r="I41" s="159">
        <v>0</v>
      </c>
      <c r="J41" s="156" t="s">
        <v>133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</v>
      </c>
      <c r="Q41" s="160">
        <v>5142</v>
      </c>
      <c r="R41" s="159">
        <v>17602</v>
      </c>
      <c r="S41" s="174">
        <v>3.42318164138468</v>
      </c>
      <c r="T41" s="160">
        <v>737</v>
      </c>
      <c r="U41" s="159">
        <v>1278</v>
      </c>
      <c r="V41" s="174">
        <v>1.73405698778833</v>
      </c>
      <c r="W41" s="160">
        <v>4275</v>
      </c>
      <c r="X41" s="159">
        <v>7500</v>
      </c>
      <c r="Y41" s="174">
        <v>1.75438596491228</v>
      </c>
      <c r="Z41" s="160">
        <v>63</v>
      </c>
      <c r="AA41" s="159">
        <v>295</v>
      </c>
      <c r="AB41" s="174">
        <v>4.68253968253968</v>
      </c>
      <c r="AC41" s="160">
        <v>3810</v>
      </c>
      <c r="AD41" s="159">
        <v>18328</v>
      </c>
      <c r="AE41" s="174">
        <v>4.81049868766404</v>
      </c>
      <c r="AF41" s="160">
        <v>52</v>
      </c>
      <c r="AG41" s="159">
        <v>103</v>
      </c>
      <c r="AH41" s="174">
        <v>1.98076923076923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</v>
      </c>
      <c r="AR41" s="160">
        <v>853</v>
      </c>
      <c r="AS41" s="159">
        <v>2696</v>
      </c>
      <c r="AT41" s="174">
        <v>3.16060961313013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</v>
      </c>
      <c r="BA41" s="160">
        <v>352</v>
      </c>
      <c r="BB41" s="159">
        <v>497</v>
      </c>
      <c r="BC41" s="174">
        <v>1.41193181818182</v>
      </c>
      <c r="BD41" s="160">
        <v>847</v>
      </c>
      <c r="BE41" s="159">
        <v>1970</v>
      </c>
      <c r="BF41" s="174">
        <v>2.3258559622196</v>
      </c>
      <c r="BG41" s="160">
        <v>207</v>
      </c>
      <c r="BH41" s="159">
        <v>449</v>
      </c>
      <c r="BI41" s="174">
        <v>2.16908212560386</v>
      </c>
      <c r="BJ41" s="160">
        <v>2949</v>
      </c>
      <c r="BK41" s="159">
        <v>7488</v>
      </c>
      <c r="BL41" s="174">
        <v>2.53916581892167</v>
      </c>
      <c r="BM41" s="160">
        <v>477</v>
      </c>
      <c r="BN41" s="159">
        <v>698</v>
      </c>
      <c r="BO41" s="174">
        <v>1.46331236897275</v>
      </c>
      <c r="BP41" s="160">
        <v>3395</v>
      </c>
      <c r="BQ41" s="159">
        <v>14639</v>
      </c>
      <c r="BR41" s="174">
        <v>4.3119293078056</v>
      </c>
      <c r="BS41" s="160">
        <v>3028</v>
      </c>
      <c r="BT41" s="159">
        <v>6791</v>
      </c>
      <c r="BU41" s="174">
        <v>2.24273447820343</v>
      </c>
      <c r="BV41" s="160">
        <v>265</v>
      </c>
      <c r="BW41" s="159">
        <v>421</v>
      </c>
      <c r="BX41" s="174">
        <v>1.58867924528302</v>
      </c>
      <c r="BY41" s="160">
        <v>7462</v>
      </c>
      <c r="BZ41" s="159">
        <v>13046</v>
      </c>
      <c r="CA41" s="174">
        <v>1.74832484588582</v>
      </c>
      <c r="CB41" s="145">
        <f aca="true" t="shared" si="3" ref="CB41:CC72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>
      <c r="A42" s="142" t="s">
        <v>45</v>
      </c>
      <c r="B42" s="154">
        <v>640</v>
      </c>
      <c r="C42" s="155">
        <v>1484</v>
      </c>
      <c r="D42" s="156">
        <v>2.31875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133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2.1525198938992</v>
      </c>
      <c r="Q42" s="160">
        <v>3109</v>
      </c>
      <c r="R42" s="159">
        <v>7354</v>
      </c>
      <c r="S42" s="156">
        <v>2.36539080090061</v>
      </c>
      <c r="T42" s="160">
        <v>273</v>
      </c>
      <c r="U42" s="159">
        <v>479</v>
      </c>
      <c r="V42" s="156">
        <v>1.75457875457875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</v>
      </c>
      <c r="AC42" s="160">
        <v>4126</v>
      </c>
      <c r="AD42" s="159">
        <v>11850</v>
      </c>
      <c r="AE42" s="156">
        <v>2.87203102278236</v>
      </c>
      <c r="AF42" s="160">
        <v>24</v>
      </c>
      <c r="AG42" s="159">
        <v>32</v>
      </c>
      <c r="AH42" s="156">
        <v>1.33333333333333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1.63218390804598</v>
      </c>
      <c r="AR42" s="160">
        <v>1356</v>
      </c>
      <c r="AS42" s="159">
        <v>4496</v>
      </c>
      <c r="AT42" s="156">
        <v>3.31563421828909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</v>
      </c>
      <c r="BJ42" s="160">
        <v>1781</v>
      </c>
      <c r="BK42" s="159">
        <v>3661</v>
      </c>
      <c r="BL42" s="156">
        <v>2.05558674901741</v>
      </c>
      <c r="BM42" s="160">
        <v>452</v>
      </c>
      <c r="BN42" s="159">
        <v>965</v>
      </c>
      <c r="BO42" s="156">
        <v>2.13495575221239</v>
      </c>
      <c r="BP42" s="160">
        <v>5949</v>
      </c>
      <c r="BQ42" s="159">
        <v>22985</v>
      </c>
      <c r="BR42" s="156">
        <v>3.86367456715414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2.06896551724138</v>
      </c>
      <c r="H43" s="160">
        <v>0</v>
      </c>
      <c r="I43" s="159">
        <v>0</v>
      </c>
      <c r="J43" s="156" t="s">
        <v>133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</v>
      </c>
      <c r="Q43" s="160">
        <v>2161</v>
      </c>
      <c r="R43" s="159">
        <v>5430</v>
      </c>
      <c r="S43" s="156">
        <v>2.51272559000463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</v>
      </c>
      <c r="AF43" s="160">
        <v>29</v>
      </c>
      <c r="AG43" s="159">
        <v>85</v>
      </c>
      <c r="AH43" s="156">
        <v>2.93103448275862</v>
      </c>
      <c r="AI43" s="160">
        <v>1220</v>
      </c>
      <c r="AJ43" s="159">
        <v>2912</v>
      </c>
      <c r="AK43" s="156">
        <v>2.38688524590164</v>
      </c>
      <c r="AL43" s="160">
        <v>229</v>
      </c>
      <c r="AM43" s="159">
        <v>540</v>
      </c>
      <c r="AN43" s="156">
        <v>2.35807860262009</v>
      </c>
      <c r="AO43" s="160">
        <v>41</v>
      </c>
      <c r="AP43" s="159">
        <v>77</v>
      </c>
      <c r="AQ43" s="156">
        <v>1.8780487804878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</v>
      </c>
      <c r="BA43" s="160">
        <v>356</v>
      </c>
      <c r="BB43" s="159">
        <v>917</v>
      </c>
      <c r="BC43" s="156">
        <v>2.57584269662921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5.84351145038168</v>
      </c>
      <c r="BJ43" s="160">
        <v>1962</v>
      </c>
      <c r="BK43" s="159">
        <v>4343</v>
      </c>
      <c r="BL43" s="156">
        <v>2.21355759429154</v>
      </c>
      <c r="BM43" s="160">
        <v>58</v>
      </c>
      <c r="BN43" s="159">
        <v>137</v>
      </c>
      <c r="BO43" s="156">
        <v>2.36206896551724</v>
      </c>
      <c r="BP43" s="160">
        <v>991</v>
      </c>
      <c r="BQ43" s="159">
        <v>4419</v>
      </c>
      <c r="BR43" s="156">
        <v>4.45913218970737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2.46454767726161</v>
      </c>
      <c r="BY43" s="160">
        <v>15748</v>
      </c>
      <c r="BZ43" s="159">
        <v>29972</v>
      </c>
      <c r="CA43" s="156">
        <v>1.90322580645161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>
      <c r="A44" s="176" t="s">
        <v>51</v>
      </c>
      <c r="B44" s="171">
        <v>75</v>
      </c>
      <c r="C44" s="170">
        <v>238</v>
      </c>
      <c r="D44" s="177">
        <v>3.17333333333333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133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</v>
      </c>
      <c r="AC44" s="171">
        <v>3428</v>
      </c>
      <c r="AD44" s="170">
        <v>4389</v>
      </c>
      <c r="AE44" s="177">
        <v>1.28033838973162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1.19786884316726</v>
      </c>
      <c r="AL44" s="171">
        <v>65</v>
      </c>
      <c r="AM44" s="170">
        <v>170</v>
      </c>
      <c r="AN44" s="177">
        <v>2.61538461538462</v>
      </c>
      <c r="AO44" s="171">
        <v>239</v>
      </c>
      <c r="AP44" s="170">
        <v>258</v>
      </c>
      <c r="AQ44" s="177">
        <v>1.07949790794979</v>
      </c>
      <c r="AR44" s="171">
        <v>584</v>
      </c>
      <c r="AS44" s="170">
        <v>651</v>
      </c>
      <c r="AT44" s="177">
        <v>1.11472602739726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2.3448275862069</v>
      </c>
      <c r="BJ44" s="171">
        <v>3086</v>
      </c>
      <c r="BK44" s="170">
        <v>3641</v>
      </c>
      <c r="BL44" s="177">
        <v>1.1798444588464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1.64965006175381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>
      <c r="A45" s="142" t="s">
        <v>53</v>
      </c>
      <c r="B45" s="154">
        <v>844</v>
      </c>
      <c r="C45" s="155">
        <v>3813</v>
      </c>
      <c r="D45" s="156">
        <v>4.51777251184834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1.84444444444444</v>
      </c>
      <c r="K45" s="157">
        <v>644</v>
      </c>
      <c r="L45" s="159">
        <v>3117</v>
      </c>
      <c r="M45" s="156">
        <v>4.84006211180124</v>
      </c>
      <c r="N45" s="160">
        <v>1665</v>
      </c>
      <c r="O45" s="159">
        <v>4098</v>
      </c>
      <c r="P45" s="156">
        <v>2.46126126126126</v>
      </c>
      <c r="Q45" s="160">
        <v>3319</v>
      </c>
      <c r="R45" s="159">
        <v>7453</v>
      </c>
      <c r="S45" s="156">
        <v>2.24555589032841</v>
      </c>
      <c r="T45" s="160">
        <v>686</v>
      </c>
      <c r="U45" s="159">
        <v>1597</v>
      </c>
      <c r="V45" s="156">
        <v>2.32798833819242</v>
      </c>
      <c r="W45" s="160">
        <v>3433</v>
      </c>
      <c r="X45" s="159">
        <v>7941</v>
      </c>
      <c r="Y45" s="156">
        <v>2.31313719778619</v>
      </c>
      <c r="Z45" s="160">
        <v>25</v>
      </c>
      <c r="AA45" s="159">
        <v>58</v>
      </c>
      <c r="AB45" s="156">
        <v>2.32</v>
      </c>
      <c r="AC45" s="160">
        <v>928</v>
      </c>
      <c r="AD45" s="159">
        <v>2350</v>
      </c>
      <c r="AE45" s="156">
        <v>2.5323275862069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2.7695530726257</v>
      </c>
      <c r="AL45" s="160">
        <v>195</v>
      </c>
      <c r="AM45" s="159">
        <v>667</v>
      </c>
      <c r="AN45" s="156">
        <v>3.42051282051282</v>
      </c>
      <c r="AO45" s="160">
        <v>49</v>
      </c>
      <c r="AP45" s="159">
        <v>77</v>
      </c>
      <c r="AQ45" s="156">
        <v>1.57142857142857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3.20238095238095</v>
      </c>
      <c r="AX45" s="160">
        <v>497</v>
      </c>
      <c r="AY45" s="159">
        <v>2642</v>
      </c>
      <c r="AZ45" s="156">
        <v>5.3158953722334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2.6558197747184</v>
      </c>
      <c r="BG45" s="160">
        <v>561</v>
      </c>
      <c r="BH45" s="159">
        <v>2286</v>
      </c>
      <c r="BI45" s="156">
        <v>4.07486631016043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2.67326732673267</v>
      </c>
      <c r="BV45" s="160">
        <v>736</v>
      </c>
      <c r="BW45" s="159">
        <v>1606</v>
      </c>
      <c r="BX45" s="156">
        <v>2.1820652173913</v>
      </c>
      <c r="BY45" s="160">
        <v>9840</v>
      </c>
      <c r="BZ45" s="159">
        <v>21381</v>
      </c>
      <c r="CA45" s="156">
        <v>2.17286585365854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>
      <c r="A46" s="142" t="s">
        <v>39</v>
      </c>
      <c r="B46" s="154">
        <v>241</v>
      </c>
      <c r="C46" s="155">
        <v>1185</v>
      </c>
      <c r="D46" s="156">
        <v>4.91701244813278</v>
      </c>
      <c r="E46" s="154">
        <v>26</v>
      </c>
      <c r="F46" s="155">
        <v>86</v>
      </c>
      <c r="G46" s="156">
        <v>3.30769230769231</v>
      </c>
      <c r="H46" s="157">
        <v>0</v>
      </c>
      <c r="I46" s="158">
        <v>0</v>
      </c>
      <c r="J46" s="156" t="s">
        <v>133</v>
      </c>
      <c r="K46" s="157">
        <v>231</v>
      </c>
      <c r="L46" s="159">
        <v>487</v>
      </c>
      <c r="M46" s="156">
        <v>2.10822510822511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2.43238270469181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3.94278606965174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2.20368364030336</v>
      </c>
      <c r="AL46" s="160">
        <v>139</v>
      </c>
      <c r="AM46" s="159">
        <v>319</v>
      </c>
      <c r="AN46" s="156">
        <v>2.29496402877698</v>
      </c>
      <c r="AO46" s="160">
        <v>53</v>
      </c>
      <c r="AP46" s="159">
        <v>82</v>
      </c>
      <c r="AQ46" s="156">
        <v>1.54716981132075</v>
      </c>
      <c r="AR46" s="160">
        <v>72</v>
      </c>
      <c r="AS46" s="159">
        <v>145</v>
      </c>
      <c r="AT46" s="156">
        <v>2.01388888888889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3.2609819121447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2.84210526315789</v>
      </c>
      <c r="BP46" s="160">
        <v>824</v>
      </c>
      <c r="BQ46" s="159">
        <v>3368</v>
      </c>
      <c r="BR46" s="156">
        <v>4.0873786407767</v>
      </c>
      <c r="BS46" s="160">
        <v>3745</v>
      </c>
      <c r="BT46" s="159">
        <v>9383</v>
      </c>
      <c r="BU46" s="156">
        <v>2.50547396528705</v>
      </c>
      <c r="BV46" s="160">
        <v>418</v>
      </c>
      <c r="BW46" s="159">
        <v>1088</v>
      </c>
      <c r="BX46" s="156">
        <v>2.60287081339713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>
      <c r="A47" s="142" t="s">
        <v>55</v>
      </c>
      <c r="B47" s="154">
        <v>424</v>
      </c>
      <c r="C47" s="155">
        <v>1490</v>
      </c>
      <c r="D47" s="156">
        <v>3.51415094339623</v>
      </c>
      <c r="E47" s="160">
        <v>24</v>
      </c>
      <c r="F47" s="159">
        <v>106</v>
      </c>
      <c r="G47" s="156">
        <v>4.41666666666667</v>
      </c>
      <c r="H47" s="160">
        <v>0</v>
      </c>
      <c r="I47" s="159">
        <v>0</v>
      </c>
      <c r="J47" s="156" t="s">
        <v>133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</v>
      </c>
      <c r="T47" s="160">
        <v>486</v>
      </c>
      <c r="U47" s="159">
        <v>1110</v>
      </c>
      <c r="V47" s="156">
        <v>2.28395061728395</v>
      </c>
      <c r="W47" s="160">
        <v>6465</v>
      </c>
      <c r="X47" s="159">
        <v>14276</v>
      </c>
      <c r="Y47" s="156">
        <v>2.20819798917247</v>
      </c>
      <c r="Z47" s="160">
        <v>14</v>
      </c>
      <c r="AA47" s="159">
        <v>26</v>
      </c>
      <c r="AB47" s="156">
        <v>1.85714285714286</v>
      </c>
      <c r="AC47" s="160">
        <v>1504</v>
      </c>
      <c r="AD47" s="159">
        <v>5411</v>
      </c>
      <c r="AE47" s="156">
        <v>3.59773936170213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</v>
      </c>
      <c r="AR47" s="160">
        <v>244</v>
      </c>
      <c r="AS47" s="159">
        <v>302</v>
      </c>
      <c r="AT47" s="156">
        <v>1.23770491803279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2.19900497512438</v>
      </c>
      <c r="BA47" s="160">
        <v>223</v>
      </c>
      <c r="BB47" s="159">
        <v>460</v>
      </c>
      <c r="BC47" s="156">
        <v>2.0627802690583</v>
      </c>
      <c r="BD47" s="160">
        <v>505</v>
      </c>
      <c r="BE47" s="159">
        <v>2905</v>
      </c>
      <c r="BF47" s="156">
        <v>5.75247524752475</v>
      </c>
      <c r="BG47" s="160">
        <v>216</v>
      </c>
      <c r="BH47" s="159">
        <v>906</v>
      </c>
      <c r="BI47" s="156">
        <v>4.19444444444444</v>
      </c>
      <c r="BJ47" s="160">
        <v>2109</v>
      </c>
      <c r="BK47" s="159">
        <v>4679</v>
      </c>
      <c r="BL47" s="156">
        <v>2.21858700806069</v>
      </c>
      <c r="BM47" s="160">
        <v>129</v>
      </c>
      <c r="BN47" s="159">
        <v>614</v>
      </c>
      <c r="BO47" s="156">
        <v>4.75968992248062</v>
      </c>
      <c r="BP47" s="160">
        <v>1069</v>
      </c>
      <c r="BQ47" s="159">
        <v>3500</v>
      </c>
      <c r="BR47" s="156">
        <v>3.27408793264733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2.31535269709544</v>
      </c>
      <c r="BY47" s="160">
        <v>9125</v>
      </c>
      <c r="BZ47" s="159">
        <v>26068</v>
      </c>
      <c r="CA47" s="156">
        <v>2.85676712328767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</v>
      </c>
    </row>
    <row r="48" spans="1:82" s="126" customFormat="1" ht="11.25" customHeight="1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133</v>
      </c>
      <c r="H48" s="160">
        <v>0</v>
      </c>
      <c r="I48" s="159">
        <v>0</v>
      </c>
      <c r="J48" s="156" t="s">
        <v>133</v>
      </c>
      <c r="K48" s="157">
        <v>27</v>
      </c>
      <c r="L48" s="159">
        <v>84</v>
      </c>
      <c r="M48" s="156">
        <v>3.11111111111111</v>
      </c>
      <c r="N48" s="160">
        <v>641</v>
      </c>
      <c r="O48" s="159">
        <v>1675</v>
      </c>
      <c r="P48" s="156">
        <v>2.61310452418097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</v>
      </c>
      <c r="W48" s="160">
        <v>7809</v>
      </c>
      <c r="X48" s="159">
        <v>21642</v>
      </c>
      <c r="Y48" s="156">
        <v>2.7714175950826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3.66219239373602</v>
      </c>
      <c r="AF48" s="160">
        <v>0</v>
      </c>
      <c r="AG48" s="159">
        <v>0</v>
      </c>
      <c r="AH48" s="156" t="s">
        <v>133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1.80392156862745</v>
      </c>
      <c r="AR48" s="160">
        <v>119</v>
      </c>
      <c r="AS48" s="159">
        <v>310</v>
      </c>
      <c r="AT48" s="156">
        <v>2.60504201680672</v>
      </c>
      <c r="AU48" s="160">
        <v>5</v>
      </c>
      <c r="AV48" s="159">
        <v>11</v>
      </c>
      <c r="AW48" s="156">
        <v>2.2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</v>
      </c>
      <c r="BP48" s="160">
        <v>836</v>
      </c>
      <c r="BQ48" s="159">
        <v>4321</v>
      </c>
      <c r="BR48" s="156">
        <v>5.16866028708134</v>
      </c>
      <c r="BS48" s="160">
        <v>2103</v>
      </c>
      <c r="BT48" s="159">
        <v>7500</v>
      </c>
      <c r="BU48" s="156">
        <v>3.56633380884451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2.67299189388357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2.84334668446818</v>
      </c>
    </row>
    <row r="49" spans="1:82" s="126" customFormat="1" ht="11.25" customHeight="1">
      <c r="A49" s="142" t="s">
        <v>121</v>
      </c>
      <c r="B49" s="154">
        <v>30</v>
      </c>
      <c r="C49" s="155">
        <v>176</v>
      </c>
      <c r="D49" s="156">
        <v>5.86666666666667</v>
      </c>
      <c r="E49" s="160">
        <v>0</v>
      </c>
      <c r="F49" s="159">
        <v>0</v>
      </c>
      <c r="G49" s="156" t="s">
        <v>133</v>
      </c>
      <c r="H49" s="160">
        <v>0</v>
      </c>
      <c r="I49" s="159">
        <v>0</v>
      </c>
      <c r="J49" s="156" t="s">
        <v>133</v>
      </c>
      <c r="K49" s="157">
        <v>22</v>
      </c>
      <c r="L49" s="159">
        <v>64</v>
      </c>
      <c r="M49" s="156">
        <v>2.90909090909091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2.80467466835123</v>
      </c>
      <c r="Z49" s="160">
        <v>0</v>
      </c>
      <c r="AA49" s="159">
        <v>0</v>
      </c>
      <c r="AB49" s="156" t="s">
        <v>133</v>
      </c>
      <c r="AC49" s="160">
        <v>319</v>
      </c>
      <c r="AD49" s="159">
        <v>1518</v>
      </c>
      <c r="AE49" s="156">
        <v>4.75862068965517</v>
      </c>
      <c r="AF49" s="160">
        <v>0</v>
      </c>
      <c r="AG49" s="159">
        <v>0</v>
      </c>
      <c r="AH49" s="156" t="s">
        <v>133</v>
      </c>
      <c r="AI49" s="160">
        <v>1797</v>
      </c>
      <c r="AJ49" s="159">
        <v>6323</v>
      </c>
      <c r="AK49" s="156">
        <v>3.51864218141347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3.59259259259259</v>
      </c>
      <c r="AR49" s="160">
        <v>83</v>
      </c>
      <c r="AS49" s="159">
        <v>371</v>
      </c>
      <c r="AT49" s="156">
        <v>4.46987951807229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2.57142857142857</v>
      </c>
      <c r="BJ49" s="160">
        <v>1293</v>
      </c>
      <c r="BK49" s="159">
        <v>3455</v>
      </c>
      <c r="BL49" s="156">
        <v>2.67208043310131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3.15811088295688</v>
      </c>
      <c r="BS49" s="160">
        <v>1252</v>
      </c>
      <c r="BT49" s="159">
        <v>4650</v>
      </c>
      <c r="BU49" s="156">
        <v>3.71405750798722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3.119599800666999</v>
      </c>
    </row>
    <row r="50" spans="1:82" s="126" customFormat="1" ht="11.25" customHeight="1">
      <c r="A50" s="142" t="s">
        <v>54</v>
      </c>
      <c r="B50" s="154">
        <v>127</v>
      </c>
      <c r="C50" s="155">
        <v>614</v>
      </c>
      <c r="D50" s="156">
        <v>4.83464566929134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133</v>
      </c>
      <c r="K50" s="157">
        <v>115</v>
      </c>
      <c r="L50" s="159">
        <v>331</v>
      </c>
      <c r="M50" s="156">
        <v>2.87826086956522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2.60461538461538</v>
      </c>
      <c r="AL50" s="160">
        <v>106</v>
      </c>
      <c r="AM50" s="159">
        <v>245</v>
      </c>
      <c r="AN50" s="156">
        <v>2.31132075471698</v>
      </c>
      <c r="AO50" s="160">
        <v>19</v>
      </c>
      <c r="AP50" s="159">
        <v>31</v>
      </c>
      <c r="AQ50" s="156">
        <v>1.63157894736842</v>
      </c>
      <c r="AR50" s="160">
        <v>86</v>
      </c>
      <c r="AS50" s="159">
        <v>197</v>
      </c>
      <c r="AT50" s="156">
        <v>2.2906976744186</v>
      </c>
      <c r="AU50" s="160">
        <v>57</v>
      </c>
      <c r="AV50" s="159">
        <v>146</v>
      </c>
      <c r="AW50" s="156">
        <v>2.56140350877193</v>
      </c>
      <c r="AX50" s="160">
        <v>82</v>
      </c>
      <c r="AY50" s="159">
        <v>191</v>
      </c>
      <c r="AZ50" s="156">
        <v>2.32926829268293</v>
      </c>
      <c r="BA50" s="160">
        <v>39</v>
      </c>
      <c r="BB50" s="159">
        <v>94</v>
      </c>
      <c r="BC50" s="156">
        <v>2.41025641025641</v>
      </c>
      <c r="BD50" s="160">
        <v>357</v>
      </c>
      <c r="BE50" s="159">
        <v>1399</v>
      </c>
      <c r="BF50" s="156">
        <v>3.9187675070028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</v>
      </c>
      <c r="BM50" s="160">
        <v>33</v>
      </c>
      <c r="BN50" s="159">
        <v>169</v>
      </c>
      <c r="BO50" s="156">
        <v>5.12121212121212</v>
      </c>
      <c r="BP50" s="160">
        <v>949</v>
      </c>
      <c r="BQ50" s="159">
        <v>3842</v>
      </c>
      <c r="BR50" s="156">
        <v>4.04847207586934</v>
      </c>
      <c r="BS50" s="160">
        <v>2289</v>
      </c>
      <c r="BT50" s="159">
        <v>7887</v>
      </c>
      <c r="BU50" s="156">
        <v>3.44560943643512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</v>
      </c>
      <c r="H51" s="157">
        <v>0</v>
      </c>
      <c r="I51" s="158">
        <v>0</v>
      </c>
      <c r="J51" s="156" t="s">
        <v>133</v>
      </c>
      <c r="K51" s="157">
        <v>229</v>
      </c>
      <c r="L51" s="159">
        <v>543</v>
      </c>
      <c r="M51" s="156">
        <v>2.37117903930131</v>
      </c>
      <c r="N51" s="160">
        <v>1272</v>
      </c>
      <c r="O51" s="159">
        <v>2577</v>
      </c>
      <c r="P51" s="156">
        <v>2.02594339622642</v>
      </c>
      <c r="Q51" s="160">
        <v>2626</v>
      </c>
      <c r="R51" s="159">
        <v>6214</v>
      </c>
      <c r="S51" s="156">
        <v>2.36633663366337</v>
      </c>
      <c r="T51" s="160">
        <v>322</v>
      </c>
      <c r="U51" s="159">
        <v>674</v>
      </c>
      <c r="V51" s="156">
        <v>2.09316770186335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2.83333333333333</v>
      </c>
      <c r="AI51" s="160">
        <v>1424</v>
      </c>
      <c r="AJ51" s="159">
        <v>2891</v>
      </c>
      <c r="AK51" s="156">
        <v>2.03019662921348</v>
      </c>
      <c r="AL51" s="160">
        <v>307</v>
      </c>
      <c r="AM51" s="159">
        <v>653</v>
      </c>
      <c r="AN51" s="156">
        <v>2.12703583061889</v>
      </c>
      <c r="AO51" s="160">
        <v>114</v>
      </c>
      <c r="AP51" s="159">
        <v>339</v>
      </c>
      <c r="AQ51" s="156">
        <v>2.97368421052632</v>
      </c>
      <c r="AR51" s="180">
        <v>480</v>
      </c>
      <c r="AS51" s="181">
        <v>1375</v>
      </c>
      <c r="AT51" s="156">
        <v>2.86458333333333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1.77685950413223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</v>
      </c>
      <c r="BS51" s="180">
        <v>2309</v>
      </c>
      <c r="BT51" s="181">
        <v>5509</v>
      </c>
      <c r="BU51" s="156">
        <v>2.38588133391078</v>
      </c>
      <c r="BV51" s="180">
        <v>555</v>
      </c>
      <c r="BW51" s="181">
        <v>1154</v>
      </c>
      <c r="BX51" s="156">
        <v>2.07927927927928</v>
      </c>
      <c r="BY51" s="180">
        <v>10019</v>
      </c>
      <c r="BZ51" s="181">
        <v>19392</v>
      </c>
      <c r="CA51" s="156">
        <v>1.93552250723625</v>
      </c>
      <c r="CB51" s="145">
        <f t="shared" si="3"/>
        <v>34179</v>
      </c>
      <c r="CC51" s="146">
        <f t="shared" si="3"/>
        <v>78870</v>
      </c>
      <c r="CD51" s="143">
        <v>4.18967587034814</v>
      </c>
    </row>
    <row r="52" spans="1:82" s="126" customFormat="1" ht="11.25" customHeight="1">
      <c r="A52" s="142" t="s">
        <v>0</v>
      </c>
      <c r="B52" s="154">
        <v>190</v>
      </c>
      <c r="C52" s="155">
        <v>707</v>
      </c>
      <c r="D52" s="156">
        <v>3.72105263157895</v>
      </c>
      <c r="E52" s="160">
        <v>15</v>
      </c>
      <c r="F52" s="159">
        <v>33</v>
      </c>
      <c r="G52" s="156">
        <v>2.2</v>
      </c>
      <c r="H52" s="160">
        <v>0</v>
      </c>
      <c r="I52" s="159">
        <v>0</v>
      </c>
      <c r="J52" s="156" t="s">
        <v>133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2.00401606425703</v>
      </c>
      <c r="W52" s="160">
        <v>6563</v>
      </c>
      <c r="X52" s="159">
        <v>14914</v>
      </c>
      <c r="Y52" s="156">
        <v>2.27243638579918</v>
      </c>
      <c r="Z52" s="160">
        <v>28</v>
      </c>
      <c r="AA52" s="159">
        <v>46</v>
      </c>
      <c r="AB52" s="156">
        <v>1.64285714285714</v>
      </c>
      <c r="AC52" s="160">
        <v>1298</v>
      </c>
      <c r="AD52" s="159">
        <v>7225</v>
      </c>
      <c r="AE52" s="156">
        <v>5.56625577812019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</v>
      </c>
      <c r="AO52" s="160">
        <v>37</v>
      </c>
      <c r="AP52" s="159">
        <v>78</v>
      </c>
      <c r="AQ52" s="156">
        <v>2.10810810810811</v>
      </c>
      <c r="AR52" s="160">
        <v>70</v>
      </c>
      <c r="AS52" s="159">
        <v>164</v>
      </c>
      <c r="AT52" s="156">
        <v>2.34285714285714</v>
      </c>
      <c r="AU52" s="160">
        <v>107</v>
      </c>
      <c r="AV52" s="159">
        <v>216</v>
      </c>
      <c r="AW52" s="156">
        <v>2.01869158878505</v>
      </c>
      <c r="AX52" s="160">
        <v>223</v>
      </c>
      <c r="AY52" s="159">
        <v>502</v>
      </c>
      <c r="AZ52" s="156">
        <v>2.25112107623318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</v>
      </c>
      <c r="BM52" s="160">
        <v>78</v>
      </c>
      <c r="BN52" s="159">
        <v>1115</v>
      </c>
      <c r="BO52" s="156">
        <v>14.2948717948718</v>
      </c>
      <c r="BP52" s="160">
        <v>1131</v>
      </c>
      <c r="BQ52" s="159">
        <v>5742</v>
      </c>
      <c r="BR52" s="156">
        <v>5.07692307692308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4.07317073170732</v>
      </c>
      <c r="H53" s="157">
        <v>0</v>
      </c>
      <c r="I53" s="158">
        <v>0</v>
      </c>
      <c r="J53" s="156" t="s">
        <v>133</v>
      </c>
      <c r="K53" s="157">
        <v>69</v>
      </c>
      <c r="L53" s="159">
        <v>143</v>
      </c>
      <c r="M53" s="156">
        <v>2.07246376811594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2.58823529411765</v>
      </c>
      <c r="W53" s="160">
        <v>4381</v>
      </c>
      <c r="X53" s="159">
        <v>10803</v>
      </c>
      <c r="Y53" s="156">
        <v>2.46587537091988</v>
      </c>
      <c r="Z53" s="160">
        <v>0</v>
      </c>
      <c r="AA53" s="159">
        <v>0</v>
      </c>
      <c r="AB53" s="156" t="s">
        <v>133</v>
      </c>
      <c r="AC53" s="160">
        <v>846</v>
      </c>
      <c r="AD53" s="159">
        <v>1674</v>
      </c>
      <c r="AE53" s="156">
        <v>1.97872340425532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</v>
      </c>
      <c r="AL53" s="160">
        <v>66</v>
      </c>
      <c r="AM53" s="159">
        <v>196</v>
      </c>
      <c r="AN53" s="156">
        <v>2.96969696969697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</v>
      </c>
      <c r="AX53" s="160">
        <v>67</v>
      </c>
      <c r="AY53" s="159">
        <v>159</v>
      </c>
      <c r="AZ53" s="156">
        <v>2.37313432835821</v>
      </c>
      <c r="BA53" s="160">
        <v>57</v>
      </c>
      <c r="BB53" s="159">
        <v>190</v>
      </c>
      <c r="BC53" s="156">
        <v>3.33333333333333</v>
      </c>
      <c r="BD53" s="160">
        <v>510</v>
      </c>
      <c r="BE53" s="159">
        <v>1742</v>
      </c>
      <c r="BF53" s="156">
        <v>3.4156862745098</v>
      </c>
      <c r="BG53" s="160">
        <v>18</v>
      </c>
      <c r="BH53" s="159">
        <v>84</v>
      </c>
      <c r="BI53" s="156">
        <v>4.66666666666667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1.36199095022624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</v>
      </c>
      <c r="BY53" s="160">
        <v>10274</v>
      </c>
      <c r="BZ53" s="159">
        <v>18865</v>
      </c>
      <c r="CA53" s="156">
        <v>1.83618843683084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>
      <c r="A54" s="142" t="s">
        <v>65</v>
      </c>
      <c r="B54" s="154">
        <v>83</v>
      </c>
      <c r="C54" s="155">
        <v>252</v>
      </c>
      <c r="D54" s="156">
        <v>3.03614457831325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133</v>
      </c>
      <c r="K54" s="160">
        <v>43</v>
      </c>
      <c r="L54" s="159">
        <v>108</v>
      </c>
      <c r="M54" s="156">
        <v>2.51162790697674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1.70644902328071</v>
      </c>
      <c r="T54" s="160">
        <v>106</v>
      </c>
      <c r="U54" s="159">
        <v>111</v>
      </c>
      <c r="V54" s="156">
        <v>1.04716981132075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3.96491228070175</v>
      </c>
      <c r="AO54" s="160">
        <v>198</v>
      </c>
      <c r="AP54" s="159">
        <v>298</v>
      </c>
      <c r="AQ54" s="156">
        <v>1.5050505050505</v>
      </c>
      <c r="AR54" s="160">
        <v>1050</v>
      </c>
      <c r="AS54" s="159">
        <v>1343</v>
      </c>
      <c r="AT54" s="156">
        <v>1.27904761904762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1.59090909090909</v>
      </c>
      <c r="BA54" s="160">
        <v>185</v>
      </c>
      <c r="BB54" s="159">
        <v>550</v>
      </c>
      <c r="BC54" s="156">
        <v>2.97297297297297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</v>
      </c>
      <c r="BM54" s="160">
        <v>14</v>
      </c>
      <c r="BN54" s="159">
        <v>27</v>
      </c>
      <c r="BO54" s="156">
        <v>1.92857142857143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>
      <c r="A55" s="142" t="s">
        <v>49</v>
      </c>
      <c r="B55" s="154">
        <v>399</v>
      </c>
      <c r="C55" s="155">
        <v>948</v>
      </c>
      <c r="D55" s="156">
        <v>2.37593984962406</v>
      </c>
      <c r="E55" s="160">
        <v>29</v>
      </c>
      <c r="F55" s="159">
        <v>55</v>
      </c>
      <c r="G55" s="156">
        <v>1.89655172413793</v>
      </c>
      <c r="H55" s="160">
        <v>0</v>
      </c>
      <c r="I55" s="159">
        <v>0</v>
      </c>
      <c r="J55" s="156" t="s">
        <v>133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</v>
      </c>
      <c r="Z55" s="160">
        <v>26</v>
      </c>
      <c r="AA55" s="159">
        <v>36</v>
      </c>
      <c r="AB55" s="156">
        <v>1.38461538461538</v>
      </c>
      <c r="AC55" s="160">
        <v>874</v>
      </c>
      <c r="AD55" s="159">
        <v>2876</v>
      </c>
      <c r="AE55" s="156">
        <v>3.29061784897025</v>
      </c>
      <c r="AF55" s="160">
        <v>31</v>
      </c>
      <c r="AG55" s="159">
        <v>55</v>
      </c>
      <c r="AH55" s="156">
        <v>1.7741935483871</v>
      </c>
      <c r="AI55" s="160">
        <v>1126</v>
      </c>
      <c r="AJ55" s="159">
        <v>2679</v>
      </c>
      <c r="AK55" s="156">
        <v>2.37921847246892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</v>
      </c>
      <c r="AR55" s="160">
        <v>119</v>
      </c>
      <c r="AS55" s="159">
        <v>318</v>
      </c>
      <c r="AT55" s="156">
        <v>2.67226890756303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2.18924731182796</v>
      </c>
      <c r="BG55" s="160">
        <v>155</v>
      </c>
      <c r="BH55" s="159">
        <v>335</v>
      </c>
      <c r="BI55" s="156">
        <v>2.16129032258065</v>
      </c>
      <c r="BJ55" s="160">
        <v>816</v>
      </c>
      <c r="BK55" s="159">
        <v>1893</v>
      </c>
      <c r="BL55" s="156">
        <v>2.31985294117647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2.90007686395081</v>
      </c>
      <c r="BS55" s="160">
        <v>2647</v>
      </c>
      <c r="BT55" s="159">
        <v>6738</v>
      </c>
      <c r="BU55" s="156">
        <v>2.54552323384964</v>
      </c>
      <c r="BV55" s="160">
        <v>522</v>
      </c>
      <c r="BW55" s="159">
        <v>1151</v>
      </c>
      <c r="BX55" s="156">
        <v>2.20498084291188</v>
      </c>
      <c r="BY55" s="160">
        <v>10100</v>
      </c>
      <c r="BZ55" s="159">
        <v>20558</v>
      </c>
      <c r="CA55" s="156">
        <v>2.03544554455446</v>
      </c>
      <c r="CB55" s="145">
        <f t="shared" si="3"/>
        <v>30720</v>
      </c>
      <c r="CC55" s="146">
        <f t="shared" si="3"/>
        <v>69286</v>
      </c>
      <c r="CD55" s="143">
        <v>4.18967587034814</v>
      </c>
    </row>
    <row r="56" spans="1:82" s="126" customFormat="1" ht="11.25">
      <c r="A56" s="164" t="s">
        <v>52</v>
      </c>
      <c r="B56" s="165">
        <v>163</v>
      </c>
      <c r="C56" s="166">
        <v>674</v>
      </c>
      <c r="D56" s="167">
        <v>4.13496932515337</v>
      </c>
      <c r="E56" s="165">
        <v>9</v>
      </c>
      <c r="F56" s="166">
        <v>30</v>
      </c>
      <c r="G56" s="167">
        <v>3.33333333333333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</v>
      </c>
      <c r="N56" s="171">
        <v>888</v>
      </c>
      <c r="O56" s="170">
        <v>2351</v>
      </c>
      <c r="P56" s="167">
        <v>2.64752252252252</v>
      </c>
      <c r="Q56" s="171">
        <v>3111</v>
      </c>
      <c r="R56" s="170">
        <v>9485</v>
      </c>
      <c r="S56" s="167">
        <v>3.04885888781742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</v>
      </c>
      <c r="AC56" s="171">
        <v>1145</v>
      </c>
      <c r="AD56" s="170">
        <v>4084</v>
      </c>
      <c r="AE56" s="167">
        <v>3.56681222707424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2.25174825174825</v>
      </c>
      <c r="AU56" s="171">
        <v>57</v>
      </c>
      <c r="AV56" s="170">
        <v>159</v>
      </c>
      <c r="AW56" s="167">
        <v>2.78947368421053</v>
      </c>
      <c r="AX56" s="171">
        <v>211</v>
      </c>
      <c r="AY56" s="170">
        <v>360</v>
      </c>
      <c r="AZ56" s="167">
        <v>1.70616113744076</v>
      </c>
      <c r="BA56" s="171">
        <v>47</v>
      </c>
      <c r="BB56" s="170">
        <v>176</v>
      </c>
      <c r="BC56" s="167">
        <v>3.74468085106383</v>
      </c>
      <c r="BD56" s="171">
        <v>359</v>
      </c>
      <c r="BE56" s="170">
        <v>1664</v>
      </c>
      <c r="BF56" s="167">
        <v>4.63509749303621</v>
      </c>
      <c r="BG56" s="171">
        <v>69</v>
      </c>
      <c r="BH56" s="170">
        <v>181</v>
      </c>
      <c r="BI56" s="167">
        <v>2.6231884057971</v>
      </c>
      <c r="BJ56" s="171">
        <v>505</v>
      </c>
      <c r="BK56" s="170">
        <v>1288</v>
      </c>
      <c r="BL56" s="167">
        <v>2.55049504950495</v>
      </c>
      <c r="BM56" s="171">
        <v>24</v>
      </c>
      <c r="BN56" s="170">
        <v>34</v>
      </c>
      <c r="BO56" s="167">
        <v>1.41666666666667</v>
      </c>
      <c r="BP56" s="171">
        <v>1142</v>
      </c>
      <c r="BQ56" s="170">
        <v>3840</v>
      </c>
      <c r="BR56" s="167">
        <v>3.36252189141856</v>
      </c>
      <c r="BS56" s="171">
        <v>1161</v>
      </c>
      <c r="BT56" s="170">
        <v>4171</v>
      </c>
      <c r="BU56" s="167">
        <v>3.59259259259259</v>
      </c>
      <c r="BV56" s="171">
        <v>411</v>
      </c>
      <c r="BW56" s="170">
        <v>1361</v>
      </c>
      <c r="BX56" s="167">
        <v>3.31143552311436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>
      <c r="A57" s="142" t="s">
        <v>97</v>
      </c>
      <c r="B57" s="154">
        <v>111</v>
      </c>
      <c r="C57" s="155">
        <v>589</v>
      </c>
      <c r="D57" s="156">
        <v>5.30630630630631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133</v>
      </c>
      <c r="K57" s="157">
        <v>63</v>
      </c>
      <c r="L57" s="159">
        <v>208</v>
      </c>
      <c r="M57" s="156">
        <v>3.3015873015873</v>
      </c>
      <c r="N57" s="160">
        <v>442</v>
      </c>
      <c r="O57" s="159">
        <v>1272</v>
      </c>
      <c r="P57" s="156">
        <v>2.87782805429864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3.10179640718563</v>
      </c>
      <c r="W57" s="160">
        <v>8562</v>
      </c>
      <c r="X57" s="159">
        <v>28947</v>
      </c>
      <c r="Y57" s="156">
        <v>3.38086895585144</v>
      </c>
      <c r="Z57" s="160">
        <v>0</v>
      </c>
      <c r="AA57" s="159">
        <v>0</v>
      </c>
      <c r="AB57" s="156" t="s">
        <v>133</v>
      </c>
      <c r="AC57" s="160">
        <v>239</v>
      </c>
      <c r="AD57" s="159">
        <v>925</v>
      </c>
      <c r="AE57" s="156">
        <v>3.87029288702929</v>
      </c>
      <c r="AF57" s="160">
        <v>21</v>
      </c>
      <c r="AG57" s="159">
        <v>75</v>
      </c>
      <c r="AH57" s="156">
        <v>3.57142857142857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</v>
      </c>
      <c r="AO57" s="160">
        <v>17</v>
      </c>
      <c r="AP57" s="159">
        <v>19</v>
      </c>
      <c r="AQ57" s="156">
        <v>1.11764705882353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3.23333333333333</v>
      </c>
      <c r="AX57" s="160">
        <v>30</v>
      </c>
      <c r="AY57" s="159">
        <v>82</v>
      </c>
      <c r="AZ57" s="156">
        <v>2.73333333333333</v>
      </c>
      <c r="BA57" s="160">
        <v>39</v>
      </c>
      <c r="BB57" s="159">
        <v>127</v>
      </c>
      <c r="BC57" s="156">
        <v>3.25641025641026</v>
      </c>
      <c r="BD57" s="160">
        <v>110</v>
      </c>
      <c r="BE57" s="159">
        <v>457</v>
      </c>
      <c r="BF57" s="156">
        <v>4.15454545454545</v>
      </c>
      <c r="BG57" s="160">
        <v>34</v>
      </c>
      <c r="BH57" s="159">
        <v>132</v>
      </c>
      <c r="BI57" s="156">
        <v>3.88235294117647</v>
      </c>
      <c r="BJ57" s="160">
        <v>718</v>
      </c>
      <c r="BK57" s="159">
        <v>3159</v>
      </c>
      <c r="BL57" s="156">
        <v>4.39972144846797</v>
      </c>
      <c r="BM57" s="160">
        <v>10</v>
      </c>
      <c r="BN57" s="159">
        <v>22</v>
      </c>
      <c r="BO57" s="156">
        <v>2.2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4.15384615384615</v>
      </c>
      <c r="H58" s="160">
        <v>47</v>
      </c>
      <c r="I58" s="159">
        <v>59</v>
      </c>
      <c r="J58" s="156">
        <v>1.25531914893617</v>
      </c>
      <c r="K58" s="157">
        <v>91</v>
      </c>
      <c r="L58" s="159">
        <v>269</v>
      </c>
      <c r="M58" s="156">
        <v>2.95604395604396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2.05954935622318</v>
      </c>
      <c r="T58" s="160">
        <v>107</v>
      </c>
      <c r="U58" s="159">
        <v>448</v>
      </c>
      <c r="V58" s="156">
        <v>4.18691588785047</v>
      </c>
      <c r="W58" s="160">
        <v>6242</v>
      </c>
      <c r="X58" s="159">
        <v>18424</v>
      </c>
      <c r="Y58" s="156">
        <v>2.95161807113105</v>
      </c>
      <c r="Z58" s="160">
        <v>9</v>
      </c>
      <c r="AA58" s="159">
        <v>43</v>
      </c>
      <c r="AB58" s="156">
        <v>4.77777777777778</v>
      </c>
      <c r="AC58" s="160">
        <v>618</v>
      </c>
      <c r="AD58" s="159">
        <v>1966</v>
      </c>
      <c r="AE58" s="156">
        <v>3.18122977346278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1.94426229508197</v>
      </c>
      <c r="AL58" s="160">
        <v>74</v>
      </c>
      <c r="AM58" s="159">
        <v>229</v>
      </c>
      <c r="AN58" s="156">
        <v>3.09459459459459</v>
      </c>
      <c r="AO58" s="160">
        <v>33</v>
      </c>
      <c r="AP58" s="159">
        <v>65</v>
      </c>
      <c r="AQ58" s="156">
        <v>1.96969696969697</v>
      </c>
      <c r="AR58" s="160">
        <v>221</v>
      </c>
      <c r="AS58" s="159">
        <v>480</v>
      </c>
      <c r="AT58" s="156">
        <v>2.17194570135747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3.0734693877551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1.46153846153846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</v>
      </c>
      <c r="BV58" s="160">
        <v>230</v>
      </c>
      <c r="BW58" s="159">
        <v>876</v>
      </c>
      <c r="BX58" s="156">
        <v>3.80869565217391</v>
      </c>
      <c r="BY58" s="160">
        <v>7457</v>
      </c>
      <c r="BZ58" s="159">
        <v>15056</v>
      </c>
      <c r="CA58" s="156">
        <v>2.01904251039292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>
      <c r="A59" s="142" t="s">
        <v>120</v>
      </c>
      <c r="B59" s="154">
        <v>178</v>
      </c>
      <c r="C59" s="155">
        <v>808</v>
      </c>
      <c r="D59" s="156">
        <v>4.53932584269663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133</v>
      </c>
      <c r="K59" s="157">
        <v>61</v>
      </c>
      <c r="L59" s="159">
        <v>199</v>
      </c>
      <c r="M59" s="156">
        <v>3.26229508196721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2.11908396946565</v>
      </c>
      <c r="T59" s="160">
        <v>173</v>
      </c>
      <c r="U59" s="159">
        <v>524</v>
      </c>
      <c r="V59" s="156">
        <v>3.02890173410405</v>
      </c>
      <c r="W59" s="160">
        <v>4494</v>
      </c>
      <c r="X59" s="159">
        <v>11051</v>
      </c>
      <c r="Y59" s="156">
        <v>2.45905651980418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2.6139896373057</v>
      </c>
      <c r="AF59" s="160">
        <v>0</v>
      </c>
      <c r="AG59" s="159">
        <v>0</v>
      </c>
      <c r="AH59" s="156" t="s">
        <v>133</v>
      </c>
      <c r="AI59" s="160">
        <v>1834</v>
      </c>
      <c r="AJ59" s="159">
        <v>3354</v>
      </c>
      <c r="AK59" s="156">
        <v>1.82878953107961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2.74774774774775</v>
      </c>
      <c r="BA59" s="160">
        <v>93</v>
      </c>
      <c r="BB59" s="159">
        <v>193</v>
      </c>
      <c r="BC59" s="156">
        <v>2.0752688172043</v>
      </c>
      <c r="BD59" s="160">
        <v>250</v>
      </c>
      <c r="BE59" s="159">
        <v>1153</v>
      </c>
      <c r="BF59" s="156">
        <v>4.612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</v>
      </c>
      <c r="BM59" s="160">
        <v>18</v>
      </c>
      <c r="BN59" s="159">
        <v>55</v>
      </c>
      <c r="BO59" s="156">
        <v>3.05555555555556</v>
      </c>
      <c r="BP59" s="160">
        <v>458</v>
      </c>
      <c r="BQ59" s="159">
        <v>1330</v>
      </c>
      <c r="BR59" s="156">
        <v>2.90393013100437</v>
      </c>
      <c r="BS59" s="160">
        <v>1506</v>
      </c>
      <c r="BT59" s="159">
        <v>4722</v>
      </c>
      <c r="BU59" s="156">
        <v>3.13545816733068</v>
      </c>
      <c r="BV59" s="160">
        <v>54</v>
      </c>
      <c r="BW59" s="159">
        <v>106</v>
      </c>
      <c r="BX59" s="156">
        <v>1.96296296296296</v>
      </c>
      <c r="BY59" s="160">
        <v>9069</v>
      </c>
      <c r="BZ59" s="159">
        <v>16727</v>
      </c>
      <c r="CA59" s="156">
        <v>1.844415040247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>
      <c r="A60" s="142" t="s">
        <v>119</v>
      </c>
      <c r="B60" s="154">
        <v>101</v>
      </c>
      <c r="C60" s="155">
        <v>270</v>
      </c>
      <c r="D60" s="156">
        <v>2.67326732673267</v>
      </c>
      <c r="E60" s="160">
        <v>14</v>
      </c>
      <c r="F60" s="159">
        <v>50</v>
      </c>
      <c r="G60" s="156">
        <v>3.57142857142857</v>
      </c>
      <c r="H60" s="160">
        <v>0</v>
      </c>
      <c r="I60" s="159">
        <v>0</v>
      </c>
      <c r="J60" s="156" t="s">
        <v>133</v>
      </c>
      <c r="K60" s="160">
        <v>74</v>
      </c>
      <c r="L60" s="159">
        <v>229</v>
      </c>
      <c r="M60" s="156">
        <v>3.09459459459459</v>
      </c>
      <c r="N60" s="160">
        <v>554</v>
      </c>
      <c r="O60" s="159">
        <v>2388</v>
      </c>
      <c r="P60" s="156">
        <v>4.31046931407942</v>
      </c>
      <c r="Q60" s="160">
        <v>1405</v>
      </c>
      <c r="R60" s="159">
        <v>3154</v>
      </c>
      <c r="S60" s="156">
        <v>2.24483985765125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3.07328605200946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2.8968253968254</v>
      </c>
      <c r="AF60" s="160">
        <v>7</v>
      </c>
      <c r="AG60" s="159">
        <v>25</v>
      </c>
      <c r="AH60" s="156">
        <v>3.57142857142857</v>
      </c>
      <c r="AI60" s="160">
        <v>817</v>
      </c>
      <c r="AJ60" s="159">
        <v>1746</v>
      </c>
      <c r="AK60" s="156">
        <v>2.13708690330477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1.76666666666667</v>
      </c>
      <c r="AR60" s="160">
        <v>72</v>
      </c>
      <c r="AS60" s="159">
        <v>118</v>
      </c>
      <c r="AT60" s="156">
        <v>1.63888888888889</v>
      </c>
      <c r="AU60" s="160">
        <v>221</v>
      </c>
      <c r="AV60" s="159">
        <v>490</v>
      </c>
      <c r="AW60" s="156">
        <v>2.21719457013575</v>
      </c>
      <c r="AX60" s="160">
        <v>73</v>
      </c>
      <c r="AY60" s="159">
        <v>163</v>
      </c>
      <c r="AZ60" s="156">
        <v>2.23287671232877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</v>
      </c>
      <c r="BG60" s="160">
        <v>29</v>
      </c>
      <c r="BH60" s="159">
        <v>81</v>
      </c>
      <c r="BI60" s="156">
        <v>2.79310344827586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</v>
      </c>
      <c r="CB60" s="145">
        <f t="shared" si="3"/>
        <v>19344</v>
      </c>
      <c r="CC60" s="146">
        <f t="shared" si="3"/>
        <v>50263</v>
      </c>
      <c r="CD60" s="143">
        <v>4.18967587034814</v>
      </c>
    </row>
    <row r="61" spans="1:82" s="126" customFormat="1" ht="11.25" customHeight="1">
      <c r="A61" s="142" t="s">
        <v>100</v>
      </c>
      <c r="B61" s="154">
        <v>513</v>
      </c>
      <c r="C61" s="155">
        <v>2633</v>
      </c>
      <c r="D61" s="156">
        <v>5.13255360623782</v>
      </c>
      <c r="E61" s="154">
        <v>90</v>
      </c>
      <c r="F61" s="155">
        <v>198</v>
      </c>
      <c r="G61" s="156">
        <v>2.2</v>
      </c>
      <c r="H61" s="157">
        <v>0</v>
      </c>
      <c r="I61" s="158">
        <v>0</v>
      </c>
      <c r="J61" s="156" t="s">
        <v>133</v>
      </c>
      <c r="K61" s="157">
        <v>216</v>
      </c>
      <c r="L61" s="159">
        <v>1101</v>
      </c>
      <c r="M61" s="156">
        <v>5.09722222222222</v>
      </c>
      <c r="N61" s="160">
        <v>639</v>
      </c>
      <c r="O61" s="159">
        <v>1571</v>
      </c>
      <c r="P61" s="156">
        <v>2.4585289514867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</v>
      </c>
      <c r="W61" s="160">
        <v>1135</v>
      </c>
      <c r="X61" s="159">
        <v>2500</v>
      </c>
      <c r="Y61" s="156">
        <v>2.20264317180617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2.0952380952381</v>
      </c>
      <c r="AO61" s="160">
        <v>37</v>
      </c>
      <c r="AP61" s="159">
        <v>51</v>
      </c>
      <c r="AQ61" s="156">
        <v>1.37837837837838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8.12607449856734</v>
      </c>
      <c r="BJ61" s="160">
        <v>717</v>
      </c>
      <c r="BK61" s="159">
        <v>1807</v>
      </c>
      <c r="BL61" s="156">
        <v>2.52022315202232</v>
      </c>
      <c r="BM61" s="160">
        <v>180</v>
      </c>
      <c r="BN61" s="159">
        <v>1657</v>
      </c>
      <c r="BO61" s="156">
        <v>9.20555555555556</v>
      </c>
      <c r="BP61" s="160">
        <v>745</v>
      </c>
      <c r="BQ61" s="159">
        <v>2407</v>
      </c>
      <c r="BR61" s="156">
        <v>3.23087248322148</v>
      </c>
      <c r="BS61" s="160">
        <v>775</v>
      </c>
      <c r="BT61" s="159">
        <v>2248</v>
      </c>
      <c r="BU61" s="156">
        <v>2.90064516129032</v>
      </c>
      <c r="BV61" s="160">
        <v>260</v>
      </c>
      <c r="BW61" s="159">
        <v>655</v>
      </c>
      <c r="BX61" s="156">
        <v>2.51923076923077</v>
      </c>
      <c r="BY61" s="160">
        <v>5216</v>
      </c>
      <c r="BZ61" s="159">
        <v>13408</v>
      </c>
      <c r="CA61" s="156">
        <v>2.57055214723926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2.992287098419174</v>
      </c>
    </row>
    <row r="62" spans="1:82" s="126" customFormat="1" ht="11.25" customHeight="1">
      <c r="A62" s="142" t="s">
        <v>60</v>
      </c>
      <c r="B62" s="154">
        <v>109</v>
      </c>
      <c r="C62" s="155">
        <v>456</v>
      </c>
      <c r="D62" s="156">
        <v>4.18348623853211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133</v>
      </c>
      <c r="K62" s="157">
        <v>59</v>
      </c>
      <c r="L62" s="159">
        <v>230</v>
      </c>
      <c r="M62" s="156">
        <v>3.89830508474576</v>
      </c>
      <c r="N62" s="160">
        <v>406</v>
      </c>
      <c r="O62" s="159">
        <v>1283</v>
      </c>
      <c r="P62" s="156">
        <v>3.16009852216749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3.27777777777778</v>
      </c>
      <c r="W62" s="160">
        <v>4289</v>
      </c>
      <c r="X62" s="159">
        <v>14491</v>
      </c>
      <c r="Y62" s="156">
        <v>3.37864304033574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</v>
      </c>
      <c r="AF62" s="160">
        <v>0</v>
      </c>
      <c r="AG62" s="159">
        <v>0</v>
      </c>
      <c r="AH62" s="156" t="s">
        <v>133</v>
      </c>
      <c r="AI62" s="160">
        <v>386</v>
      </c>
      <c r="AJ62" s="159">
        <v>1186</v>
      </c>
      <c r="AK62" s="156">
        <v>3.07253886010363</v>
      </c>
      <c r="AL62" s="160">
        <v>56</v>
      </c>
      <c r="AM62" s="159">
        <v>227</v>
      </c>
      <c r="AN62" s="156">
        <v>4.05357142857143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</v>
      </c>
      <c r="AU62" s="160">
        <v>23</v>
      </c>
      <c r="AV62" s="159">
        <v>61</v>
      </c>
      <c r="AW62" s="156">
        <v>2.65217391304348</v>
      </c>
      <c r="AX62" s="160">
        <v>19</v>
      </c>
      <c r="AY62" s="159">
        <v>81</v>
      </c>
      <c r="AZ62" s="156">
        <v>4.26315789473684</v>
      </c>
      <c r="BA62" s="160">
        <v>36</v>
      </c>
      <c r="BB62" s="159">
        <v>75</v>
      </c>
      <c r="BC62" s="156">
        <v>2.08333333333333</v>
      </c>
      <c r="BD62" s="160">
        <v>316</v>
      </c>
      <c r="BE62" s="159">
        <v>919</v>
      </c>
      <c r="BF62" s="156">
        <v>2.90822784810127</v>
      </c>
      <c r="BG62" s="160">
        <v>43</v>
      </c>
      <c r="BH62" s="159">
        <v>119</v>
      </c>
      <c r="BI62" s="156">
        <v>2.76744186046512</v>
      </c>
      <c r="BJ62" s="160">
        <v>386</v>
      </c>
      <c r="BK62" s="159">
        <v>1128</v>
      </c>
      <c r="BL62" s="156">
        <v>2.92227979274611</v>
      </c>
      <c r="BM62" s="160">
        <v>83</v>
      </c>
      <c r="BN62" s="159">
        <v>219</v>
      </c>
      <c r="BO62" s="156">
        <v>2.63855421686747</v>
      </c>
      <c r="BP62" s="160">
        <v>301</v>
      </c>
      <c r="BQ62" s="159">
        <v>1798</v>
      </c>
      <c r="BR62" s="156">
        <v>5.9734219269103</v>
      </c>
      <c r="BS62" s="160">
        <v>954</v>
      </c>
      <c r="BT62" s="159">
        <v>4114</v>
      </c>
      <c r="BU62" s="156">
        <v>4.31236897274633</v>
      </c>
      <c r="BV62" s="160">
        <v>91</v>
      </c>
      <c r="BW62" s="159">
        <v>365</v>
      </c>
      <c r="BX62" s="156">
        <v>4.01098901098901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>
      <c r="A63" s="142" t="s">
        <v>112</v>
      </c>
      <c r="B63" s="154">
        <v>58</v>
      </c>
      <c r="C63" s="155">
        <v>341</v>
      </c>
      <c r="D63" s="156">
        <v>5.87931034482759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2.15849486887115</v>
      </c>
      <c r="T63" s="160">
        <v>85</v>
      </c>
      <c r="U63" s="159">
        <v>134</v>
      </c>
      <c r="V63" s="156">
        <v>1.57647058823529</v>
      </c>
      <c r="W63" s="160">
        <v>2812</v>
      </c>
      <c r="X63" s="159">
        <v>6582</v>
      </c>
      <c r="Y63" s="156">
        <v>2.34068278805121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2.73677419354839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1.92864030858245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1.95081967213115</v>
      </c>
      <c r="BA63" s="160">
        <v>89</v>
      </c>
      <c r="BB63" s="159">
        <v>208</v>
      </c>
      <c r="BC63" s="156">
        <v>2.33707865168539</v>
      </c>
      <c r="BD63" s="160">
        <v>121</v>
      </c>
      <c r="BE63" s="159">
        <v>307</v>
      </c>
      <c r="BF63" s="156">
        <v>2.53719008264463</v>
      </c>
      <c r="BG63" s="160">
        <v>71</v>
      </c>
      <c r="BH63" s="159">
        <v>169</v>
      </c>
      <c r="BI63" s="156">
        <v>2.38028169014085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</v>
      </c>
      <c r="BS63" s="160">
        <v>1549</v>
      </c>
      <c r="BT63" s="159">
        <v>3261</v>
      </c>
      <c r="BU63" s="156">
        <v>2.1052291801162</v>
      </c>
      <c r="BV63" s="160">
        <v>66</v>
      </c>
      <c r="BW63" s="159">
        <v>255</v>
      </c>
      <c r="BX63" s="156">
        <v>3.86363636363636</v>
      </c>
      <c r="BY63" s="160">
        <v>4194</v>
      </c>
      <c r="BZ63" s="159">
        <v>7698</v>
      </c>
      <c r="CA63" s="156">
        <v>1.83547925608011</v>
      </c>
      <c r="CB63" s="145">
        <f t="shared" si="3"/>
        <v>19531</v>
      </c>
      <c r="CC63" s="146">
        <f t="shared" si="3"/>
        <v>40706</v>
      </c>
      <c r="CD63" s="143">
        <v>4.18967587034814</v>
      </c>
    </row>
    <row r="64" spans="1:82" s="126" customFormat="1" ht="11.25" customHeight="1">
      <c r="A64" s="142" t="s">
        <v>63</v>
      </c>
      <c r="B64" s="154">
        <v>81</v>
      </c>
      <c r="C64" s="155">
        <v>245</v>
      </c>
      <c r="D64" s="156">
        <v>3.02469135802469</v>
      </c>
      <c r="E64" s="154">
        <v>34</v>
      </c>
      <c r="F64" s="155">
        <v>97</v>
      </c>
      <c r="G64" s="156">
        <v>2.85294117647059</v>
      </c>
      <c r="H64" s="160">
        <v>0</v>
      </c>
      <c r="I64" s="159">
        <v>0</v>
      </c>
      <c r="J64" s="156" t="s">
        <v>133</v>
      </c>
      <c r="K64" s="157">
        <v>77</v>
      </c>
      <c r="L64" s="159">
        <v>173</v>
      </c>
      <c r="M64" s="156">
        <v>2.24675324675325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</v>
      </c>
      <c r="Z64" s="160">
        <v>3</v>
      </c>
      <c r="AA64" s="159">
        <v>5</v>
      </c>
      <c r="AB64" s="156">
        <v>1.66666666666667</v>
      </c>
      <c r="AC64" s="160">
        <v>366</v>
      </c>
      <c r="AD64" s="159">
        <v>1145</v>
      </c>
      <c r="AE64" s="156">
        <v>3.12841530054645</v>
      </c>
      <c r="AF64" s="160">
        <v>7</v>
      </c>
      <c r="AG64" s="159">
        <v>20</v>
      </c>
      <c r="AH64" s="156">
        <v>2.85714285714286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2.33333333333333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</v>
      </c>
      <c r="BG64" s="160">
        <v>76</v>
      </c>
      <c r="BH64" s="159">
        <v>130</v>
      </c>
      <c r="BI64" s="156">
        <v>1.71052631578947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</v>
      </c>
      <c r="BP64" s="160">
        <v>465</v>
      </c>
      <c r="BQ64" s="159">
        <v>1292</v>
      </c>
      <c r="BR64" s="156">
        <v>2.77849462365591</v>
      </c>
      <c r="BS64" s="160">
        <v>1008</v>
      </c>
      <c r="BT64" s="159">
        <v>3072</v>
      </c>
      <c r="BU64" s="156">
        <v>3.04761904761905</v>
      </c>
      <c r="BV64" s="160">
        <v>106</v>
      </c>
      <c r="BW64" s="159">
        <v>307</v>
      </c>
      <c r="BX64" s="156">
        <v>2.89622641509434</v>
      </c>
      <c r="BY64" s="160">
        <v>6073</v>
      </c>
      <c r="BZ64" s="159">
        <v>12249</v>
      </c>
      <c r="CA64" s="156">
        <v>2.01696031615347</v>
      </c>
      <c r="CB64" s="145">
        <f t="shared" si="3"/>
        <v>17603</v>
      </c>
      <c r="CC64" s="146">
        <f t="shared" si="3"/>
        <v>40315</v>
      </c>
      <c r="CD64" s="143">
        <f aca="true" t="shared" si="4" ref="CD64:CD79">SUM(CC64/CB64)</f>
        <v>2.2902346190990173</v>
      </c>
    </row>
    <row r="65" spans="1:82" s="126" customFormat="1" ht="11.25" customHeight="1">
      <c r="A65" s="142" t="s">
        <v>61</v>
      </c>
      <c r="B65" s="160">
        <v>292</v>
      </c>
      <c r="C65" s="159">
        <v>2014</v>
      </c>
      <c r="D65" s="174">
        <v>6.8972602739726</v>
      </c>
      <c r="E65" s="154">
        <v>14</v>
      </c>
      <c r="F65" s="155">
        <v>16</v>
      </c>
      <c r="G65" s="174">
        <v>1.14285714285714</v>
      </c>
      <c r="H65" s="160">
        <v>0</v>
      </c>
      <c r="I65" s="159">
        <v>0</v>
      </c>
      <c r="J65" s="156" t="s">
        <v>133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3.45753899480069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2.59761904761905</v>
      </c>
      <c r="AL65" s="160">
        <v>66</v>
      </c>
      <c r="AM65" s="159">
        <v>137</v>
      </c>
      <c r="AN65" s="174">
        <v>2.07575757575758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1.44565217391304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5.78540772532189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2.86285714285714</v>
      </c>
      <c r="BS65" s="160">
        <v>1453</v>
      </c>
      <c r="BT65" s="159">
        <v>3551</v>
      </c>
      <c r="BU65" s="174">
        <v>2.44390915347557</v>
      </c>
      <c r="BV65" s="160">
        <v>285</v>
      </c>
      <c r="BW65" s="159">
        <v>713</v>
      </c>
      <c r="BX65" s="174">
        <v>2.50175438596491</v>
      </c>
      <c r="BY65" s="160">
        <v>5117</v>
      </c>
      <c r="BZ65" s="159">
        <v>12545</v>
      </c>
      <c r="CA65" s="174">
        <v>2.4516318155169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>
      <c r="A66" s="142" t="s">
        <v>113</v>
      </c>
      <c r="B66" s="154">
        <v>443</v>
      </c>
      <c r="C66" s="155">
        <v>2363</v>
      </c>
      <c r="D66" s="156">
        <v>5.33408577878104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133</v>
      </c>
      <c r="K66" s="157">
        <v>180</v>
      </c>
      <c r="L66" s="159">
        <v>600</v>
      </c>
      <c r="M66" s="156">
        <v>3.33333333333333</v>
      </c>
      <c r="N66" s="160">
        <v>516</v>
      </c>
      <c r="O66" s="159">
        <v>1045</v>
      </c>
      <c r="P66" s="156">
        <v>2.02519379844961</v>
      </c>
      <c r="Q66" s="160">
        <v>425</v>
      </c>
      <c r="R66" s="159">
        <v>1070</v>
      </c>
      <c r="S66" s="156">
        <v>2.51764705882353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2.37739130434783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3.58252427184466</v>
      </c>
      <c r="AF66" s="160">
        <v>28</v>
      </c>
      <c r="AG66" s="159">
        <v>32</v>
      </c>
      <c r="AH66" s="156">
        <v>1.14285714285714</v>
      </c>
      <c r="AI66" s="160">
        <v>423</v>
      </c>
      <c r="AJ66" s="159">
        <v>1821</v>
      </c>
      <c r="AK66" s="156">
        <v>4.30496453900709</v>
      </c>
      <c r="AL66" s="160">
        <v>30</v>
      </c>
      <c r="AM66" s="159">
        <v>136</v>
      </c>
      <c r="AN66" s="156">
        <v>4.53333333333333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2.00862068965517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</v>
      </c>
      <c r="BD66" s="160">
        <v>381</v>
      </c>
      <c r="BE66" s="159">
        <v>1050</v>
      </c>
      <c r="BF66" s="156">
        <v>2.75590551181102</v>
      </c>
      <c r="BG66" s="160">
        <v>118</v>
      </c>
      <c r="BH66" s="159">
        <v>659</v>
      </c>
      <c r="BI66" s="156">
        <v>5.58474576271186</v>
      </c>
      <c r="BJ66" s="160">
        <v>510</v>
      </c>
      <c r="BK66" s="159">
        <v>1088</v>
      </c>
      <c r="BL66" s="156">
        <v>2.13333333333333</v>
      </c>
      <c r="BM66" s="160">
        <v>48</v>
      </c>
      <c r="BN66" s="159">
        <v>113</v>
      </c>
      <c r="BO66" s="156">
        <v>2.35416666666667</v>
      </c>
      <c r="BP66" s="160">
        <v>269</v>
      </c>
      <c r="BQ66" s="159">
        <v>813</v>
      </c>
      <c r="BR66" s="156">
        <v>3.02230483271375</v>
      </c>
      <c r="BS66" s="160">
        <v>1271</v>
      </c>
      <c r="BT66" s="159">
        <v>4384</v>
      </c>
      <c r="BU66" s="156">
        <v>3.4492525570417</v>
      </c>
      <c r="BV66" s="160">
        <v>266</v>
      </c>
      <c r="BW66" s="159">
        <v>401</v>
      </c>
      <c r="BX66" s="156">
        <v>1.50751879699248</v>
      </c>
      <c r="BY66" s="160">
        <v>4673</v>
      </c>
      <c r="BZ66" s="159">
        <v>8828</v>
      </c>
      <c r="CA66" s="156">
        <v>1.88915043869035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</v>
      </c>
    </row>
    <row r="67" spans="1:82" s="126" customFormat="1" ht="11.25" customHeight="1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</v>
      </c>
      <c r="H67" s="160">
        <v>0</v>
      </c>
      <c r="I67" s="159">
        <v>0</v>
      </c>
      <c r="J67" s="156" t="s">
        <v>133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2.54676258992806</v>
      </c>
      <c r="T67" s="160">
        <v>162</v>
      </c>
      <c r="U67" s="159">
        <v>440</v>
      </c>
      <c r="V67" s="156">
        <v>2.71604938271605</v>
      </c>
      <c r="W67" s="160">
        <v>918</v>
      </c>
      <c r="X67" s="159">
        <v>2259</v>
      </c>
      <c r="Y67" s="156">
        <v>2.46078431372549</v>
      </c>
      <c r="Z67" s="160">
        <v>41</v>
      </c>
      <c r="AA67" s="159">
        <v>177</v>
      </c>
      <c r="AB67" s="156">
        <v>4.31707317073171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4.41666666666667</v>
      </c>
      <c r="AI67" s="160">
        <v>676</v>
      </c>
      <c r="AJ67" s="159">
        <v>3306</v>
      </c>
      <c r="AK67" s="156">
        <v>4.8905325443787</v>
      </c>
      <c r="AL67" s="160">
        <v>31</v>
      </c>
      <c r="AM67" s="159">
        <v>94</v>
      </c>
      <c r="AN67" s="156">
        <v>3.03225806451613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</v>
      </c>
      <c r="BD67" s="160">
        <v>504</v>
      </c>
      <c r="BE67" s="159">
        <v>1395</v>
      </c>
      <c r="BF67" s="156">
        <v>2.76785714285714</v>
      </c>
      <c r="BG67" s="160">
        <v>189</v>
      </c>
      <c r="BH67" s="159">
        <v>661</v>
      </c>
      <c r="BI67" s="156">
        <v>3.4973544973545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</v>
      </c>
    </row>
    <row r="68" spans="1:82" s="126" customFormat="1" ht="11.25" customHeight="1">
      <c r="A68" s="142" t="s">
        <v>64</v>
      </c>
      <c r="B68" s="154">
        <v>493</v>
      </c>
      <c r="C68" s="155">
        <v>3433</v>
      </c>
      <c r="D68" s="156">
        <v>6.96348884381339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133</v>
      </c>
      <c r="K68" s="157">
        <v>277</v>
      </c>
      <c r="L68" s="159">
        <v>963</v>
      </c>
      <c r="M68" s="156">
        <v>3.47653429602888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2.62246621621622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2.79603399433428</v>
      </c>
      <c r="AL68" s="160">
        <v>26</v>
      </c>
      <c r="AM68" s="159">
        <v>40</v>
      </c>
      <c r="AN68" s="156">
        <v>1.53846153846154</v>
      </c>
      <c r="AO68" s="160">
        <v>21</v>
      </c>
      <c r="AP68" s="159">
        <v>26</v>
      </c>
      <c r="AQ68" s="156">
        <v>1.23809523809524</v>
      </c>
      <c r="AR68" s="160">
        <v>55</v>
      </c>
      <c r="AS68" s="159">
        <v>80</v>
      </c>
      <c r="AT68" s="156">
        <v>1.45454545454545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</v>
      </c>
      <c r="BA68" s="160">
        <v>76</v>
      </c>
      <c r="BB68" s="159">
        <v>195</v>
      </c>
      <c r="BC68" s="156">
        <v>2.56578947368421</v>
      </c>
      <c r="BD68" s="160">
        <v>488</v>
      </c>
      <c r="BE68" s="159">
        <v>1757</v>
      </c>
      <c r="BF68" s="156">
        <v>3.60040983606557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>
      <c r="A69" s="164" t="s">
        <v>2</v>
      </c>
      <c r="B69" s="165">
        <v>267</v>
      </c>
      <c r="C69" s="166">
        <v>785</v>
      </c>
      <c r="D69" s="167">
        <v>2.94007490636704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1.73076923076923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2.21621621621622</v>
      </c>
      <c r="AC69" s="171">
        <v>2171</v>
      </c>
      <c r="AD69" s="170">
        <v>5281</v>
      </c>
      <c r="AE69" s="167">
        <v>2.43251957623215</v>
      </c>
      <c r="AF69" s="171">
        <v>26</v>
      </c>
      <c r="AG69" s="170">
        <v>32</v>
      </c>
      <c r="AH69" s="167">
        <v>1.23076923076923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</v>
      </c>
      <c r="AU69" s="171">
        <v>94</v>
      </c>
      <c r="AV69" s="170">
        <v>121</v>
      </c>
      <c r="AW69" s="167">
        <v>1.28723404255319</v>
      </c>
      <c r="AX69" s="171">
        <v>111</v>
      </c>
      <c r="AY69" s="170">
        <v>156</v>
      </c>
      <c r="AZ69" s="167">
        <v>1.40540540540541</v>
      </c>
      <c r="BA69" s="171">
        <v>135</v>
      </c>
      <c r="BB69" s="170">
        <v>199</v>
      </c>
      <c r="BC69" s="167">
        <v>1.47407407407407</v>
      </c>
      <c r="BD69" s="171">
        <v>1093</v>
      </c>
      <c r="BE69" s="170">
        <v>2649</v>
      </c>
      <c r="BF69" s="167">
        <v>2.42360475754803</v>
      </c>
      <c r="BG69" s="171">
        <v>182</v>
      </c>
      <c r="BH69" s="170">
        <v>384</v>
      </c>
      <c r="BI69" s="167">
        <v>2.10989010989011</v>
      </c>
      <c r="BJ69" s="171">
        <v>1584</v>
      </c>
      <c r="BK69" s="170">
        <v>3329</v>
      </c>
      <c r="BL69" s="167">
        <v>2.10164141414141</v>
      </c>
      <c r="BM69" s="171">
        <v>62</v>
      </c>
      <c r="BN69" s="170">
        <v>138</v>
      </c>
      <c r="BO69" s="167">
        <v>2.2258064516129</v>
      </c>
      <c r="BP69" s="171">
        <v>529</v>
      </c>
      <c r="BQ69" s="170">
        <v>1372</v>
      </c>
      <c r="BR69" s="167">
        <v>2.59357277882798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1.97284166932144</v>
      </c>
    </row>
    <row r="70" spans="1:82" s="126" customFormat="1" ht="11.25" customHeight="1">
      <c r="A70" s="142" t="s">
        <v>123</v>
      </c>
      <c r="B70" s="154">
        <v>15</v>
      </c>
      <c r="C70" s="155">
        <v>32</v>
      </c>
      <c r="D70" s="156">
        <v>2.13333333333333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133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5.16666666666667</v>
      </c>
      <c r="W70" s="160">
        <v>2567</v>
      </c>
      <c r="X70" s="159">
        <v>10366</v>
      </c>
      <c r="Y70" s="156">
        <v>4.03817686014803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133</v>
      </c>
      <c r="AI70" s="160">
        <v>630</v>
      </c>
      <c r="AJ70" s="159">
        <v>1743</v>
      </c>
      <c r="AK70" s="156">
        <v>2.76666666666667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</v>
      </c>
      <c r="AR70" s="160">
        <v>13</v>
      </c>
      <c r="AS70" s="159">
        <v>46</v>
      </c>
      <c r="AT70" s="156">
        <v>3.53846153846154</v>
      </c>
      <c r="AU70" s="160">
        <v>9</v>
      </c>
      <c r="AV70" s="159">
        <v>15</v>
      </c>
      <c r="AW70" s="156">
        <v>1.66666666666667</v>
      </c>
      <c r="AX70" s="160">
        <v>3</v>
      </c>
      <c r="AY70" s="159">
        <v>7</v>
      </c>
      <c r="AZ70" s="156">
        <v>2.33333333333333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8.03703703703704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</v>
      </c>
      <c r="BS70" s="160">
        <v>482</v>
      </c>
      <c r="BT70" s="159">
        <v>1768</v>
      </c>
      <c r="BU70" s="156">
        <v>3.66804979253112</v>
      </c>
      <c r="BV70" s="160">
        <v>7</v>
      </c>
      <c r="BW70" s="159">
        <v>11</v>
      </c>
      <c r="BX70" s="156">
        <v>1.57142857142857</v>
      </c>
      <c r="BY70" s="160">
        <v>1159</v>
      </c>
      <c r="BZ70" s="159">
        <v>2392</v>
      </c>
      <c r="CA70" s="156">
        <v>2.06384814495255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</v>
      </c>
    </row>
    <row r="71" spans="1:82" s="126" customFormat="1" ht="11.25" customHeight="1">
      <c r="A71" s="142" t="s">
        <v>68</v>
      </c>
      <c r="B71" s="154">
        <v>51</v>
      </c>
      <c r="C71" s="155">
        <v>214</v>
      </c>
      <c r="D71" s="156">
        <v>4.19607843137255</v>
      </c>
      <c r="E71" s="160">
        <v>13</v>
      </c>
      <c r="F71" s="159">
        <v>72</v>
      </c>
      <c r="G71" s="156">
        <v>5.53846153846154</v>
      </c>
      <c r="H71" s="157">
        <v>0</v>
      </c>
      <c r="I71" s="158">
        <v>0</v>
      </c>
      <c r="J71" s="156" t="s">
        <v>133</v>
      </c>
      <c r="K71" s="157">
        <v>36</v>
      </c>
      <c r="L71" s="159">
        <v>96</v>
      </c>
      <c r="M71" s="156">
        <v>2.66666666666667</v>
      </c>
      <c r="N71" s="160">
        <v>278</v>
      </c>
      <c r="O71" s="159">
        <v>724</v>
      </c>
      <c r="P71" s="156">
        <v>2.60431654676259</v>
      </c>
      <c r="Q71" s="160">
        <v>699</v>
      </c>
      <c r="R71" s="159">
        <v>1477</v>
      </c>
      <c r="S71" s="156">
        <v>2.11301859799714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</v>
      </c>
      <c r="Z71" s="160">
        <v>0</v>
      </c>
      <c r="AA71" s="159">
        <v>0</v>
      </c>
      <c r="AB71" s="156" t="s">
        <v>133</v>
      </c>
      <c r="AC71" s="160">
        <v>214</v>
      </c>
      <c r="AD71" s="159">
        <v>514</v>
      </c>
      <c r="AE71" s="156">
        <v>2.4018691588785</v>
      </c>
      <c r="AF71" s="160">
        <v>0</v>
      </c>
      <c r="AG71" s="159">
        <v>0</v>
      </c>
      <c r="AH71" s="156" t="s">
        <v>133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</v>
      </c>
      <c r="AO71" s="160">
        <v>133</v>
      </c>
      <c r="AP71" s="159">
        <v>203</v>
      </c>
      <c r="AQ71" s="156">
        <v>1.52631578947368</v>
      </c>
      <c r="AR71" s="160">
        <v>60</v>
      </c>
      <c r="AS71" s="159">
        <v>88</v>
      </c>
      <c r="AT71" s="156">
        <v>1.46666666666667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</v>
      </c>
      <c r="BS71" s="160">
        <v>536</v>
      </c>
      <c r="BT71" s="159">
        <v>2012</v>
      </c>
      <c r="BU71" s="156">
        <v>3.75373134328358</v>
      </c>
      <c r="BV71" s="160">
        <v>57</v>
      </c>
      <c r="BW71" s="159">
        <v>177</v>
      </c>
      <c r="BX71" s="156">
        <v>3.10526315789474</v>
      </c>
      <c r="BY71" s="160">
        <v>2622</v>
      </c>
      <c r="BZ71" s="159">
        <v>5918</v>
      </c>
      <c r="CA71" s="156">
        <v>2.25705568268497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>
      <c r="A72" s="142" t="s">
        <v>116</v>
      </c>
      <c r="B72" s="154">
        <v>17</v>
      </c>
      <c r="C72" s="155">
        <v>65</v>
      </c>
      <c r="D72" s="156">
        <v>3.82352941176471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133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</v>
      </c>
      <c r="W72" s="160">
        <v>1410</v>
      </c>
      <c r="X72" s="159">
        <v>4884</v>
      </c>
      <c r="Y72" s="156">
        <v>3.46382978723404</v>
      </c>
      <c r="Z72" s="160">
        <v>0</v>
      </c>
      <c r="AA72" s="159">
        <v>0</v>
      </c>
      <c r="AB72" s="156" t="s">
        <v>133</v>
      </c>
      <c r="AC72" s="160">
        <v>101</v>
      </c>
      <c r="AD72" s="159">
        <v>300</v>
      </c>
      <c r="AE72" s="156">
        <v>2.97029702970297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</v>
      </c>
      <c r="AR72" s="160">
        <v>38</v>
      </c>
      <c r="AS72" s="159">
        <v>55</v>
      </c>
      <c r="AT72" s="156">
        <v>1.44736842105263</v>
      </c>
      <c r="AU72" s="160">
        <v>13</v>
      </c>
      <c r="AV72" s="159">
        <v>36</v>
      </c>
      <c r="AW72" s="156">
        <v>2.76923076923077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133</v>
      </c>
      <c r="BD72" s="160">
        <v>34</v>
      </c>
      <c r="BE72" s="159">
        <v>188</v>
      </c>
      <c r="BF72" s="156">
        <v>5.52941176470588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>
      <c r="A73" s="142" t="s">
        <v>108</v>
      </c>
      <c r="B73" s="154">
        <v>83</v>
      </c>
      <c r="C73" s="155">
        <v>228</v>
      </c>
      <c r="D73" s="156">
        <v>2.74698795180723</v>
      </c>
      <c r="E73" s="154">
        <v>18</v>
      </c>
      <c r="F73" s="155">
        <v>73</v>
      </c>
      <c r="G73" s="156">
        <v>4.05555555555556</v>
      </c>
      <c r="H73" s="160">
        <v>0</v>
      </c>
      <c r="I73" s="159">
        <v>0</v>
      </c>
      <c r="J73" s="156" t="s">
        <v>133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2.48857644991213</v>
      </c>
      <c r="Z73" s="160">
        <v>18</v>
      </c>
      <c r="AA73" s="159">
        <v>39</v>
      </c>
      <c r="AB73" s="156">
        <v>2.16666666666667</v>
      </c>
      <c r="AC73" s="160">
        <v>980</v>
      </c>
      <c r="AD73" s="159">
        <v>3320</v>
      </c>
      <c r="AE73" s="156">
        <v>3.38775510204082</v>
      </c>
      <c r="AF73" s="160">
        <v>0</v>
      </c>
      <c r="AG73" s="159">
        <v>0</v>
      </c>
      <c r="AH73" s="156" t="s">
        <v>133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2.86666666666667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</v>
      </c>
      <c r="AU73" s="160">
        <v>98</v>
      </c>
      <c r="AV73" s="159">
        <v>102</v>
      </c>
      <c r="AW73" s="156">
        <v>1.04081632653061</v>
      </c>
      <c r="AX73" s="160">
        <v>2494</v>
      </c>
      <c r="AY73" s="159">
        <v>4385</v>
      </c>
      <c r="AZ73" s="156">
        <v>1.75821972734563</v>
      </c>
      <c r="BA73" s="160">
        <v>93</v>
      </c>
      <c r="BB73" s="159">
        <v>201</v>
      </c>
      <c r="BC73" s="156">
        <v>2.16129032258065</v>
      </c>
      <c r="BD73" s="160">
        <v>94</v>
      </c>
      <c r="BE73" s="159">
        <v>298</v>
      </c>
      <c r="BF73" s="156">
        <v>3.17021276595745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2.02087682672234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3.68163265306122</v>
      </c>
      <c r="BS73" s="160">
        <v>410</v>
      </c>
      <c r="BT73" s="159">
        <v>979</v>
      </c>
      <c r="BU73" s="156">
        <v>2.38780487804878</v>
      </c>
      <c r="BV73" s="160">
        <v>30</v>
      </c>
      <c r="BW73" s="159">
        <v>106</v>
      </c>
      <c r="BX73" s="156">
        <v>3.53333333333333</v>
      </c>
      <c r="BY73" s="160">
        <v>1249</v>
      </c>
      <c r="BZ73" s="159">
        <v>2236</v>
      </c>
      <c r="CA73" s="156">
        <v>1.7902321857486</v>
      </c>
      <c r="CB73" s="145">
        <f aca="true" t="shared" si="5" ref="CB73:CC79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>
      <c r="A74" s="142" t="s">
        <v>69</v>
      </c>
      <c r="B74" s="154">
        <v>101</v>
      </c>
      <c r="C74" s="155">
        <v>350</v>
      </c>
      <c r="D74" s="156">
        <v>3.46534653465347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133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</v>
      </c>
      <c r="Q74" s="160">
        <v>1379</v>
      </c>
      <c r="R74" s="159">
        <v>3327</v>
      </c>
      <c r="S74" s="156">
        <v>2.41261783901378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2.52203975799481</v>
      </c>
      <c r="Z74" s="160">
        <v>0</v>
      </c>
      <c r="AA74" s="159">
        <v>0</v>
      </c>
      <c r="AB74" s="156" t="s">
        <v>133</v>
      </c>
      <c r="AC74" s="160">
        <v>470</v>
      </c>
      <c r="AD74" s="159">
        <v>1726</v>
      </c>
      <c r="AE74" s="156">
        <v>3.67234042553191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2.16139240506329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1.55813953488372</v>
      </c>
      <c r="BA74" s="160">
        <v>33</v>
      </c>
      <c r="BB74" s="159">
        <v>108</v>
      </c>
      <c r="BC74" s="156">
        <v>3.27272727272727</v>
      </c>
      <c r="BD74" s="160">
        <v>289</v>
      </c>
      <c r="BE74" s="159">
        <v>536</v>
      </c>
      <c r="BF74" s="156">
        <v>1.85467128027682</v>
      </c>
      <c r="BG74" s="160">
        <v>62</v>
      </c>
      <c r="BH74" s="159">
        <v>195</v>
      </c>
      <c r="BI74" s="156">
        <v>3.14516129032258</v>
      </c>
      <c r="BJ74" s="160">
        <v>1145</v>
      </c>
      <c r="BK74" s="159">
        <v>2144</v>
      </c>
      <c r="BL74" s="156">
        <v>1.87248908296943</v>
      </c>
      <c r="BM74" s="160">
        <v>11</v>
      </c>
      <c r="BN74" s="159">
        <v>20</v>
      </c>
      <c r="BO74" s="156">
        <v>1.81818181818182</v>
      </c>
      <c r="BP74" s="160">
        <v>488</v>
      </c>
      <c r="BQ74" s="159">
        <v>1420</v>
      </c>
      <c r="BR74" s="156">
        <v>2.90983606557377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2.0599876314162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</v>
      </c>
    </row>
    <row r="75" spans="1:82" s="126" customFormat="1" ht="11.25" customHeight="1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133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2.24622030237581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2.39085820895522</v>
      </c>
      <c r="Z75" s="160">
        <v>3</v>
      </c>
      <c r="AA75" s="159">
        <v>4</v>
      </c>
      <c r="AB75" s="156">
        <v>1.33333333333333</v>
      </c>
      <c r="AC75" s="160">
        <v>439</v>
      </c>
      <c r="AD75" s="159">
        <v>1518</v>
      </c>
      <c r="AE75" s="156">
        <v>3.45785876993166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</v>
      </c>
      <c r="BA75" s="160">
        <v>22</v>
      </c>
      <c r="BB75" s="159">
        <v>37</v>
      </c>
      <c r="BC75" s="156">
        <v>1.68181818181818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1.33333333333333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</v>
      </c>
      <c r="BP75" s="160">
        <v>298</v>
      </c>
      <c r="BQ75" s="159">
        <v>1390</v>
      </c>
      <c r="BR75" s="156">
        <v>4.66442953020134</v>
      </c>
      <c r="BS75" s="160">
        <v>376</v>
      </c>
      <c r="BT75" s="159">
        <v>849</v>
      </c>
      <c r="BU75" s="156">
        <v>2.25797872340426</v>
      </c>
      <c r="BV75" s="160">
        <v>89</v>
      </c>
      <c r="BW75" s="159">
        <v>252</v>
      </c>
      <c r="BX75" s="156">
        <v>2.8314606741573</v>
      </c>
      <c r="BY75" s="160">
        <v>2017</v>
      </c>
      <c r="BZ75" s="159">
        <v>5924</v>
      </c>
      <c r="CA75" s="156">
        <v>2.93703520079326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>
      <c r="A76" s="142" t="s">
        <v>109</v>
      </c>
      <c r="B76" s="154">
        <v>137</v>
      </c>
      <c r="C76" s="155">
        <v>899</v>
      </c>
      <c r="D76" s="156">
        <v>6.56204379562044</v>
      </c>
      <c r="E76" s="154">
        <v>28</v>
      </c>
      <c r="F76" s="155">
        <v>79</v>
      </c>
      <c r="G76" s="156">
        <v>2.82142857142857</v>
      </c>
      <c r="H76" s="160">
        <v>0</v>
      </c>
      <c r="I76" s="159">
        <v>0</v>
      </c>
      <c r="J76" s="156" t="s">
        <v>133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</v>
      </c>
      <c r="Q76" s="160">
        <v>399</v>
      </c>
      <c r="R76" s="159">
        <v>989</v>
      </c>
      <c r="S76" s="156">
        <v>2.47869674185464</v>
      </c>
      <c r="T76" s="160">
        <v>43</v>
      </c>
      <c r="U76" s="159">
        <v>99</v>
      </c>
      <c r="V76" s="156">
        <v>2.30232558139535</v>
      </c>
      <c r="W76" s="160">
        <v>913</v>
      </c>
      <c r="X76" s="159">
        <v>2216</v>
      </c>
      <c r="Y76" s="156">
        <v>2.42716319824754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2.46245059288538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3.35714285714286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2.43243243243243</v>
      </c>
      <c r="BA76" s="160">
        <v>23</v>
      </c>
      <c r="BB76" s="159">
        <v>47</v>
      </c>
      <c r="BC76" s="156">
        <v>2.04347826086957</v>
      </c>
      <c r="BD76" s="160">
        <v>55</v>
      </c>
      <c r="BE76" s="159">
        <v>167</v>
      </c>
      <c r="BF76" s="156">
        <v>3.03636363636364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2.25688073394495</v>
      </c>
      <c r="BM76" s="160">
        <v>69</v>
      </c>
      <c r="BN76" s="159">
        <v>330</v>
      </c>
      <c r="BO76" s="156">
        <v>4.78260869565217</v>
      </c>
      <c r="BP76" s="160">
        <v>286</v>
      </c>
      <c r="BQ76" s="159">
        <v>1168</v>
      </c>
      <c r="BR76" s="156">
        <v>4.08391608391608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</v>
      </c>
      <c r="BY76" s="160">
        <v>1633</v>
      </c>
      <c r="BZ76" s="159">
        <v>3570</v>
      </c>
      <c r="CA76" s="156">
        <v>2.18616044090631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133</v>
      </c>
      <c r="K77" s="157">
        <v>33</v>
      </c>
      <c r="L77" s="159">
        <v>78</v>
      </c>
      <c r="M77" s="156">
        <v>2.36363636363636</v>
      </c>
      <c r="N77" s="160">
        <v>264</v>
      </c>
      <c r="O77" s="159">
        <v>615</v>
      </c>
      <c r="P77" s="156">
        <v>2.32954545454545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2.33333333333333</v>
      </c>
      <c r="W77" s="160">
        <v>1133</v>
      </c>
      <c r="X77" s="159">
        <v>3115</v>
      </c>
      <c r="Y77" s="156">
        <v>2.74933804060018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2.74537037037037</v>
      </c>
      <c r="AF77" s="160">
        <v>0</v>
      </c>
      <c r="AG77" s="159">
        <v>0</v>
      </c>
      <c r="AH77" s="156" t="s">
        <v>133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</v>
      </c>
      <c r="AX77" s="160">
        <v>17</v>
      </c>
      <c r="AY77" s="159">
        <v>62</v>
      </c>
      <c r="AZ77" s="156">
        <v>3.64705882352941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</v>
      </c>
      <c r="BG77" s="160">
        <v>33</v>
      </c>
      <c r="BH77" s="159">
        <v>73</v>
      </c>
      <c r="BI77" s="156">
        <v>2.21212121212121</v>
      </c>
      <c r="BJ77" s="160">
        <v>268</v>
      </c>
      <c r="BK77" s="159">
        <v>594</v>
      </c>
      <c r="BL77" s="156">
        <v>2.21641791044776</v>
      </c>
      <c r="BM77" s="160">
        <v>20</v>
      </c>
      <c r="BN77" s="159">
        <v>41</v>
      </c>
      <c r="BO77" s="156">
        <v>2.05</v>
      </c>
      <c r="BP77" s="160">
        <v>164</v>
      </c>
      <c r="BQ77" s="159">
        <v>441</v>
      </c>
      <c r="BR77" s="156">
        <v>2.6890243902439</v>
      </c>
      <c r="BS77" s="160">
        <v>455</v>
      </c>
      <c r="BT77" s="159">
        <v>2204</v>
      </c>
      <c r="BU77" s="156">
        <v>4.84395604395604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2.02113022113022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>
      <c r="A78" s="142" t="s">
        <v>114</v>
      </c>
      <c r="B78" s="154">
        <v>15</v>
      </c>
      <c r="C78" s="155">
        <v>58</v>
      </c>
      <c r="D78" s="156">
        <v>3.86666666666667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133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2.06227106227106</v>
      </c>
      <c r="Q78" s="160">
        <v>204</v>
      </c>
      <c r="R78" s="159">
        <v>549</v>
      </c>
      <c r="S78" s="156">
        <v>2.69117647058824</v>
      </c>
      <c r="T78" s="160">
        <v>35</v>
      </c>
      <c r="U78" s="159">
        <v>94</v>
      </c>
      <c r="V78" s="156">
        <v>2.68571428571429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</v>
      </c>
      <c r="AF78" s="160">
        <v>0</v>
      </c>
      <c r="AG78" s="159">
        <v>0</v>
      </c>
      <c r="AH78" s="156" t="s">
        <v>133</v>
      </c>
      <c r="AI78" s="160">
        <v>140</v>
      </c>
      <c r="AJ78" s="159">
        <v>291</v>
      </c>
      <c r="AK78" s="156">
        <v>2.07857142857143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</v>
      </c>
      <c r="AU78" s="160">
        <v>6</v>
      </c>
      <c r="AV78" s="159">
        <v>19</v>
      </c>
      <c r="AW78" s="156">
        <v>3.16666666666667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3.58064516129032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</v>
      </c>
      <c r="BM78" s="160">
        <v>48</v>
      </c>
      <c r="BN78" s="159">
        <v>224</v>
      </c>
      <c r="BO78" s="156">
        <v>4.66666666666667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</v>
      </c>
      <c r="BV78" s="160">
        <v>19</v>
      </c>
      <c r="BW78" s="159">
        <v>44</v>
      </c>
      <c r="BX78" s="156">
        <v>2.31578947368421</v>
      </c>
      <c r="BY78" s="160">
        <v>1881</v>
      </c>
      <c r="BZ78" s="159">
        <v>4217</v>
      </c>
      <c r="CA78" s="156">
        <v>2.24189261031366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2.660689923991425</v>
      </c>
    </row>
    <row r="79" spans="1:82" s="126" customFormat="1" ht="11.25" customHeight="1">
      <c r="A79" s="142" t="s">
        <v>111</v>
      </c>
      <c r="B79" s="154">
        <v>28</v>
      </c>
      <c r="C79" s="155">
        <v>82</v>
      </c>
      <c r="D79" s="156">
        <v>2.92857142857143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133</v>
      </c>
      <c r="K79" s="157">
        <v>40</v>
      </c>
      <c r="L79" s="159">
        <v>149</v>
      </c>
      <c r="M79" s="156">
        <v>3.725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5.18013856812933</v>
      </c>
      <c r="T79" s="160">
        <v>65</v>
      </c>
      <c r="U79" s="159">
        <v>291</v>
      </c>
      <c r="V79" s="156">
        <v>4.47692307692308</v>
      </c>
      <c r="W79" s="160">
        <v>526</v>
      </c>
      <c r="X79" s="159">
        <v>1358</v>
      </c>
      <c r="Y79" s="156">
        <v>2.58174904942966</v>
      </c>
      <c r="Z79" s="160">
        <v>6</v>
      </c>
      <c r="AA79" s="159">
        <v>7</v>
      </c>
      <c r="AB79" s="156">
        <v>1.16666666666667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133</v>
      </c>
      <c r="AI79" s="160">
        <v>230</v>
      </c>
      <c r="AJ79" s="159">
        <v>589</v>
      </c>
      <c r="AK79" s="156">
        <v>2.56086956521739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</v>
      </c>
      <c r="AR79" s="160">
        <v>28</v>
      </c>
      <c r="AS79" s="159">
        <v>52</v>
      </c>
      <c r="AT79" s="156">
        <v>1.85714285714286</v>
      </c>
      <c r="AU79" s="160">
        <v>14</v>
      </c>
      <c r="AV79" s="159">
        <v>27</v>
      </c>
      <c r="AW79" s="156">
        <v>1.92857142857143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3.72380952380952</v>
      </c>
      <c r="BS79" s="160">
        <v>140</v>
      </c>
      <c r="BT79" s="159">
        <v>376</v>
      </c>
      <c r="BU79" s="156">
        <v>2.68571428571429</v>
      </c>
      <c r="BV79" s="160">
        <v>78</v>
      </c>
      <c r="BW79" s="159">
        <v>219</v>
      </c>
      <c r="BX79" s="156">
        <v>2.80769230769231</v>
      </c>
      <c r="BY79" s="160">
        <v>1114</v>
      </c>
      <c r="BZ79" s="159">
        <v>3567</v>
      </c>
      <c r="CA79" s="156">
        <v>3.20197486535009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>
      <c r="A80" s="142" t="s">
        <v>67</v>
      </c>
      <c r="B80" s="154">
        <v>47</v>
      </c>
      <c r="C80" s="155">
        <v>89</v>
      </c>
      <c r="D80" s="156">
        <v>1.8936170212766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133</v>
      </c>
      <c r="K80" s="157">
        <v>23</v>
      </c>
      <c r="L80" s="159">
        <v>54</v>
      </c>
      <c r="M80" s="156">
        <v>2.34782608695652</v>
      </c>
      <c r="N80" s="160">
        <v>334</v>
      </c>
      <c r="O80" s="159">
        <v>671</v>
      </c>
      <c r="P80" s="156">
        <v>2.00898203592814</v>
      </c>
      <c r="Q80" s="160">
        <v>360</v>
      </c>
      <c r="R80" s="159">
        <v>1415</v>
      </c>
      <c r="S80" s="156">
        <v>3.93055555555556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2.25740025740026</v>
      </c>
      <c r="Z80" s="160">
        <v>3</v>
      </c>
      <c r="AA80" s="159">
        <v>8</v>
      </c>
      <c r="AB80" s="156">
        <v>2.66666666666667</v>
      </c>
      <c r="AC80" s="160">
        <v>172</v>
      </c>
      <c r="AD80" s="159">
        <v>507</v>
      </c>
      <c r="AE80" s="156">
        <v>2.94767441860465</v>
      </c>
      <c r="AF80" s="160">
        <v>3</v>
      </c>
      <c r="AG80" s="159">
        <v>4</v>
      </c>
      <c r="AH80" s="156">
        <v>1.33333333333333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1.33333333333333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2.09090909090909</v>
      </c>
      <c r="BD80" s="160">
        <v>86</v>
      </c>
      <c r="BE80" s="159">
        <v>197</v>
      </c>
      <c r="BF80" s="156">
        <v>2.2906976744186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2.09738717339667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2.00485436893204</v>
      </c>
      <c r="BS80" s="160">
        <v>343</v>
      </c>
      <c r="BT80" s="159">
        <v>776</v>
      </c>
      <c r="BU80" s="156">
        <v>2.26239067055394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</v>
      </c>
      <c r="CB80" s="145">
        <v>4825</v>
      </c>
      <c r="CC80" s="146">
        <v>10720</v>
      </c>
      <c r="CD80" s="143">
        <v>2.221761658031088</v>
      </c>
    </row>
    <row r="81" spans="1:82" s="126" customFormat="1" ht="3.75" customHeight="1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ht="12.75" customHeight="1">
      <c r="A82" s="194"/>
    </row>
    <row r="83" ht="12.75" customHeight="1">
      <c r="A83" s="195" t="s">
        <v>132</v>
      </c>
    </row>
    <row r="84" ht="12.75" customHeight="1">
      <c r="A84" s="195"/>
    </row>
    <row r="85" ht="12.75" customHeight="1">
      <c r="A85" s="195" t="s">
        <v>71</v>
      </c>
    </row>
    <row r="86" ht="12.75" customHeight="1">
      <c r="A86" s="194" t="s">
        <v>129</v>
      </c>
    </row>
    <row r="87" ht="12.75" customHeight="1">
      <c r="A87" s="194" t="s">
        <v>89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D8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9.140625" defaultRowHeight="12.75" customHeight="1"/>
  <cols>
    <col min="1" max="1" width="26.281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125" style="192" customWidth="1"/>
    <col min="81" max="81" width="8.7109375" style="192" bestFit="1" customWidth="1"/>
    <col min="82" max="82" width="7.7109375" style="193" customWidth="1"/>
    <col min="83" max="16384" width="9.140625" style="190" customWidth="1"/>
  </cols>
  <sheetData>
    <row r="1" spans="1:82" s="3" customFormat="1" ht="12.75" customHeight="1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4:82" s="1" customFormat="1" ht="12.75" customHeight="1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" customHeight="1">
      <c r="A4" s="137"/>
      <c r="B4" s="138" t="s">
        <v>131</v>
      </c>
      <c r="C4" s="138" t="s">
        <v>13</v>
      </c>
      <c r="D4" s="139" t="s">
        <v>14</v>
      </c>
      <c r="E4" s="138" t="s">
        <v>131</v>
      </c>
      <c r="F4" s="138" t="s">
        <v>13</v>
      </c>
      <c r="G4" s="139" t="s">
        <v>14</v>
      </c>
      <c r="H4" s="138" t="s">
        <v>131</v>
      </c>
      <c r="I4" s="138" t="s">
        <v>13</v>
      </c>
      <c r="J4" s="139" t="s">
        <v>14</v>
      </c>
      <c r="K4" s="138" t="s">
        <v>131</v>
      </c>
      <c r="L4" s="138" t="s">
        <v>13</v>
      </c>
      <c r="M4" s="139" t="s">
        <v>14</v>
      </c>
      <c r="N4" s="138" t="s">
        <v>131</v>
      </c>
      <c r="O4" s="138" t="s">
        <v>13</v>
      </c>
      <c r="P4" s="139" t="s">
        <v>14</v>
      </c>
      <c r="Q4" s="138" t="s">
        <v>131</v>
      </c>
      <c r="R4" s="138" t="s">
        <v>13</v>
      </c>
      <c r="S4" s="139" t="s">
        <v>14</v>
      </c>
      <c r="T4" s="138" t="s">
        <v>131</v>
      </c>
      <c r="U4" s="138" t="s">
        <v>13</v>
      </c>
      <c r="V4" s="139" t="s">
        <v>14</v>
      </c>
      <c r="W4" s="138" t="s">
        <v>131</v>
      </c>
      <c r="X4" s="138" t="s">
        <v>13</v>
      </c>
      <c r="Y4" s="139" t="s">
        <v>14</v>
      </c>
      <c r="Z4" s="138" t="s">
        <v>131</v>
      </c>
      <c r="AA4" s="138" t="s">
        <v>13</v>
      </c>
      <c r="AB4" s="139" t="s">
        <v>14</v>
      </c>
      <c r="AC4" s="138" t="s">
        <v>131</v>
      </c>
      <c r="AD4" s="138" t="s">
        <v>13</v>
      </c>
      <c r="AE4" s="139" t="s">
        <v>14</v>
      </c>
      <c r="AF4" s="138" t="s">
        <v>131</v>
      </c>
      <c r="AG4" s="138" t="s">
        <v>13</v>
      </c>
      <c r="AH4" s="139" t="s">
        <v>14</v>
      </c>
      <c r="AI4" s="138" t="s">
        <v>131</v>
      </c>
      <c r="AJ4" s="138" t="s">
        <v>13</v>
      </c>
      <c r="AK4" s="139" t="s">
        <v>14</v>
      </c>
      <c r="AL4" s="138" t="s">
        <v>131</v>
      </c>
      <c r="AM4" s="138" t="s">
        <v>13</v>
      </c>
      <c r="AN4" s="139" t="s">
        <v>14</v>
      </c>
      <c r="AO4" s="138" t="s">
        <v>131</v>
      </c>
      <c r="AP4" s="138" t="s">
        <v>13</v>
      </c>
      <c r="AQ4" s="139" t="s">
        <v>14</v>
      </c>
      <c r="AR4" s="138" t="s">
        <v>131</v>
      </c>
      <c r="AS4" s="138" t="s">
        <v>13</v>
      </c>
      <c r="AT4" s="139" t="s">
        <v>14</v>
      </c>
      <c r="AU4" s="138" t="s">
        <v>131</v>
      </c>
      <c r="AV4" s="138" t="s">
        <v>13</v>
      </c>
      <c r="AW4" s="139" t="s">
        <v>14</v>
      </c>
      <c r="AX4" s="138" t="s">
        <v>131</v>
      </c>
      <c r="AY4" s="138" t="s">
        <v>13</v>
      </c>
      <c r="AZ4" s="139" t="s">
        <v>14</v>
      </c>
      <c r="BA4" s="138" t="s">
        <v>131</v>
      </c>
      <c r="BB4" s="138" t="s">
        <v>13</v>
      </c>
      <c r="BC4" s="139" t="s">
        <v>14</v>
      </c>
      <c r="BD4" s="138" t="s">
        <v>131</v>
      </c>
      <c r="BE4" s="138" t="s">
        <v>13</v>
      </c>
      <c r="BF4" s="139" t="s">
        <v>14</v>
      </c>
      <c r="BG4" s="138" t="s">
        <v>131</v>
      </c>
      <c r="BH4" s="138" t="s">
        <v>13</v>
      </c>
      <c r="BI4" s="139" t="s">
        <v>14</v>
      </c>
      <c r="BJ4" s="138" t="s">
        <v>131</v>
      </c>
      <c r="BK4" s="138" t="s">
        <v>13</v>
      </c>
      <c r="BL4" s="139" t="s">
        <v>14</v>
      </c>
      <c r="BM4" s="138" t="s">
        <v>131</v>
      </c>
      <c r="BN4" s="138" t="s">
        <v>13</v>
      </c>
      <c r="BO4" s="139" t="s">
        <v>14</v>
      </c>
      <c r="BP4" s="138" t="s">
        <v>131</v>
      </c>
      <c r="BQ4" s="138" t="s">
        <v>13</v>
      </c>
      <c r="BR4" s="139" t="s">
        <v>14</v>
      </c>
      <c r="BS4" s="138" t="s">
        <v>131</v>
      </c>
      <c r="BT4" s="138" t="s">
        <v>13</v>
      </c>
      <c r="BU4" s="139" t="s">
        <v>14</v>
      </c>
      <c r="BV4" s="138" t="s">
        <v>131</v>
      </c>
      <c r="BW4" s="138" t="s">
        <v>13</v>
      </c>
      <c r="BX4" s="139" t="s">
        <v>14</v>
      </c>
      <c r="BY4" s="138" t="s">
        <v>131</v>
      </c>
      <c r="BZ4" s="138" t="s">
        <v>13</v>
      </c>
      <c r="CA4" s="139" t="s">
        <v>14</v>
      </c>
      <c r="CB4" s="140" t="s">
        <v>131</v>
      </c>
      <c r="CC4" s="140" t="s">
        <v>13</v>
      </c>
      <c r="CD4" s="141" t="s">
        <v>14</v>
      </c>
    </row>
    <row r="5" spans="1:82" s="209" customFormat="1" ht="7.5" customHeight="1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2.205236094583035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2.018588620272245</v>
      </c>
      <c r="Z6" s="58">
        <f>SUM(Z9:Z81)</f>
        <v>60680</v>
      </c>
      <c r="AA6" s="57">
        <f>SUM(AA9:AA81)</f>
        <v>127089</v>
      </c>
      <c r="AB6" s="45">
        <f>AA6/Z6</f>
        <v>2.094413315754779</v>
      </c>
      <c r="AC6" s="58">
        <f>SUM(AC9:AC81)</f>
        <v>1765956</v>
      </c>
      <c r="AD6" s="57">
        <f>SUM(AD9:AD81)</f>
        <v>5160975</v>
      </c>
      <c r="AE6" s="45">
        <f>AD6/AC6</f>
        <v>2.922482213599886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1.654609015939242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" customHeight="1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>
      <c r="A9" s="144" t="s">
        <v>15</v>
      </c>
      <c r="B9" s="154">
        <v>172383</v>
      </c>
      <c r="C9" s="155">
        <v>353225</v>
      </c>
      <c r="D9" s="156">
        <v>2.05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2.07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2.32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aca="true" t="shared" si="0" ref="CB9:CB40">SUM(B9+E9+H9+K9+N9+Q9+T9+W9+Z9+AC9+AF9+AI9+AL9+AO9+AR9+AU9+AX9+BA9+BD9+BG9+BJ9+BM9+BP9+BS9+BV9+BY9)</f>
        <v>7863745</v>
      </c>
      <c r="CC9" s="162">
        <f aca="true" t="shared" si="1" ref="CC9:CC40">SUM(C9+F9+I9+L9+O9+R9+U9+X9+AA9+AD9+AG9+AJ9+AM9+AP9+AS9+AV9+AY9+BB9+BE9+BH9+BK9+BN9+BQ9+BT9+BW9+BZ9)</f>
        <v>15889226</v>
      </c>
      <c r="CD9" s="163">
        <f aca="true" t="shared" si="2" ref="CD9:CD35">SUM(CC9/CB9)</f>
        <v>2.0205672996771895</v>
      </c>
    </row>
    <row r="10" spans="1:82" s="126" customFormat="1" ht="11.25" customHeight="1">
      <c r="A10" s="142" t="s">
        <v>16</v>
      </c>
      <c r="B10" s="154">
        <v>58377</v>
      </c>
      <c r="C10" s="155">
        <v>134287</v>
      </c>
      <c r="D10" s="156">
        <v>2.3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2.01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2.3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2.03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2.32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2.03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2.51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2.51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</v>
      </c>
      <c r="N14" s="160">
        <v>19915</v>
      </c>
      <c r="O14" s="159">
        <v>44998</v>
      </c>
      <c r="P14" s="156">
        <v>2.26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2.05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1.16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2.03</v>
      </c>
      <c r="BG14" s="160">
        <v>4769</v>
      </c>
      <c r="BH14" s="159">
        <v>9681</v>
      </c>
      <c r="BI14" s="156">
        <v>2.03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2.01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4.27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2.55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</v>
      </c>
    </row>
    <row r="18" spans="1:82" s="126" customFormat="1" ht="11.25" customHeight="1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133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2.26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4.85</v>
      </c>
      <c r="AI18" s="160">
        <v>8799</v>
      </c>
      <c r="AJ18" s="159">
        <v>19367</v>
      </c>
      <c r="AK18" s="156">
        <v>2.2</v>
      </c>
      <c r="AL18" s="160">
        <v>649</v>
      </c>
      <c r="AM18" s="159">
        <v>1477</v>
      </c>
      <c r="AN18" s="156">
        <v>2.28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2.51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2.55</v>
      </c>
      <c r="BG19" s="160">
        <v>296</v>
      </c>
      <c r="BH19" s="159">
        <v>680</v>
      </c>
      <c r="BI19" s="156">
        <v>2.3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2.05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2.3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2.51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2.01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2.197440833959429</v>
      </c>
    </row>
    <row r="21" spans="1:82" s="126" customFormat="1" ht="11.25" customHeight="1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2.3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</v>
      </c>
    </row>
    <row r="22" spans="1:82" s="126" customFormat="1" ht="11.25" customHeight="1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2.3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2.26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2.05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2.03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2.3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2.51</v>
      </c>
      <c r="BS23" s="160">
        <v>6499</v>
      </c>
      <c r="BT23" s="159">
        <v>16322</v>
      </c>
      <c r="BU23" s="156">
        <v>2.51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2.12030792075339</v>
      </c>
    </row>
    <row r="24" spans="1:82" s="126" customFormat="1" ht="11.25" customHeight="1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133</v>
      </c>
      <c r="K24" s="157">
        <v>69</v>
      </c>
      <c r="L24" s="159">
        <v>157</v>
      </c>
      <c r="M24" s="156">
        <v>2.28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2.26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2.53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2.3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2.07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2.32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2.05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</v>
      </c>
    </row>
    <row r="26" spans="1:82" s="126" customFormat="1" ht="11.25" customHeight="1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2.3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</v>
      </c>
      <c r="BJ26" s="160">
        <v>4116</v>
      </c>
      <c r="BK26" s="159">
        <v>8456</v>
      </c>
      <c r="BL26" s="156">
        <v>2.05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4.14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133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133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2.01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1.14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2.07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2.01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2.298203136522295</v>
      </c>
    </row>
    <row r="30" spans="1:82" s="126" customFormat="1" ht="11.25" customHeight="1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133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4.35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</v>
      </c>
      <c r="BM30" s="160">
        <v>416</v>
      </c>
      <c r="BN30" s="159">
        <v>1778</v>
      </c>
      <c r="BO30" s="156">
        <v>4.27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</v>
      </c>
    </row>
    <row r="31" spans="1:82" s="126" customFormat="1" ht="11.25" customHeight="1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2.26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2.55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133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2.26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133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2.51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</v>
      </c>
    </row>
    <row r="34" spans="1:82" s="126" customFormat="1" ht="11.25" customHeight="1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1.16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4.18967587034814</v>
      </c>
    </row>
    <row r="37" spans="1:82" s="126" customFormat="1" ht="11.25" customHeight="1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2.01</v>
      </c>
      <c r="AI37" s="160">
        <v>1183</v>
      </c>
      <c r="AJ37" s="159">
        <v>2877</v>
      </c>
      <c r="AK37" s="156">
        <v>2.43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2.03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aca="true" t="shared" si="3" ref="CD37:CD50">SUM(CC37/CB37)</f>
        <v>2.21218495429686</v>
      </c>
    </row>
    <row r="38" spans="1:82" s="126" customFormat="1" ht="11.25" customHeight="1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133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2.26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</v>
      </c>
    </row>
    <row r="39" spans="1:82" s="126" customFormat="1" ht="11.25" customHeight="1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133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</v>
      </c>
      <c r="AO39" s="160">
        <v>2314</v>
      </c>
      <c r="AP39" s="159">
        <v>2683</v>
      </c>
      <c r="AQ39" s="156">
        <v>1.16</v>
      </c>
      <c r="AR39" s="160">
        <v>665</v>
      </c>
      <c r="AS39" s="159">
        <v>770</v>
      </c>
      <c r="AT39" s="156">
        <v>1.16</v>
      </c>
      <c r="AU39" s="160">
        <v>94</v>
      </c>
      <c r="AV39" s="159">
        <v>207</v>
      </c>
      <c r="AW39" s="156">
        <v>2.2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133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2.01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2.55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133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2.32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2.05</v>
      </c>
      <c r="BJ41" s="160">
        <v>3186</v>
      </c>
      <c r="BK41" s="159">
        <v>8126</v>
      </c>
      <c r="BL41" s="174">
        <v>2.55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aca="true" t="shared" si="4" ref="CB41:CB72">SUM(B41+E41+H41+K41+N41+Q41+T41+W41+Z41+AC41+AF41+AI41+AL41+AO41+AR41+AU41+AX41+BA41+BD41+BG41+BJ41+BM41+BP41+BS41+BV41+BY41)</f>
        <v>39377</v>
      </c>
      <c r="CC41" s="146">
        <f aca="true" t="shared" si="5" ref="CC41:CC72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</v>
      </c>
      <c r="AR42" s="160">
        <v>173</v>
      </c>
      <c r="AS42" s="159">
        <v>402</v>
      </c>
      <c r="AT42" s="156">
        <v>2.32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133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2.32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133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>
      <c r="A45" s="142" t="s">
        <v>51</v>
      </c>
      <c r="B45" s="154">
        <v>63</v>
      </c>
      <c r="C45" s="155">
        <v>293</v>
      </c>
      <c r="D45" s="156">
        <v>4.65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133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1.14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133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1.15</v>
      </c>
      <c r="AL45" s="160">
        <v>51</v>
      </c>
      <c r="AM45" s="159">
        <v>125</v>
      </c>
      <c r="AN45" s="156">
        <v>2.45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>
      <c r="A46" s="142" t="s">
        <v>39</v>
      </c>
      <c r="B46" s="154">
        <v>313</v>
      </c>
      <c r="C46" s="155">
        <v>1530</v>
      </c>
      <c r="D46" s="156">
        <v>4.89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133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2.28</v>
      </c>
      <c r="W46" s="160">
        <v>8603</v>
      </c>
      <c r="X46" s="159">
        <v>19281</v>
      </c>
      <c r="Y46" s="156">
        <v>2.24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2.07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2.32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</v>
      </c>
    </row>
    <row r="47" spans="1:82" s="126" customFormat="1" ht="11.25" customHeight="1">
      <c r="A47" s="142" t="s">
        <v>0</v>
      </c>
      <c r="B47" s="154">
        <v>210</v>
      </c>
      <c r="C47" s="155">
        <v>845</v>
      </c>
      <c r="D47" s="156">
        <v>4.02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133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2.07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2.65040971468062</v>
      </c>
    </row>
    <row r="48" spans="1:82" s="126" customFormat="1" ht="11.25" customHeight="1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133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2.3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</v>
      </c>
      <c r="BM48" s="160">
        <v>100</v>
      </c>
      <c r="BN48" s="159">
        <v>444</v>
      </c>
      <c r="BO48" s="156">
        <v>4.44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133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2.26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133</v>
      </c>
      <c r="K50" s="157">
        <v>166</v>
      </c>
      <c r="L50" s="159">
        <v>340</v>
      </c>
      <c r="M50" s="156">
        <v>2.05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2.05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2.07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4.77</v>
      </c>
      <c r="H51" s="157">
        <v>0</v>
      </c>
      <c r="I51" s="158">
        <v>0</v>
      </c>
      <c r="J51" s="156" t="s">
        <v>133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4.18967587034814</v>
      </c>
    </row>
    <row r="52" spans="1:82" s="126" customFormat="1" ht="11.25" customHeight="1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133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133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4.31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133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133</v>
      </c>
      <c r="K54" s="160">
        <v>124</v>
      </c>
      <c r="L54" s="159">
        <v>285</v>
      </c>
      <c r="M54" s="156">
        <v>2.3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2.05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4.14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4.18967587034814</v>
      </c>
    </row>
    <row r="56" spans="1:82" s="126" customFormat="1" ht="11.25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133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2.51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2.51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</v>
      </c>
      <c r="AX56" s="171">
        <v>117</v>
      </c>
      <c r="AY56" s="170">
        <v>267</v>
      </c>
      <c r="AZ56" s="167">
        <v>2.28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133</v>
      </c>
      <c r="H57" s="160">
        <v>0</v>
      </c>
      <c r="I57" s="159">
        <v>0</v>
      </c>
      <c r="J57" s="156" t="s">
        <v>133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1.14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133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2.55</v>
      </c>
      <c r="AI59" s="160">
        <v>601</v>
      </c>
      <c r="AJ59" s="159">
        <v>1499</v>
      </c>
      <c r="AK59" s="156">
        <v>2.49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2.3</v>
      </c>
      <c r="BM59" s="160">
        <v>22</v>
      </c>
      <c r="BN59" s="159">
        <v>51</v>
      </c>
      <c r="BO59" s="156">
        <v>2.32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133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133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4.18967587034814</v>
      </c>
    </row>
    <row r="61" spans="1:82" s="126" customFormat="1" ht="11.25" customHeight="1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133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</v>
      </c>
      <c r="Q61" s="160">
        <v>1496</v>
      </c>
      <c r="R61" s="159">
        <v>3820</v>
      </c>
      <c r="S61" s="156">
        <v>2.55</v>
      </c>
      <c r="T61" s="160">
        <v>170</v>
      </c>
      <c r="U61" s="159">
        <v>416</v>
      </c>
      <c r="V61" s="156">
        <v>2.45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3.13401771902686</v>
      </c>
    </row>
    <row r="62" spans="1:82" s="126" customFormat="1" ht="11.25" customHeight="1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133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2.05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133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133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2.26</v>
      </c>
      <c r="BA63" s="160">
        <v>65</v>
      </c>
      <c r="BB63" s="159">
        <v>166</v>
      </c>
      <c r="BC63" s="156">
        <v>2.55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2.26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4.18967587034814</v>
      </c>
    </row>
    <row r="64" spans="1:82" s="126" customFormat="1" ht="11.25" customHeight="1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133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</v>
      </c>
      <c r="AF64" s="160">
        <v>0</v>
      </c>
      <c r="AG64" s="159">
        <v>0</v>
      </c>
      <c r="AH64" s="156" t="s">
        <v>133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4.27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aca="true" t="shared" si="6" ref="CD64:CD79">SUM(CC64/CB64)</f>
        <v>3.1644891665990422</v>
      </c>
    </row>
    <row r="65" spans="1:82" s="126" customFormat="1" ht="11.25" customHeight="1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2.53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2.32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2.51</v>
      </c>
      <c r="AF65" s="160">
        <v>0</v>
      </c>
      <c r="AG65" s="159">
        <v>0</v>
      </c>
      <c r="AH65" s="156" t="s">
        <v>133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2.51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</v>
      </c>
    </row>
    <row r="66" spans="1:82" s="126" customFormat="1" ht="11.25" customHeight="1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133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2.26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</v>
      </c>
      <c r="AO66" s="160">
        <v>7</v>
      </c>
      <c r="AP66" s="159">
        <v>8</v>
      </c>
      <c r="AQ66" s="156">
        <v>1.14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2.55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133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2.03</v>
      </c>
      <c r="AU67" s="160">
        <v>47</v>
      </c>
      <c r="AV67" s="159">
        <v>116</v>
      </c>
      <c r="AW67" s="156">
        <v>2.47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2.772629772629773</v>
      </c>
    </row>
    <row r="68" spans="1:82" s="126" customFormat="1" ht="11.25" customHeight="1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133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2.51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2.05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2.596513714432197</v>
      </c>
    </row>
    <row r="69" spans="1:82" s="126" customFormat="1" ht="11.25" customHeight="1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133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2.53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133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2.51</v>
      </c>
      <c r="BV69" s="171">
        <v>47</v>
      </c>
      <c r="BW69" s="170">
        <v>108</v>
      </c>
      <c r="BX69" s="167">
        <v>2.3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133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133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133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>
      <c r="A72" s="142" t="s">
        <v>68</v>
      </c>
      <c r="B72" s="154">
        <v>50</v>
      </c>
      <c r="C72" s="155">
        <v>255</v>
      </c>
      <c r="D72" s="156">
        <v>5.1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133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</v>
      </c>
      <c r="T72" s="160">
        <v>15</v>
      </c>
      <c r="U72" s="159">
        <v>17</v>
      </c>
      <c r="V72" s="156">
        <v>1.13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133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2.07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2.3</v>
      </c>
      <c r="BS72" s="160">
        <v>474</v>
      </c>
      <c r="BT72" s="159">
        <v>2200</v>
      </c>
      <c r="BU72" s="156">
        <v>4.64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2.574274058075354</v>
      </c>
    </row>
    <row r="73" spans="1:82" s="126" customFormat="1" ht="11.25" customHeight="1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133</v>
      </c>
      <c r="K73" s="157">
        <v>0</v>
      </c>
      <c r="L73" s="159">
        <v>0</v>
      </c>
      <c r="M73" s="156" t="s">
        <v>133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133</v>
      </c>
      <c r="AI73" s="160">
        <v>437</v>
      </c>
      <c r="AJ73" s="159">
        <v>1104</v>
      </c>
      <c r="AK73" s="156">
        <v>2.53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2.07</v>
      </c>
      <c r="CB73" s="145">
        <f aca="true" t="shared" si="7" ref="CB73:CB79">SUM(B73+E73+H73+K73+N73+Q73+T73+W73+Z73+AC73+AF73+AI73+AL73+AO73+AR73+AU73+AX73+BA73+BD73+BG73+BJ73+BM73+BP73+BS73+BV73+BY73)</f>
        <v>7735</v>
      </c>
      <c r="CC73" s="146">
        <f aca="true" t="shared" si="8" ref="CC73:CC79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133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133</v>
      </c>
      <c r="AI74" s="160">
        <v>182</v>
      </c>
      <c r="AJ74" s="159">
        <v>370</v>
      </c>
      <c r="AK74" s="156">
        <v>2.03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1.15</v>
      </c>
      <c r="AR74" s="160">
        <v>77</v>
      </c>
      <c r="AS74" s="159">
        <v>187</v>
      </c>
      <c r="AT74" s="156">
        <v>2.43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2.01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2.617604847711689</v>
      </c>
    </row>
    <row r="75" spans="1:82" s="126" customFormat="1" ht="11.25" customHeight="1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133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</v>
      </c>
      <c r="Z75" s="160">
        <v>350</v>
      </c>
      <c r="AA75" s="159">
        <v>399</v>
      </c>
      <c r="AB75" s="156">
        <v>1.14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2.26</v>
      </c>
      <c r="AU75" s="160">
        <v>20</v>
      </c>
      <c r="AV75" s="159">
        <v>23</v>
      </c>
      <c r="AW75" s="156">
        <v>1.15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133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2.03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2.3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4.39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133</v>
      </c>
      <c r="K77" s="157">
        <v>37</v>
      </c>
      <c r="L77" s="159">
        <v>75</v>
      </c>
      <c r="M77" s="156">
        <v>2.03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</v>
      </c>
      <c r="Z77" s="160">
        <v>0</v>
      </c>
      <c r="AA77" s="159">
        <v>0</v>
      </c>
      <c r="AB77" s="156" t="s">
        <v>133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133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2.51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133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2.03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2.01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133</v>
      </c>
      <c r="H79" s="160">
        <v>0</v>
      </c>
      <c r="I79" s="159">
        <v>0</v>
      </c>
      <c r="J79" s="156" t="s">
        <v>133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133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2.922094841063054</v>
      </c>
    </row>
    <row r="80" spans="1:82" s="126" customFormat="1" ht="11.25" customHeight="1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133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133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2.26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2.55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ht="12.75" customHeight="1">
      <c r="A82" s="194"/>
    </row>
    <row r="83" ht="12.75" customHeight="1">
      <c r="A83" s="195" t="s">
        <v>132</v>
      </c>
    </row>
    <row r="84" ht="12.75" customHeight="1">
      <c r="A84" s="195"/>
    </row>
    <row r="85" ht="12.75" customHeight="1">
      <c r="A85" s="195" t="s">
        <v>71</v>
      </c>
    </row>
    <row r="86" ht="12.75" customHeight="1">
      <c r="A86" s="194" t="s">
        <v>129</v>
      </c>
    </row>
    <row r="87" ht="12.75" customHeight="1">
      <c r="A87" s="194" t="s">
        <v>89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D8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 customWidth="1"/>
  </cols>
  <sheetData>
    <row r="1" spans="1:82" s="3" customFormat="1" ht="12.75" customHeight="1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4:82" s="1" customFormat="1" ht="12.75" customHeight="1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" customHeight="1">
      <c r="A4" s="51"/>
      <c r="B4" s="5" t="s">
        <v>131</v>
      </c>
      <c r="C4" s="5" t="s">
        <v>13</v>
      </c>
      <c r="D4" s="16" t="s">
        <v>14</v>
      </c>
      <c r="E4" s="5" t="s">
        <v>131</v>
      </c>
      <c r="F4" s="5" t="s">
        <v>13</v>
      </c>
      <c r="G4" s="16" t="s">
        <v>14</v>
      </c>
      <c r="H4" s="5" t="s">
        <v>131</v>
      </c>
      <c r="I4" s="5" t="s">
        <v>13</v>
      </c>
      <c r="J4" s="16" t="s">
        <v>14</v>
      </c>
      <c r="K4" s="5" t="s">
        <v>131</v>
      </c>
      <c r="L4" s="5" t="s">
        <v>13</v>
      </c>
      <c r="M4" s="16" t="s">
        <v>14</v>
      </c>
      <c r="N4" s="5" t="s">
        <v>131</v>
      </c>
      <c r="O4" s="5" t="s">
        <v>13</v>
      </c>
      <c r="P4" s="16" t="s">
        <v>14</v>
      </c>
      <c r="Q4" s="5" t="s">
        <v>131</v>
      </c>
      <c r="R4" s="5" t="s">
        <v>13</v>
      </c>
      <c r="S4" s="16" t="s">
        <v>14</v>
      </c>
      <c r="T4" s="5" t="s">
        <v>131</v>
      </c>
      <c r="U4" s="5" t="s">
        <v>13</v>
      </c>
      <c r="V4" s="16" t="s">
        <v>14</v>
      </c>
      <c r="W4" s="5" t="s">
        <v>131</v>
      </c>
      <c r="X4" s="5" t="s">
        <v>13</v>
      </c>
      <c r="Y4" s="16" t="s">
        <v>14</v>
      </c>
      <c r="Z4" s="5" t="s">
        <v>131</v>
      </c>
      <c r="AA4" s="5" t="s">
        <v>13</v>
      </c>
      <c r="AB4" s="16" t="s">
        <v>14</v>
      </c>
      <c r="AC4" s="5" t="s">
        <v>131</v>
      </c>
      <c r="AD4" s="5" t="s">
        <v>13</v>
      </c>
      <c r="AE4" s="16" t="s">
        <v>14</v>
      </c>
      <c r="AF4" s="5" t="s">
        <v>131</v>
      </c>
      <c r="AG4" s="5" t="s">
        <v>13</v>
      </c>
      <c r="AH4" s="16" t="s">
        <v>14</v>
      </c>
      <c r="AI4" s="5" t="s">
        <v>131</v>
      </c>
      <c r="AJ4" s="5" t="s">
        <v>13</v>
      </c>
      <c r="AK4" s="16" t="s">
        <v>14</v>
      </c>
      <c r="AL4" s="5" t="s">
        <v>131</v>
      </c>
      <c r="AM4" s="5" t="s">
        <v>13</v>
      </c>
      <c r="AN4" s="16" t="s">
        <v>14</v>
      </c>
      <c r="AO4" s="5" t="s">
        <v>131</v>
      </c>
      <c r="AP4" s="5" t="s">
        <v>13</v>
      </c>
      <c r="AQ4" s="16" t="s">
        <v>14</v>
      </c>
      <c r="AR4" s="5" t="s">
        <v>131</v>
      </c>
      <c r="AS4" s="5" t="s">
        <v>13</v>
      </c>
      <c r="AT4" s="16" t="s">
        <v>14</v>
      </c>
      <c r="AU4" s="5" t="s">
        <v>131</v>
      </c>
      <c r="AV4" s="5" t="s">
        <v>13</v>
      </c>
      <c r="AW4" s="16" t="s">
        <v>14</v>
      </c>
      <c r="AX4" s="5" t="s">
        <v>131</v>
      </c>
      <c r="AY4" s="5" t="s">
        <v>13</v>
      </c>
      <c r="AZ4" s="16" t="s">
        <v>14</v>
      </c>
      <c r="BA4" s="5" t="s">
        <v>131</v>
      </c>
      <c r="BB4" s="5" t="s">
        <v>13</v>
      </c>
      <c r="BC4" s="16" t="s">
        <v>14</v>
      </c>
      <c r="BD4" s="5" t="s">
        <v>131</v>
      </c>
      <c r="BE4" s="5" t="s">
        <v>13</v>
      </c>
      <c r="BF4" s="16" t="s">
        <v>14</v>
      </c>
      <c r="BG4" s="5" t="s">
        <v>131</v>
      </c>
      <c r="BH4" s="5" t="s">
        <v>13</v>
      </c>
      <c r="BI4" s="16" t="s">
        <v>14</v>
      </c>
      <c r="BJ4" s="5" t="s">
        <v>131</v>
      </c>
      <c r="BK4" s="5" t="s">
        <v>13</v>
      </c>
      <c r="BL4" s="16" t="s">
        <v>14</v>
      </c>
      <c r="BM4" s="5" t="s">
        <v>131</v>
      </c>
      <c r="BN4" s="5" t="s">
        <v>13</v>
      </c>
      <c r="BO4" s="16" t="s">
        <v>14</v>
      </c>
      <c r="BP4" s="5" t="s">
        <v>131</v>
      </c>
      <c r="BQ4" s="5" t="s">
        <v>13</v>
      </c>
      <c r="BR4" s="16" t="s">
        <v>14</v>
      </c>
      <c r="BS4" s="5" t="s">
        <v>131</v>
      </c>
      <c r="BT4" s="5" t="s">
        <v>13</v>
      </c>
      <c r="BU4" s="16" t="s">
        <v>14</v>
      </c>
      <c r="BV4" s="5" t="s">
        <v>131</v>
      </c>
      <c r="BW4" s="5" t="s">
        <v>13</v>
      </c>
      <c r="BX4" s="16" t="s">
        <v>14</v>
      </c>
      <c r="BY4" s="5" t="s">
        <v>131</v>
      </c>
      <c r="BZ4" s="5" t="s">
        <v>13</v>
      </c>
      <c r="CA4" s="16" t="s">
        <v>14</v>
      </c>
      <c r="CB4" s="5" t="s">
        <v>131</v>
      </c>
      <c r="CC4" s="5" t="s">
        <v>13</v>
      </c>
      <c r="CD4" s="16" t="s">
        <v>14</v>
      </c>
    </row>
    <row r="5" spans="1:82" s="209" customFormat="1" ht="7.5" customHeight="1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2.085902937738395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1.749985048741104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</v>
      </c>
      <c r="BP6" s="34">
        <f>SUM(BP9:BP81)</f>
        <v>1537724</v>
      </c>
      <c r="BQ6" s="30">
        <f>SUM(BQ9:BQ81)</f>
        <v>3986169</v>
      </c>
      <c r="BR6" s="33">
        <f>BQ6/BP6</f>
        <v>2.592252575884879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</v>
      </c>
    </row>
    <row r="7" spans="1:82" s="209" customFormat="1" ht="4.5" customHeight="1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" customHeight="1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2.05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aca="true" t="shared" si="0" ref="CB9:CB40">SUM(B9+E9+H9+K9+N9+Q9+T9+W9+Z9+AC9+AF9+AI9+AL9+AO9+AR9+AU9+AX9+BA9+BD9+BG9+BJ9+BM9+BP9+BS9+BV9+BY9)</f>
        <v>7731730</v>
      </c>
      <c r="CC9" s="65">
        <f aca="true" t="shared" si="1" ref="CC9:CC40">SUM(C9+F9+I9+L9+O9+R9+U9+X9+AA9+AD9+AG9+AJ9+AM9+AP9+AS9+AV9+AY9+BB9+BE9+BH9+BK9+BN9+BQ9+BT9+BW9+BZ9)</f>
        <v>15690035</v>
      </c>
      <c r="CD9" s="124">
        <f aca="true" t="shared" si="2" ref="CD9:CD37">SUM(CC9/CB9)</f>
        <v>2.0293045670244565</v>
      </c>
    </row>
    <row r="10" spans="1:82" s="1" customFormat="1" ht="11.25" customHeight="1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2.32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>
      <c r="A11" s="6" t="s">
        <v>17</v>
      </c>
      <c r="B11" s="19">
        <v>6588</v>
      </c>
      <c r="C11" s="4">
        <v>14466</v>
      </c>
      <c r="D11" s="20">
        <v>2.2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2.51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2.03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</v>
      </c>
      <c r="BV11" s="25">
        <v>8213</v>
      </c>
      <c r="BW11" s="23">
        <v>19039</v>
      </c>
      <c r="BX11" s="20">
        <v>2.32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2.219919597346305</v>
      </c>
    </row>
    <row r="13" spans="1:82" s="1" customFormat="1" ht="11.25" customHeight="1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2.26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2.03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2.05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2.53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133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2.03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2.32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2.07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1.722204391349737</v>
      </c>
    </row>
    <row r="20" spans="1:82" s="1" customFormat="1" ht="11.25" customHeight="1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4.81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2.51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2.26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2.03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2.03</v>
      </c>
      <c r="BA23" s="25">
        <v>180</v>
      </c>
      <c r="BB23" s="23">
        <v>437</v>
      </c>
      <c r="BC23" s="20">
        <v>2.43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</v>
      </c>
    </row>
    <row r="24" spans="1:82" s="1" customFormat="1" ht="11.25" customHeight="1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2.55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4.1</v>
      </c>
      <c r="BJ25" s="25">
        <v>3523</v>
      </c>
      <c r="BK25" s="23">
        <v>7835</v>
      </c>
      <c r="BL25" s="20">
        <v>2.22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</v>
      </c>
    </row>
    <row r="26" spans="1:82" s="1" customFormat="1" ht="11.25" customHeight="1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4.77</v>
      </c>
      <c r="H26" s="25">
        <v>0</v>
      </c>
      <c r="I26" s="23">
        <v>0</v>
      </c>
      <c r="J26" s="213" t="s">
        <v>133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>
      <c r="A27" s="6" t="s">
        <v>33</v>
      </c>
      <c r="B27" s="19">
        <v>1558</v>
      </c>
      <c r="C27" s="4">
        <v>3903</v>
      </c>
      <c r="D27" s="20">
        <v>2.51</v>
      </c>
      <c r="E27" s="19">
        <v>82</v>
      </c>
      <c r="F27" s="4">
        <v>201</v>
      </c>
      <c r="G27" s="20">
        <v>2.45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2.03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2.55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133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2.3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133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>
      <c r="A30" s="6" t="s">
        <v>34</v>
      </c>
      <c r="B30" s="19">
        <v>809</v>
      </c>
      <c r="C30" s="4">
        <v>3452</v>
      </c>
      <c r="D30" s="20">
        <v>4.27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2.03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133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2.26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2.55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2.923470661672909</v>
      </c>
    </row>
    <row r="32" spans="1:82" s="1" customFormat="1" ht="11.25" customHeight="1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133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2.26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1.13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4.27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2.32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4.1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>
      <c r="A35" s="6" t="s">
        <v>37</v>
      </c>
      <c r="B35" s="19">
        <v>1314</v>
      </c>
      <c r="C35" s="4">
        <v>2663</v>
      </c>
      <c r="D35" s="20">
        <v>2.03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2.26</v>
      </c>
      <c r="W35" s="25">
        <v>6021</v>
      </c>
      <c r="X35" s="23">
        <v>12479</v>
      </c>
      <c r="Y35" s="20">
        <v>2.07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2.03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2.53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2.275073369307962</v>
      </c>
    </row>
    <row r="36" spans="1:82" s="1" customFormat="1" ht="11.25" customHeight="1">
      <c r="A36" s="6" t="s">
        <v>41</v>
      </c>
      <c r="B36" s="19">
        <v>307</v>
      </c>
      <c r="C36" s="4">
        <v>1262</v>
      </c>
      <c r="D36" s="20">
        <v>4.11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>
      <c r="A37" s="6" t="s">
        <v>1</v>
      </c>
      <c r="B37" s="19">
        <v>584</v>
      </c>
      <c r="C37" s="4">
        <v>2833</v>
      </c>
      <c r="D37" s="20">
        <v>4.85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133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2.05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</v>
      </c>
      <c r="AI37" s="25">
        <v>2365</v>
      </c>
      <c r="AJ37" s="23">
        <v>5295</v>
      </c>
      <c r="AK37" s="20">
        <v>2.24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133</v>
      </c>
      <c r="K38" s="26">
        <v>413</v>
      </c>
      <c r="L38" s="23">
        <v>1011</v>
      </c>
      <c r="M38" s="20">
        <v>2.45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2.05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2.03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2.07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4.18967587034814</v>
      </c>
    </row>
    <row r="39" spans="1:82" s="1" customFormat="1" ht="11.25" customHeight="1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133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aca="true" t="shared" si="3" ref="CD39:CD48">SUM(CC39/CB39)</f>
        <v>2.3532242540904718</v>
      </c>
    </row>
    <row r="40" spans="1:82" s="1" customFormat="1" ht="11.25" customHeight="1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2.01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2.32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133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2.51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aca="true" t="shared" si="4" ref="CB41:CB72">SUM(B41+E41+H41+K41+N41+Q41+T41+W41+Z41+AC41+AF41+AI41+AL41+AO41+AR41+AU41+AX41+BA41+BD41+BG41+BJ41+BM41+BP41+BS41+BV41+BY41)</f>
        <v>37875</v>
      </c>
      <c r="CC41" s="30">
        <f aca="true" t="shared" si="5" ref="CC41:CC72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133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2.515416865679563</v>
      </c>
    </row>
    <row r="43" spans="1:82" s="1" customFormat="1" ht="11.25" customHeight="1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133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2.05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1.14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2.07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2.26</v>
      </c>
      <c r="CB44" s="34">
        <f t="shared" si="4"/>
        <v>33219</v>
      </c>
      <c r="CC44" s="30">
        <f t="shared" si="5"/>
        <v>86876</v>
      </c>
      <c r="CD44" s="33">
        <f t="shared" si="3"/>
        <v>2.615250308558355</v>
      </c>
    </row>
    <row r="45" spans="1:82" s="1" customFormat="1" ht="11.25" customHeight="1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133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2.55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2.05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2.07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2.55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2.349462217698677</v>
      </c>
    </row>
    <row r="46" spans="1:82" s="1" customFormat="1" ht="11.25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133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2.3</v>
      </c>
      <c r="AU46" s="25">
        <v>98</v>
      </c>
      <c r="AV46" s="23">
        <v>197</v>
      </c>
      <c r="AW46" s="20">
        <v>2.01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133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2.665713620798564</v>
      </c>
    </row>
    <row r="48" spans="1:82" s="1" customFormat="1" ht="11.25" customHeight="1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2.55</v>
      </c>
      <c r="H48" s="25">
        <v>0</v>
      </c>
      <c r="I48" s="23">
        <v>0</v>
      </c>
      <c r="J48" s="213" t="s">
        <v>133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2.26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2.3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4.35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133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1.13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4.18967587034814</v>
      </c>
    </row>
    <row r="50" spans="1:82" s="1" customFormat="1" ht="11.25" customHeight="1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133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2.53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133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2.07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</v>
      </c>
      <c r="AU51" s="116">
        <v>62</v>
      </c>
      <c r="AV51" s="114">
        <v>139</v>
      </c>
      <c r="AW51" s="110">
        <v>2.24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133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133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133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2.51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133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133</v>
      </c>
      <c r="K54" s="25">
        <v>123</v>
      </c>
      <c r="L54" s="23">
        <v>270</v>
      </c>
      <c r="M54" s="20">
        <v>2.2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2.01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133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2.26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2.07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4.18967587034814</v>
      </c>
    </row>
    <row r="55" spans="1:82" s="1" customFormat="1" ht="11.25" customHeight="1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133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133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133</v>
      </c>
      <c r="H57" s="25">
        <v>0</v>
      </c>
      <c r="I57" s="23">
        <v>0</v>
      </c>
      <c r="J57" s="213" t="s">
        <v>133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133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4.1</v>
      </c>
      <c r="CB57" s="34">
        <f t="shared" si="4"/>
        <v>17238</v>
      </c>
      <c r="CC57" s="30">
        <f t="shared" si="5"/>
        <v>53952</v>
      </c>
      <c r="CD57" s="33">
        <v>4.18967587034814</v>
      </c>
    </row>
    <row r="58" spans="1:82" s="1" customFormat="1" ht="11.25" customHeight="1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133</v>
      </c>
      <c r="H58" s="25">
        <v>0</v>
      </c>
      <c r="I58" s="23">
        <v>0</v>
      </c>
      <c r="J58" s="213" t="s">
        <v>133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133</v>
      </c>
      <c r="AC58" s="25">
        <v>183</v>
      </c>
      <c r="AD58" s="23">
        <v>813</v>
      </c>
      <c r="AE58" s="20">
        <v>4.44</v>
      </c>
      <c r="AF58" s="25">
        <v>0</v>
      </c>
      <c r="AG58" s="23">
        <v>0</v>
      </c>
      <c r="AH58" s="213" t="s">
        <v>133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2.53</v>
      </c>
      <c r="BM58" s="25">
        <v>7</v>
      </c>
      <c r="BN58" s="23">
        <v>17</v>
      </c>
      <c r="BO58" s="20">
        <v>2.43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2.55</v>
      </c>
      <c r="CB58" s="34">
        <f t="shared" si="4"/>
        <v>17779</v>
      </c>
      <c r="CC58" s="30">
        <f t="shared" si="5"/>
        <v>50219</v>
      </c>
      <c r="CD58" s="33">
        <f>SUM(CC58/CB58)</f>
        <v>2.824624557061702</v>
      </c>
    </row>
    <row r="59" spans="1:82" s="1" customFormat="1" ht="11.25" customHeight="1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133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133</v>
      </c>
      <c r="K60" s="26">
        <v>56</v>
      </c>
      <c r="L60" s="23">
        <v>258</v>
      </c>
      <c r="M60" s="20">
        <v>4.61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</v>
      </c>
      <c r="AC60" s="25">
        <v>524</v>
      </c>
      <c r="AD60" s="23">
        <v>1284</v>
      </c>
      <c r="AE60" s="20">
        <v>2.45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2.07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2.3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</v>
      </c>
      <c r="H61" s="25">
        <v>0</v>
      </c>
      <c r="I61" s="23">
        <v>0</v>
      </c>
      <c r="J61" s="213" t="s">
        <v>133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</v>
      </c>
    </row>
    <row r="62" spans="1:82" s="1" customFormat="1" ht="11.25" customHeight="1">
      <c r="A62" s="6" t="s">
        <v>60</v>
      </c>
      <c r="B62" s="19">
        <v>128</v>
      </c>
      <c r="C62" s="4">
        <v>557</v>
      </c>
      <c r="D62" s="20">
        <v>4.35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133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133</v>
      </c>
      <c r="AC62" s="25">
        <v>95</v>
      </c>
      <c r="AD62" s="23">
        <v>442</v>
      </c>
      <c r="AE62" s="20">
        <v>4.65</v>
      </c>
      <c r="AF62" s="25">
        <v>0</v>
      </c>
      <c r="AG62" s="23">
        <v>0</v>
      </c>
      <c r="AH62" s="213" t="s">
        <v>133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</v>
      </c>
    </row>
    <row r="63" spans="1:82" s="1" customFormat="1" ht="11.25" customHeight="1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133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4.18967587034814</v>
      </c>
    </row>
    <row r="64" spans="1:82" s="1" customFormat="1" ht="11.25" customHeight="1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2.03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aca="true" t="shared" si="6" ref="CD64:CD79">SUM(CC64/CB64)</f>
        <v>2.1915033069177143</v>
      </c>
    </row>
    <row r="65" spans="1:82" s="1" customFormat="1" ht="11.25" customHeight="1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133</v>
      </c>
      <c r="K65" s="26">
        <v>131</v>
      </c>
      <c r="L65" s="23">
        <v>332</v>
      </c>
      <c r="M65" s="24">
        <v>2.53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</v>
      </c>
    </row>
    <row r="66" spans="1:82" s="1" customFormat="1" ht="11.25" customHeight="1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133</v>
      </c>
      <c r="K66" s="25">
        <v>180</v>
      </c>
      <c r="L66" s="23">
        <v>444</v>
      </c>
      <c r="M66" s="20">
        <v>2.47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16.33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4.14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</v>
      </c>
      <c r="H67" s="111">
        <v>0</v>
      </c>
      <c r="I67" s="112">
        <v>0</v>
      </c>
      <c r="J67" s="213" t="s">
        <v>133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2.296065107458913</v>
      </c>
    </row>
    <row r="68" spans="1:82" s="1" customFormat="1" ht="11.25" customHeight="1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133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2.03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2.03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4.31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2.6538388445458</v>
      </c>
    </row>
    <row r="69" spans="1:82" s="1" customFormat="1" ht="11.25" customHeight="1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133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</v>
      </c>
      <c r="Z69" s="25">
        <v>0</v>
      </c>
      <c r="AA69" s="23">
        <v>0</v>
      </c>
      <c r="AB69" s="213" t="s">
        <v>133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133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133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133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</v>
      </c>
    </row>
    <row r="70" spans="1:82" s="1" customFormat="1" ht="11.25" customHeight="1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2.01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</v>
      </c>
      <c r="BJ70" s="25">
        <v>1683</v>
      </c>
      <c r="BK70" s="23">
        <v>3844</v>
      </c>
      <c r="BL70" s="20">
        <v>2.28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133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2.509544787077827</v>
      </c>
    </row>
    <row r="72" spans="1:82" s="1" customFormat="1" ht="11.25" customHeight="1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133</v>
      </c>
      <c r="K72" s="25">
        <v>0</v>
      </c>
      <c r="L72" s="23">
        <v>0</v>
      </c>
      <c r="M72" s="213" t="s">
        <v>133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133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133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133</v>
      </c>
      <c r="AO72" s="25">
        <v>0</v>
      </c>
      <c r="AP72" s="23">
        <v>0</v>
      </c>
      <c r="AQ72" s="213" t="s">
        <v>133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133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133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>
      <c r="A73" s="6" t="s">
        <v>108</v>
      </c>
      <c r="B73" s="19">
        <v>102</v>
      </c>
      <c r="C73" s="4">
        <v>207</v>
      </c>
      <c r="D73" s="20">
        <v>2.03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133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133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aca="true" t="shared" si="7" ref="CB73:CB79">SUM(B73+E73+H73+K73+N73+Q73+T73+W73+Z73+AC73+AF73+AI73+AL73+AO73+AR73+AU73+AX73+BA73+BD73+BG73+BJ73+BM73+BP73+BS73+BV73+BY73)</f>
        <v>7503</v>
      </c>
      <c r="CC73" s="30">
        <f aca="true" t="shared" si="8" ref="CC73:CC79">SUM(C73+F73+I73+L73+O73+R73+U73+X73+AA73+AD73+AG73+AJ73+AM73+AP73+AS73+AV73+AY73+BB73+BE73+BH73+BK73+BN73+BQ73+BT73+BW73+BZ73)</f>
        <v>17046</v>
      </c>
      <c r="CD73" s="33">
        <f t="shared" si="6"/>
        <v>2.271891243502599</v>
      </c>
    </row>
    <row r="74" spans="1:82" s="1" customFormat="1" ht="11.25" customHeight="1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133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133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</v>
      </c>
    </row>
    <row r="75" spans="1:82" s="1" customFormat="1" ht="11.25" customHeight="1">
      <c r="A75" s="6" t="s">
        <v>69</v>
      </c>
      <c r="B75" s="19">
        <v>95</v>
      </c>
      <c r="C75" s="4">
        <v>240</v>
      </c>
      <c r="D75" s="20">
        <v>2.53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133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2.53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2.07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1.14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</v>
      </c>
    </row>
    <row r="76" spans="1:82" s="1" customFormat="1" ht="11.25" customHeight="1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133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133</v>
      </c>
      <c r="AC76" s="25">
        <v>309</v>
      </c>
      <c r="AD76" s="23">
        <v>1373</v>
      </c>
      <c r="AE76" s="20">
        <v>4.44</v>
      </c>
      <c r="AF76" s="25">
        <v>0</v>
      </c>
      <c r="AG76" s="23">
        <v>0</v>
      </c>
      <c r="AH76" s="213" t="s">
        <v>133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133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133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133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2.07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2.53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2.03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133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</v>
      </c>
      <c r="W78" s="25">
        <v>756</v>
      </c>
      <c r="X78" s="23">
        <v>1651</v>
      </c>
      <c r="Y78" s="20">
        <v>2.18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133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</v>
      </c>
      <c r="AR78" s="25">
        <v>41</v>
      </c>
      <c r="AS78" s="23">
        <v>103</v>
      </c>
      <c r="AT78" s="20">
        <v>2.51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2.05</v>
      </c>
      <c r="BG78" s="25">
        <v>59</v>
      </c>
      <c r="BH78" s="23">
        <v>67</v>
      </c>
      <c r="BI78" s="20">
        <v>1.14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</v>
      </c>
    </row>
    <row r="79" spans="1:82" s="1" customFormat="1" ht="11.25" customHeight="1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133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1.15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133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133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2.32</v>
      </c>
      <c r="BY79" s="25">
        <v>1585</v>
      </c>
      <c r="BZ79" s="23">
        <v>3515</v>
      </c>
      <c r="CA79" s="20">
        <v>2.22</v>
      </c>
      <c r="CB79" s="34">
        <f t="shared" si="7"/>
        <v>3791</v>
      </c>
      <c r="CC79" s="30">
        <f t="shared" si="8"/>
        <v>9493</v>
      </c>
      <c r="CD79" s="33">
        <f t="shared" si="6"/>
        <v>2.504088630968082</v>
      </c>
    </row>
    <row r="80" spans="1:82" s="1" customFormat="1" ht="11.25" customHeight="1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133</v>
      </c>
      <c r="H80" s="25">
        <v>0</v>
      </c>
      <c r="I80" s="23">
        <v>0</v>
      </c>
      <c r="J80" s="213" t="s">
        <v>133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133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133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2.05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</v>
      </c>
    </row>
    <row r="81" spans="1:82" s="1" customFormat="1" ht="3.75" customHeight="1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>
      <c r="A83" s="195" t="s">
        <v>132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>
      <c r="A86" s="194" t="s">
        <v>129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ht="12.75" customHeight="1">
      <c r="A87" s="194" t="s">
        <v>89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6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D87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IV16384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 customWidth="1"/>
  </cols>
  <sheetData>
    <row r="1" spans="1:82" s="3" customFormat="1" ht="12.75" customHeight="1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4:82" s="1" customFormat="1" ht="12.75" customHeight="1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" customHeight="1">
      <c r="A4" s="51"/>
      <c r="B4" s="5" t="s">
        <v>131</v>
      </c>
      <c r="C4" s="5" t="s">
        <v>13</v>
      </c>
      <c r="D4" s="16" t="s">
        <v>14</v>
      </c>
      <c r="E4" s="5" t="s">
        <v>131</v>
      </c>
      <c r="F4" s="5" t="s">
        <v>13</v>
      </c>
      <c r="G4" s="16" t="s">
        <v>14</v>
      </c>
      <c r="H4" s="5" t="s">
        <v>131</v>
      </c>
      <c r="I4" s="5" t="s">
        <v>13</v>
      </c>
      <c r="J4" s="16" t="s">
        <v>14</v>
      </c>
      <c r="K4" s="5" t="s">
        <v>131</v>
      </c>
      <c r="L4" s="5" t="s">
        <v>13</v>
      </c>
      <c r="M4" s="16" t="s">
        <v>14</v>
      </c>
      <c r="N4" s="5" t="s">
        <v>131</v>
      </c>
      <c r="O4" s="5" t="s">
        <v>13</v>
      </c>
      <c r="P4" s="16" t="s">
        <v>14</v>
      </c>
      <c r="Q4" s="5" t="s">
        <v>131</v>
      </c>
      <c r="R4" s="5" t="s">
        <v>13</v>
      </c>
      <c r="S4" s="16" t="s">
        <v>14</v>
      </c>
      <c r="T4" s="5" t="s">
        <v>131</v>
      </c>
      <c r="U4" s="5" t="s">
        <v>13</v>
      </c>
      <c r="V4" s="16" t="s">
        <v>14</v>
      </c>
      <c r="W4" s="5" t="s">
        <v>131</v>
      </c>
      <c r="X4" s="5" t="s">
        <v>13</v>
      </c>
      <c r="Y4" s="16" t="s">
        <v>14</v>
      </c>
      <c r="Z4" s="5" t="s">
        <v>131</v>
      </c>
      <c r="AA4" s="5" t="s">
        <v>13</v>
      </c>
      <c r="AB4" s="16" t="s">
        <v>14</v>
      </c>
      <c r="AC4" s="5" t="s">
        <v>131</v>
      </c>
      <c r="AD4" s="5" t="s">
        <v>13</v>
      </c>
      <c r="AE4" s="16" t="s">
        <v>14</v>
      </c>
      <c r="AF4" s="5" t="s">
        <v>131</v>
      </c>
      <c r="AG4" s="5" t="s">
        <v>13</v>
      </c>
      <c r="AH4" s="16" t="s">
        <v>14</v>
      </c>
      <c r="AI4" s="5" t="s">
        <v>131</v>
      </c>
      <c r="AJ4" s="5" t="s">
        <v>13</v>
      </c>
      <c r="AK4" s="16" t="s">
        <v>14</v>
      </c>
      <c r="AL4" s="5" t="s">
        <v>131</v>
      </c>
      <c r="AM4" s="5" t="s">
        <v>13</v>
      </c>
      <c r="AN4" s="16" t="s">
        <v>14</v>
      </c>
      <c r="AO4" s="5" t="s">
        <v>131</v>
      </c>
      <c r="AP4" s="5" t="s">
        <v>13</v>
      </c>
      <c r="AQ4" s="16" t="s">
        <v>14</v>
      </c>
      <c r="AR4" s="5" t="s">
        <v>131</v>
      </c>
      <c r="AS4" s="5" t="s">
        <v>13</v>
      </c>
      <c r="AT4" s="16" t="s">
        <v>14</v>
      </c>
      <c r="AU4" s="5" t="s">
        <v>131</v>
      </c>
      <c r="AV4" s="5" t="s">
        <v>13</v>
      </c>
      <c r="AW4" s="16" t="s">
        <v>14</v>
      </c>
      <c r="AX4" s="5" t="s">
        <v>131</v>
      </c>
      <c r="AY4" s="5" t="s">
        <v>13</v>
      </c>
      <c r="AZ4" s="16" t="s">
        <v>14</v>
      </c>
      <c r="BA4" s="5" t="s">
        <v>131</v>
      </c>
      <c r="BB4" s="5" t="s">
        <v>13</v>
      </c>
      <c r="BC4" s="16" t="s">
        <v>14</v>
      </c>
      <c r="BD4" s="5" t="s">
        <v>131</v>
      </c>
      <c r="BE4" s="5" t="s">
        <v>13</v>
      </c>
      <c r="BF4" s="16" t="s">
        <v>14</v>
      </c>
      <c r="BG4" s="5" t="s">
        <v>131</v>
      </c>
      <c r="BH4" s="5" t="s">
        <v>13</v>
      </c>
      <c r="BI4" s="16" t="s">
        <v>14</v>
      </c>
      <c r="BJ4" s="5" t="s">
        <v>131</v>
      </c>
      <c r="BK4" s="5" t="s">
        <v>13</v>
      </c>
      <c r="BL4" s="16" t="s">
        <v>14</v>
      </c>
      <c r="BM4" s="5" t="s">
        <v>131</v>
      </c>
      <c r="BN4" s="5" t="s">
        <v>13</v>
      </c>
      <c r="BO4" s="16" t="s">
        <v>14</v>
      </c>
      <c r="BP4" s="5" t="s">
        <v>131</v>
      </c>
      <c r="BQ4" s="5" t="s">
        <v>13</v>
      </c>
      <c r="BR4" s="16" t="s">
        <v>14</v>
      </c>
      <c r="BS4" s="5" t="s">
        <v>131</v>
      </c>
      <c r="BT4" s="5" t="s">
        <v>13</v>
      </c>
      <c r="BU4" s="16" t="s">
        <v>14</v>
      </c>
      <c r="BV4" s="5" t="s">
        <v>131</v>
      </c>
      <c r="BW4" s="5" t="s">
        <v>13</v>
      </c>
      <c r="BX4" s="16" t="s">
        <v>14</v>
      </c>
      <c r="BY4" s="5" t="s">
        <v>131</v>
      </c>
      <c r="BZ4" s="5" t="s">
        <v>13</v>
      </c>
      <c r="CA4" s="16" t="s">
        <v>14</v>
      </c>
      <c r="CB4" s="5" t="s">
        <v>131</v>
      </c>
      <c r="CC4" s="5" t="s">
        <v>13</v>
      </c>
      <c r="CD4" s="16" t="s">
        <v>14</v>
      </c>
    </row>
    <row r="5" spans="1:82" s="209" customFormat="1" ht="7.5" customHeight="1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1.786583961970286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2.273978783391117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2.186597105537148</v>
      </c>
    </row>
    <row r="7" spans="1:82" s="209" customFormat="1" ht="4.5" customHeight="1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" customHeight="1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2.05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aca="true" t="shared" si="0" ref="CB9:CC40">SUM(B9+E9+H9+K9+N9+Q9+T9+W9+Z9+AC9+AF9+AI9+AL9+AO9+AR9+AU9+AX9+BA9+BD9+BG9+BJ9+BM9+BP9+BS9+BV9+BY9)</f>
        <v>7694682</v>
      </c>
      <c r="CC9" s="65">
        <f t="shared" si="0"/>
        <v>15752367</v>
      </c>
      <c r="CD9" s="124">
        <f aca="true" t="shared" si="1" ref="CD9:CD37">SUM(CC9/CB9)</f>
        <v>2.0471758287087107</v>
      </c>
    </row>
    <row r="10" spans="1:82" s="1" customFormat="1" ht="11.25" customHeight="1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2.03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2.51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2.51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2.07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2.55454117370063</v>
      </c>
    </row>
    <row r="11" spans="1:82" s="1" customFormat="1" ht="11.25" customHeight="1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2.07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2.01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2.26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2.55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2.3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2.26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2.51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2.07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>
      <c r="A15" s="6" t="s">
        <v>21</v>
      </c>
      <c r="B15" s="19">
        <v>5565</v>
      </c>
      <c r="C15" s="4">
        <v>11283</v>
      </c>
      <c r="D15" s="20">
        <v>2.03</v>
      </c>
      <c r="E15" s="25">
        <v>374</v>
      </c>
      <c r="F15" s="23">
        <v>851</v>
      </c>
      <c r="G15" s="20">
        <v>2.28</v>
      </c>
      <c r="H15" s="25">
        <v>303</v>
      </c>
      <c r="I15" s="23">
        <v>691</v>
      </c>
      <c r="J15" s="20">
        <v>2.28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2.510243133723548</v>
      </c>
    </row>
    <row r="16" spans="1:82" s="1" customFormat="1" ht="11.25" customHeight="1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2.32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3.152374094034566</v>
      </c>
    </row>
    <row r="17" spans="1:82" s="1" customFormat="1" ht="11.25" customHeight="1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1.14</v>
      </c>
      <c r="AR17" s="25">
        <v>25933</v>
      </c>
      <c r="AS17" s="23">
        <v>28155</v>
      </c>
      <c r="AT17" s="20">
        <v>1.09</v>
      </c>
      <c r="AU17" s="25">
        <v>515</v>
      </c>
      <c r="AV17" s="23">
        <v>1304</v>
      </c>
      <c r="AW17" s="20">
        <v>2.53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133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2.32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4.35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4.89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</v>
      </c>
    </row>
    <row r="19" spans="1:82" s="1" customFormat="1" ht="11.25" customHeight="1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2.53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2.28</v>
      </c>
      <c r="BS20" s="25">
        <v>16056</v>
      </c>
      <c r="BT20" s="23">
        <v>37217</v>
      </c>
      <c r="BU20" s="20">
        <v>2.32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2.05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2.26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</v>
      </c>
    </row>
    <row r="22" spans="1:82" s="1" customFormat="1" ht="11.25" customHeight="1">
      <c r="A22" s="6" t="s">
        <v>25</v>
      </c>
      <c r="B22" s="19">
        <v>5828</v>
      </c>
      <c r="C22" s="4">
        <v>13506</v>
      </c>
      <c r="D22" s="20">
        <v>2.32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2.01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2.07</v>
      </c>
      <c r="AL22" s="25">
        <v>696</v>
      </c>
      <c r="AM22" s="23">
        <v>1443</v>
      </c>
      <c r="AN22" s="20">
        <v>2.07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2.3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2.51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1.14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2.07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2.32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2.55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133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2.55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133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2.53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2.32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133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133</v>
      </c>
      <c r="K31" s="42">
        <v>100</v>
      </c>
      <c r="L31" s="23">
        <v>461</v>
      </c>
      <c r="M31" s="24">
        <v>4.61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>
      <c r="A32" s="6" t="s">
        <v>37</v>
      </c>
      <c r="B32" s="19">
        <v>1596</v>
      </c>
      <c r="C32" s="4">
        <v>4010</v>
      </c>
      <c r="D32" s="20">
        <v>2.51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</v>
      </c>
      <c r="W32" s="25">
        <v>6102</v>
      </c>
      <c r="X32" s="23">
        <v>12621</v>
      </c>
      <c r="Y32" s="20">
        <v>2.07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2.51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2.51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2.05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2.05</v>
      </c>
      <c r="BM34" s="25">
        <v>193</v>
      </c>
      <c r="BN34" s="23">
        <v>968</v>
      </c>
      <c r="BO34" s="20">
        <v>5.02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2.241381273123992</v>
      </c>
    </row>
    <row r="35" spans="1:82" s="1" customFormat="1" ht="11.25" customHeight="1">
      <c r="A35" s="6" t="s">
        <v>41</v>
      </c>
      <c r="B35" s="19">
        <v>375</v>
      </c>
      <c r="C35" s="4">
        <v>1852</v>
      </c>
      <c r="D35" s="20">
        <v>4.94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133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133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2.51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2.835613736656559</v>
      </c>
    </row>
    <row r="37" spans="1:82" s="1" customFormat="1" ht="11.25" customHeight="1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133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133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1.13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2.55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4.18967587034814</v>
      </c>
    </row>
    <row r="39" spans="1:82" s="1" customFormat="1" ht="11.25" customHeight="1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133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2.01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2.07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</v>
      </c>
      <c r="CB39" s="34">
        <f t="shared" si="0"/>
        <v>42803</v>
      </c>
      <c r="CC39" s="30">
        <f t="shared" si="0"/>
        <v>105436</v>
      </c>
      <c r="CD39" s="33">
        <f aca="true" t="shared" si="2" ref="CD39:CD48">SUM(CC39/CB39)</f>
        <v>2.463285283741794</v>
      </c>
    </row>
    <row r="40" spans="1:82" s="1" customFormat="1" ht="11.25" customHeight="1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133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2.3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2.03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133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4.56</v>
      </c>
      <c r="AI41" s="25">
        <v>1925</v>
      </c>
      <c r="AJ41" s="23">
        <v>4756</v>
      </c>
      <c r="AK41" s="20">
        <v>2.47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aca="true" t="shared" si="3" ref="CB41:CC74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</v>
      </c>
      <c r="H42" s="25">
        <v>0</v>
      </c>
      <c r="I42" s="23">
        <v>0</v>
      </c>
      <c r="J42" s="213" t="s">
        <v>133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2.07</v>
      </c>
      <c r="Q42" s="25">
        <v>3150</v>
      </c>
      <c r="R42" s="23">
        <v>7895</v>
      </c>
      <c r="S42" s="20">
        <v>2.51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2.07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>
      <c r="A43" s="101" t="s">
        <v>96</v>
      </c>
      <c r="B43" s="116">
        <v>181</v>
      </c>
      <c r="C43" s="114">
        <v>751</v>
      </c>
      <c r="D43" s="115">
        <v>4.15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2.32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133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</v>
      </c>
    </row>
    <row r="44" spans="1:82" s="1" customFormat="1" ht="11.25" customHeight="1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133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2.03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</v>
      </c>
    </row>
    <row r="45" spans="1:82" s="1" customFormat="1" ht="11.25" customHeight="1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133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</v>
      </c>
    </row>
    <row r="46" spans="1:82" s="1" customFormat="1" ht="11.25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</v>
      </c>
    </row>
    <row r="47" spans="1:82" s="1" customFormat="1" ht="11.25" customHeight="1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133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133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2.26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133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1.15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1.13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1.307097433367978</v>
      </c>
    </row>
    <row r="49" spans="1:82" s="1" customFormat="1" ht="11.25" customHeight="1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4.52</v>
      </c>
      <c r="H49" s="25">
        <v>0</v>
      </c>
      <c r="I49" s="23">
        <v>0</v>
      </c>
      <c r="J49" s="213" t="s">
        <v>133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4.18967587034814</v>
      </c>
    </row>
    <row r="50" spans="1:82" s="1" customFormat="1" ht="11.25" customHeight="1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133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2.3</v>
      </c>
      <c r="CB50" s="34">
        <f t="shared" si="3"/>
        <v>22585</v>
      </c>
      <c r="CC50" s="30">
        <f t="shared" si="3"/>
        <v>70626</v>
      </c>
      <c r="CD50" s="33">
        <f>SUM(CC50/CB50)</f>
        <v>3.127119769758689</v>
      </c>
    </row>
    <row r="51" spans="1:82" s="1" customFormat="1" ht="11.25" customHeight="1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4.35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2.05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2.01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2.26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133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2.55</v>
      </c>
      <c r="BV52" s="25">
        <v>347</v>
      </c>
      <c r="BW52" s="23">
        <v>763</v>
      </c>
      <c r="BX52" s="20">
        <v>2.2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</v>
      </c>
    </row>
    <row r="54" spans="1:82" s="1" customFormat="1" ht="11.25" customHeight="1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133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133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133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2.53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4.18967587034814</v>
      </c>
    </row>
    <row r="55" spans="1:82" s="1" customFormat="1" ht="11.25" customHeight="1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133</v>
      </c>
      <c r="K55" s="26">
        <v>21</v>
      </c>
      <c r="L55" s="23">
        <v>51</v>
      </c>
      <c r="M55" s="20">
        <v>2.43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2.53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133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2.26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133</v>
      </c>
      <c r="K57" s="25">
        <v>17</v>
      </c>
      <c r="L57" s="23">
        <v>42</v>
      </c>
      <c r="M57" s="20">
        <v>2.47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4.81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133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4.18967587034814</v>
      </c>
    </row>
    <row r="58" spans="1:82" s="1" customFormat="1" ht="11.25" customHeight="1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2.32</v>
      </c>
      <c r="H58" s="25">
        <v>0</v>
      </c>
      <c r="I58" s="23">
        <v>0</v>
      </c>
      <c r="J58" s="213" t="s">
        <v>133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2.01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2.26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</v>
      </c>
      <c r="BM58" s="25">
        <v>30</v>
      </c>
      <c r="BN58" s="23">
        <v>74</v>
      </c>
      <c r="BO58" s="20">
        <v>2.47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2.01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133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2.05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4.89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133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133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4.1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133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2.55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2.26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2.01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2.03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2.26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2.654578171499758</v>
      </c>
    </row>
    <row r="62" spans="1:82" s="1" customFormat="1" ht="11.25" customHeight="1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133</v>
      </c>
      <c r="K62" s="26">
        <v>58</v>
      </c>
      <c r="L62" s="23">
        <v>129</v>
      </c>
      <c r="M62" s="20">
        <v>2.22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133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133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4.18967587034814</v>
      </c>
    </row>
    <row r="64" spans="1:82" s="1" customFormat="1" ht="11.25" customHeight="1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133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1.13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aca="true" t="shared" si="4" ref="CD64:CD79">SUM(CC64/CB64)</f>
        <v>2.94441288647245</v>
      </c>
    </row>
    <row r="65" spans="1:82" s="1" customFormat="1" ht="11.25" customHeight="1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</v>
      </c>
      <c r="BP65" s="25">
        <v>928</v>
      </c>
      <c r="BQ65" s="23">
        <v>2098</v>
      </c>
      <c r="BR65" s="24">
        <v>2.26</v>
      </c>
      <c r="BS65" s="25">
        <v>933</v>
      </c>
      <c r="BT65" s="23">
        <v>2263</v>
      </c>
      <c r="BU65" s="24">
        <v>2.43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133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4.39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133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2.32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2.01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2.120180674302307</v>
      </c>
    </row>
    <row r="69" spans="1:82" s="1" customFormat="1" ht="11.25" customHeight="1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133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2.53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2.05</v>
      </c>
      <c r="BY69" s="25">
        <v>2326</v>
      </c>
      <c r="BZ69" s="23">
        <v>4674</v>
      </c>
      <c r="CA69" s="20">
        <v>2.01</v>
      </c>
      <c r="CB69" s="34">
        <f t="shared" si="3"/>
        <v>11105</v>
      </c>
      <c r="CC69" s="30">
        <f t="shared" si="3"/>
        <v>25712</v>
      </c>
      <c r="CD69" s="33">
        <f t="shared" si="4"/>
        <v>2.315353444394417</v>
      </c>
    </row>
    <row r="70" spans="1:82" s="1" customFormat="1" ht="11.25" customHeight="1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133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133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133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2.07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133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4.35</v>
      </c>
      <c r="AF71" s="25">
        <v>0</v>
      </c>
      <c r="AG71" s="23">
        <v>0</v>
      </c>
      <c r="AH71" s="215" t="s">
        <v>133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2.26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133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133</v>
      </c>
      <c r="AC72" s="25">
        <v>381</v>
      </c>
      <c r="AD72" s="23">
        <v>1868</v>
      </c>
      <c r="AE72" s="20">
        <v>4.9</v>
      </c>
      <c r="AF72" s="25">
        <v>0</v>
      </c>
      <c r="AG72" s="23">
        <v>0</v>
      </c>
      <c r="AH72" s="215" t="s">
        <v>133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1.14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2.01</v>
      </c>
      <c r="CB72" s="34">
        <f t="shared" si="3"/>
        <v>5726</v>
      </c>
      <c r="CC72" s="30">
        <f t="shared" si="3"/>
        <v>15057</v>
      </c>
      <c r="CD72" s="33">
        <f t="shared" si="4"/>
        <v>2.62958435207824</v>
      </c>
    </row>
    <row r="73" spans="1:82" s="1" customFormat="1" ht="11.25" customHeight="1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133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133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2.26</v>
      </c>
      <c r="CB73" s="34">
        <f t="shared" si="3"/>
        <v>5932</v>
      </c>
      <c r="CC73" s="30">
        <f t="shared" si="3"/>
        <v>15010</v>
      </c>
      <c r="CD73" s="33">
        <f t="shared" si="4"/>
        <v>2.530343897505057</v>
      </c>
    </row>
    <row r="74" spans="1:82" s="1" customFormat="1" ht="11.25" customHeight="1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133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133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2.3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2.07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2.05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133</v>
      </c>
      <c r="K75" s="26">
        <v>11</v>
      </c>
      <c r="L75" s="23">
        <v>12</v>
      </c>
      <c r="M75" s="20">
        <v>1.09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133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aca="true" t="shared" si="5" ref="CB75:CC79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133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133</v>
      </c>
      <c r="AC76" s="25">
        <v>94</v>
      </c>
      <c r="AD76" s="23">
        <v>429</v>
      </c>
      <c r="AE76" s="20">
        <v>4.56</v>
      </c>
      <c r="AF76" s="25">
        <v>0</v>
      </c>
      <c r="AG76" s="23">
        <v>0</v>
      </c>
      <c r="AH76" s="215" t="s">
        <v>133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4.35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2.26</v>
      </c>
      <c r="CB76" s="34">
        <f t="shared" si="5"/>
        <v>5044</v>
      </c>
      <c r="CC76" s="30">
        <f t="shared" si="5"/>
        <v>13510</v>
      </c>
      <c r="CD76" s="33">
        <f t="shared" si="4"/>
        <v>2.678429817605075</v>
      </c>
    </row>
    <row r="77" spans="1:82" s="1" customFormat="1" ht="11.25" customHeight="1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133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4.1</v>
      </c>
      <c r="Z77" s="25">
        <v>0</v>
      </c>
      <c r="AA77" s="23">
        <v>0</v>
      </c>
      <c r="AB77" s="213" t="s">
        <v>133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133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2.26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</v>
      </c>
    </row>
    <row r="78" spans="1:82" s="1" customFormat="1" ht="11.25" customHeight="1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133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</v>
      </c>
      <c r="W78" s="25">
        <v>633</v>
      </c>
      <c r="X78" s="23">
        <v>1574</v>
      </c>
      <c r="Y78" s="20">
        <v>2.49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133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2.26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133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2.07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133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133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133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2.763016157989228</v>
      </c>
    </row>
    <row r="81" spans="1:82" s="1" customFormat="1" ht="3.75" customHeight="1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>
      <c r="A83" s="195" t="s">
        <v>132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>
      <c r="A86" s="194" t="s">
        <v>129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ht="12.75" customHeight="1">
      <c r="A87" s="194" t="s">
        <v>89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6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D81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IV16384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 customWidth="1"/>
  </cols>
  <sheetData>
    <row r="1" spans="1:82" s="3" customFormat="1" ht="12.75" customHeight="1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4:82" s="1" customFormat="1" ht="12.75" customHeight="1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>
      <c r="A4" s="51"/>
      <c r="B4" s="5" t="s">
        <v>131</v>
      </c>
      <c r="C4" s="5" t="s">
        <v>13</v>
      </c>
      <c r="D4" s="16" t="s">
        <v>14</v>
      </c>
      <c r="E4" s="5" t="s">
        <v>131</v>
      </c>
      <c r="F4" s="5" t="s">
        <v>13</v>
      </c>
      <c r="G4" s="16" t="s">
        <v>14</v>
      </c>
      <c r="H4" s="5" t="s">
        <v>131</v>
      </c>
      <c r="I4" s="5" t="s">
        <v>13</v>
      </c>
      <c r="J4" s="16" t="s">
        <v>14</v>
      </c>
      <c r="K4" s="5" t="s">
        <v>131</v>
      </c>
      <c r="L4" s="5" t="s">
        <v>13</v>
      </c>
      <c r="M4" s="16" t="s">
        <v>14</v>
      </c>
      <c r="N4" s="5" t="s">
        <v>131</v>
      </c>
      <c r="O4" s="5" t="s">
        <v>13</v>
      </c>
      <c r="P4" s="16" t="s">
        <v>14</v>
      </c>
      <c r="Q4" s="5" t="s">
        <v>131</v>
      </c>
      <c r="R4" s="5" t="s">
        <v>13</v>
      </c>
      <c r="S4" s="16" t="s">
        <v>14</v>
      </c>
      <c r="T4" s="5" t="s">
        <v>131</v>
      </c>
      <c r="U4" s="5" t="s">
        <v>13</v>
      </c>
      <c r="V4" s="16" t="s">
        <v>14</v>
      </c>
      <c r="W4" s="5" t="s">
        <v>131</v>
      </c>
      <c r="X4" s="5" t="s">
        <v>13</v>
      </c>
      <c r="Y4" s="16" t="s">
        <v>14</v>
      </c>
      <c r="Z4" s="5" t="s">
        <v>131</v>
      </c>
      <c r="AA4" s="5" t="s">
        <v>13</v>
      </c>
      <c r="AB4" s="16" t="s">
        <v>14</v>
      </c>
      <c r="AC4" s="5" t="s">
        <v>131</v>
      </c>
      <c r="AD4" s="5" t="s">
        <v>13</v>
      </c>
      <c r="AE4" s="16" t="s">
        <v>14</v>
      </c>
      <c r="AF4" s="5" t="s">
        <v>131</v>
      </c>
      <c r="AG4" s="5" t="s">
        <v>13</v>
      </c>
      <c r="AH4" s="16" t="s">
        <v>14</v>
      </c>
      <c r="AI4" s="5" t="s">
        <v>131</v>
      </c>
      <c r="AJ4" s="5" t="s">
        <v>13</v>
      </c>
      <c r="AK4" s="16" t="s">
        <v>14</v>
      </c>
      <c r="AL4" s="5" t="s">
        <v>131</v>
      </c>
      <c r="AM4" s="5" t="s">
        <v>13</v>
      </c>
      <c r="AN4" s="16" t="s">
        <v>14</v>
      </c>
      <c r="AO4" s="5" t="s">
        <v>131</v>
      </c>
      <c r="AP4" s="5" t="s">
        <v>13</v>
      </c>
      <c r="AQ4" s="16" t="s">
        <v>14</v>
      </c>
      <c r="AR4" s="5" t="s">
        <v>131</v>
      </c>
      <c r="AS4" s="5" t="s">
        <v>13</v>
      </c>
      <c r="AT4" s="16" t="s">
        <v>14</v>
      </c>
      <c r="AU4" s="5" t="s">
        <v>131</v>
      </c>
      <c r="AV4" s="5" t="s">
        <v>13</v>
      </c>
      <c r="AW4" s="16" t="s">
        <v>14</v>
      </c>
      <c r="AX4" s="5" t="s">
        <v>131</v>
      </c>
      <c r="AY4" s="5" t="s">
        <v>13</v>
      </c>
      <c r="AZ4" s="16" t="s">
        <v>14</v>
      </c>
      <c r="BA4" s="5" t="s">
        <v>131</v>
      </c>
      <c r="BB4" s="5" t="s">
        <v>13</v>
      </c>
      <c r="BC4" s="16" t="s">
        <v>14</v>
      </c>
      <c r="BD4" s="5" t="s">
        <v>131</v>
      </c>
      <c r="BE4" s="5" t="s">
        <v>13</v>
      </c>
      <c r="BF4" s="16" t="s">
        <v>14</v>
      </c>
      <c r="BG4" s="5" t="s">
        <v>131</v>
      </c>
      <c r="BH4" s="5" t="s">
        <v>13</v>
      </c>
      <c r="BI4" s="16" t="s">
        <v>14</v>
      </c>
      <c r="BJ4" s="5" t="s">
        <v>131</v>
      </c>
      <c r="BK4" s="5" t="s">
        <v>13</v>
      </c>
      <c r="BL4" s="16" t="s">
        <v>14</v>
      </c>
      <c r="BM4" s="5" t="s">
        <v>131</v>
      </c>
      <c r="BN4" s="5" t="s">
        <v>13</v>
      </c>
      <c r="BO4" s="16" t="s">
        <v>14</v>
      </c>
      <c r="BP4" s="5" t="s">
        <v>131</v>
      </c>
      <c r="BQ4" s="5" t="s">
        <v>13</v>
      </c>
      <c r="BR4" s="16" t="s">
        <v>14</v>
      </c>
      <c r="BS4" s="5" t="s">
        <v>131</v>
      </c>
      <c r="BT4" s="5" t="s">
        <v>13</v>
      </c>
      <c r="BU4" s="16" t="s">
        <v>14</v>
      </c>
      <c r="BV4" s="5" t="s">
        <v>131</v>
      </c>
      <c r="BW4" s="5" t="s">
        <v>13</v>
      </c>
      <c r="BX4" s="16" t="s">
        <v>14</v>
      </c>
      <c r="BY4" s="5" t="s">
        <v>131</v>
      </c>
      <c r="BZ4" s="5" t="s">
        <v>13</v>
      </c>
      <c r="CA4" s="16" t="s">
        <v>14</v>
      </c>
      <c r="CB4" s="5" t="s">
        <v>131</v>
      </c>
      <c r="CC4" s="5" t="s">
        <v>13</v>
      </c>
      <c r="CD4" s="16" t="s">
        <v>14</v>
      </c>
    </row>
    <row r="5" spans="1:82" s="209" customFormat="1" ht="7.5" customHeight="1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2.267235853482855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1.85754095293005</v>
      </c>
      <c r="BD6" s="34">
        <f>SUM(BD9:BD75)</f>
        <v>474131</v>
      </c>
      <c r="BE6" s="30">
        <f>SUM(BE9:BE75)</f>
        <v>1087797</v>
      </c>
      <c r="BF6" s="33">
        <f>BE6/BD6</f>
        <v>2.294296302076852</v>
      </c>
      <c r="BG6" s="34">
        <f>SUM(BG9:BG75)</f>
        <v>203755</v>
      </c>
      <c r="BH6" s="30">
        <f>SUM(BH9:BH75)</f>
        <v>410622</v>
      </c>
      <c r="BI6" s="33">
        <f>BH6/BG6</f>
        <v>2.015273244828348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</v>
      </c>
    </row>
    <row r="7" spans="1:82" s="209" customFormat="1" ht="4.5" customHeight="1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" customHeight="1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2.26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aca="true" t="shared" si="0" ref="CB9:CB40">SUM(B9+E9+H9+K9+N9+Q9+T9+W9+Z9+AC9+AF9+AI9+AL9+AO9+AR9+AU9+AX9+BA9+BD9+BG9+BJ9+BM9+BP9+BS9+BV9+BY9)</f>
        <v>7574290</v>
      </c>
      <c r="CC9" s="65">
        <f aca="true" t="shared" si="1" ref="CC9:CC40">SUM(C9+F9+I9+L9+O9+R9+U9+X9+AA9+AD9+AG9+AJ9+AM9+AP9+AS9+AV9+AY9+BB9+BE9+BH9+BK9+BN9+BQ9+BT9+BW9+BZ9)</f>
        <v>15765304</v>
      </c>
      <c r="CD9" s="33">
        <f aca="true" t="shared" si="2" ref="CD9:CD40">SUM(CC9/CB9)</f>
        <v>2.0814233413296823</v>
      </c>
    </row>
    <row r="10" spans="1:82" s="1" customFormat="1" ht="11.25" customHeight="1">
      <c r="A10" s="67" t="s">
        <v>16</v>
      </c>
      <c r="B10" s="19">
        <v>65611</v>
      </c>
      <c r="C10" s="4">
        <v>151010</v>
      </c>
      <c r="D10" s="20">
        <v>2.3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2.01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2.599049751535005</v>
      </c>
    </row>
    <row r="11" spans="1:82" s="1" customFormat="1" ht="11.25" customHeight="1">
      <c r="A11" s="67" t="s">
        <v>17</v>
      </c>
      <c r="B11" s="19">
        <v>6445</v>
      </c>
      <c r="C11" s="4">
        <v>14844</v>
      </c>
      <c r="D11" s="20">
        <v>2.3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2.28</v>
      </c>
      <c r="BM11" s="25">
        <v>3621</v>
      </c>
      <c r="BN11" s="23">
        <v>7510</v>
      </c>
      <c r="BO11" s="24">
        <v>2.07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2.532008742572229</v>
      </c>
    </row>
    <row r="12" spans="1:82" s="1" customFormat="1" ht="11.25" customHeight="1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4.89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2.55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2.01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2.05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2.064092810954736</v>
      </c>
    </row>
    <row r="15" spans="1:82" s="1" customFormat="1" ht="11.25" customHeight="1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4.14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2.01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5.02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133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</v>
      </c>
      <c r="AU18" s="25">
        <v>359</v>
      </c>
      <c r="AV18" s="23">
        <v>789</v>
      </c>
      <c r="AW18" s="24">
        <v>2.2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4.35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>
      <c r="A19" s="67" t="s">
        <v>24</v>
      </c>
      <c r="B19" s="19">
        <v>1731</v>
      </c>
      <c r="C19" s="4">
        <v>4418</v>
      </c>
      <c r="D19" s="20">
        <v>2.55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2.03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2.53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>
      <c r="A20" s="67" t="s">
        <v>27</v>
      </c>
      <c r="B20" s="19">
        <v>346</v>
      </c>
      <c r="C20" s="4">
        <v>1737</v>
      </c>
      <c r="D20" s="20">
        <v>5.02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133</v>
      </c>
      <c r="K20" s="26">
        <v>168</v>
      </c>
      <c r="L20" s="23">
        <v>731</v>
      </c>
      <c r="M20" s="24">
        <v>4.35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2.01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>
      <c r="A21" s="67" t="s">
        <v>25</v>
      </c>
      <c r="B21" s="19">
        <v>5134</v>
      </c>
      <c r="C21" s="4">
        <v>11383</v>
      </c>
      <c r="D21" s="20">
        <v>2.22</v>
      </c>
      <c r="E21" s="19">
        <v>858</v>
      </c>
      <c r="F21" s="4">
        <v>1940</v>
      </c>
      <c r="G21" s="20">
        <v>2.26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2.3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2.07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1.16</v>
      </c>
      <c r="AL22" s="25">
        <v>479</v>
      </c>
      <c r="AM22" s="23">
        <v>1175</v>
      </c>
      <c r="AN22" s="24">
        <v>2.45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1.13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2.32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2.366592569834758</v>
      </c>
    </row>
    <row r="24" spans="1:82" s="1" customFormat="1" ht="11.25" customHeight="1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2.03</v>
      </c>
      <c r="AU24" s="25">
        <v>263</v>
      </c>
      <c r="AV24" s="23">
        <v>535</v>
      </c>
      <c r="AW24" s="24">
        <v>2.03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2.51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2.05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2.212861121841137</v>
      </c>
    </row>
    <row r="26" spans="1:82" s="1" customFormat="1" ht="11.25" customHeight="1">
      <c r="A26" s="67" t="s">
        <v>33</v>
      </c>
      <c r="B26" s="19">
        <v>1573</v>
      </c>
      <c r="C26" s="4">
        <v>3461</v>
      </c>
      <c r="D26" s="20">
        <v>2.2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2.01</v>
      </c>
      <c r="AL26" s="25">
        <v>457</v>
      </c>
      <c r="AM26" s="23">
        <v>1025</v>
      </c>
      <c r="AN26" s="24">
        <v>2.24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2.01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2.26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2.356125925055797</v>
      </c>
    </row>
    <row r="27" spans="1:82" s="1" customFormat="1" ht="11.25" customHeight="1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2.07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2.51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2.524811130226644</v>
      </c>
    </row>
    <row r="28" spans="1:82" s="1" customFormat="1" ht="11.25" customHeight="1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</v>
      </c>
      <c r="BG28" s="25">
        <v>183</v>
      </c>
      <c r="BH28" s="23">
        <v>367</v>
      </c>
      <c r="BI28" s="24">
        <v>2.01</v>
      </c>
      <c r="BJ28" s="25">
        <v>3742</v>
      </c>
      <c r="BK28" s="23">
        <v>8165</v>
      </c>
      <c r="BL28" s="24">
        <v>2.18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</v>
      </c>
    </row>
    <row r="30" spans="1:82" s="1" customFormat="1" ht="11.25" customHeight="1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133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2.3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4.89</v>
      </c>
      <c r="AF30" s="25">
        <v>9</v>
      </c>
      <c r="AG30" s="23">
        <v>37</v>
      </c>
      <c r="AH30" s="24">
        <v>4.11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2.53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2.03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2.53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2.05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2.03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133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2.26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2.26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133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2.01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2.01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>
      <c r="A34" s="67" t="s">
        <v>40</v>
      </c>
      <c r="B34" s="19">
        <v>237</v>
      </c>
      <c r="C34" s="4">
        <v>1158</v>
      </c>
      <c r="D34" s="20">
        <v>4.89</v>
      </c>
      <c r="E34" s="25">
        <v>15</v>
      </c>
      <c r="F34" s="23">
        <v>31</v>
      </c>
      <c r="G34" s="24">
        <v>2.07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2.53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</v>
      </c>
    </row>
    <row r="35" spans="1:82" s="1" customFormat="1" ht="11.25" customHeight="1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133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</v>
      </c>
      <c r="AI35" s="25">
        <v>3594</v>
      </c>
      <c r="AJ35" s="23">
        <v>8064</v>
      </c>
      <c r="AK35" s="24">
        <v>2.24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2.51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133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4.85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4.1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133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2.07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</v>
      </c>
    </row>
    <row r="38" spans="1:82" s="1" customFormat="1" ht="11.25" customHeight="1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2.308971107787676</v>
      </c>
    </row>
    <row r="39" spans="1:82" s="1" customFormat="1" ht="11.25" customHeight="1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133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2.53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2.01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2.033073438198752</v>
      </c>
    </row>
    <row r="40" spans="1:82" s="1" customFormat="1" ht="11.25" customHeight="1">
      <c r="A40" s="67" t="s">
        <v>50</v>
      </c>
      <c r="B40" s="19">
        <v>1070</v>
      </c>
      <c r="C40" s="4">
        <v>2599</v>
      </c>
      <c r="D40" s="20">
        <v>2.43</v>
      </c>
      <c r="E40" s="19">
        <v>184</v>
      </c>
      <c r="F40" s="4">
        <v>427</v>
      </c>
      <c r="G40" s="20">
        <v>2.32</v>
      </c>
      <c r="H40" s="25">
        <v>0</v>
      </c>
      <c r="I40" s="23">
        <v>0</v>
      </c>
      <c r="J40" s="212" t="s">
        <v>133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2.51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2.3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</v>
      </c>
      <c r="AL40" s="25">
        <v>294</v>
      </c>
      <c r="AM40" s="23">
        <v>677</v>
      </c>
      <c r="AN40" s="24">
        <v>2.3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2.55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</v>
      </c>
      <c r="H41" s="26">
        <v>0</v>
      </c>
      <c r="I41" s="21">
        <v>0</v>
      </c>
      <c r="J41" s="212" t="s">
        <v>133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4.1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2.32</v>
      </c>
      <c r="BY41" s="25">
        <v>10954</v>
      </c>
      <c r="BZ41" s="23">
        <v>19872</v>
      </c>
      <c r="CA41" s="107">
        <v>1.81</v>
      </c>
      <c r="CB41" s="34">
        <f aca="true" t="shared" si="3" ref="CB41:CB73">SUM(B41+E41+H41+K41+N41+Q41+T41+W41+Z41+AC41+AF41+AI41+AL41+AO41+AR41+AU41+AX41+BA41+BD41+BG41+BJ41+BM41+BP41+BS41+BV41+BY41)</f>
        <v>40149</v>
      </c>
      <c r="CC41" s="30">
        <f aca="true" t="shared" si="4" ref="CC41:CC73">SUM(C41+F41+I41+L41+O41+R41+U41+X41+AA41+AD41+AG41+AJ41+AM41+AP41+AS41+AV41+AY41+BB41+BE41+BH41+BK41+BN41+BQ41+BT41+BW41+BZ41)</f>
        <v>97015</v>
      </c>
      <c r="CD41" s="33">
        <f aca="true" t="shared" si="5" ref="CD41:CD72">SUM(CC41/CB41)</f>
        <v>2.4163740068245785</v>
      </c>
    </row>
    <row r="42" spans="1:82" s="1" customFormat="1" ht="11.25" customHeight="1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133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</v>
      </c>
      <c r="Q42" s="25">
        <v>1722</v>
      </c>
      <c r="R42" s="23">
        <v>4360</v>
      </c>
      <c r="S42" s="24">
        <v>2.53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4.64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2.482862565591158</v>
      </c>
    </row>
    <row r="43" spans="1:82" s="1" customFormat="1" ht="11.25" customHeight="1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133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2.55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1.16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2.01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133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>
      <c r="A47" s="67" t="s">
        <v>90</v>
      </c>
      <c r="B47" s="19">
        <v>87</v>
      </c>
      <c r="C47" s="4">
        <v>382</v>
      </c>
      <c r="D47" s="20">
        <v>4.39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133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2.07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2.51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1.15</v>
      </c>
      <c r="AL47" s="25">
        <v>148</v>
      </c>
      <c r="AM47" s="23">
        <v>328</v>
      </c>
      <c r="AN47" s="24">
        <v>2.22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2.05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>
      <c r="A48" s="67" t="s">
        <v>49</v>
      </c>
      <c r="B48" s="19">
        <v>335</v>
      </c>
      <c r="C48" s="4">
        <v>770</v>
      </c>
      <c r="D48" s="20">
        <v>2.3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133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</v>
      </c>
    </row>
    <row r="49" spans="1:82" s="1" customFormat="1" ht="11.25" customHeight="1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133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2.28</v>
      </c>
      <c r="BY49" s="25">
        <v>7336</v>
      </c>
      <c r="BZ49" s="23">
        <v>16023</v>
      </c>
      <c r="CA49" s="107">
        <v>2.18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133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</v>
      </c>
      <c r="AU51" s="116">
        <v>115</v>
      </c>
      <c r="AV51" s="114">
        <v>258</v>
      </c>
      <c r="AW51" s="115">
        <v>2.24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2.05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133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133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>
      <c r="A55" s="67" t="s">
        <v>58</v>
      </c>
      <c r="B55" s="19">
        <v>247</v>
      </c>
      <c r="C55" s="4">
        <v>1177</v>
      </c>
      <c r="D55" s="20">
        <v>4.77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133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2.55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2.03</v>
      </c>
      <c r="BM55" s="25">
        <v>87</v>
      </c>
      <c r="BN55" s="23">
        <v>95</v>
      </c>
      <c r="BO55" s="24">
        <v>1.09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</v>
      </c>
    </row>
    <row r="56" spans="1:82" s="1" customFormat="1" ht="11.25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133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2.05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3.394663167104112</v>
      </c>
    </row>
    <row r="57" spans="1:82" s="1" customFormat="1" ht="11.25" customHeight="1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133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133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>
      <c r="A58" s="67" t="s">
        <v>61</v>
      </c>
      <c r="B58" s="19">
        <v>258</v>
      </c>
      <c r="C58" s="4">
        <v>653</v>
      </c>
      <c r="D58" s="20">
        <v>2.53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133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2.3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>
      <c r="A59" s="67" t="s">
        <v>112</v>
      </c>
      <c r="B59" s="19">
        <v>86</v>
      </c>
      <c r="C59" s="4">
        <v>214</v>
      </c>
      <c r="D59" s="20">
        <v>2.49</v>
      </c>
      <c r="E59" s="25">
        <v>19</v>
      </c>
      <c r="F59" s="23">
        <v>47</v>
      </c>
      <c r="G59" s="24">
        <v>2.47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133</v>
      </c>
      <c r="K60" s="26">
        <v>87</v>
      </c>
      <c r="L60" s="23">
        <v>190</v>
      </c>
      <c r="M60" s="24">
        <v>2.18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2.03</v>
      </c>
      <c r="T60" s="25">
        <v>135</v>
      </c>
      <c r="U60" s="23">
        <v>277</v>
      </c>
      <c r="V60" s="24">
        <v>2.05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2.26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133</v>
      </c>
      <c r="K61" s="26">
        <v>105</v>
      </c>
      <c r="L61" s="23">
        <v>217</v>
      </c>
      <c r="M61" s="24">
        <v>2.07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2.01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2.3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133</v>
      </c>
      <c r="K62" s="26">
        <v>84</v>
      </c>
      <c r="L62" s="23">
        <v>366</v>
      </c>
      <c r="M62" s="24">
        <v>4.36</v>
      </c>
      <c r="N62" s="25">
        <v>388</v>
      </c>
      <c r="O62" s="23">
        <v>779</v>
      </c>
      <c r="P62" s="24">
        <v>2.01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</v>
      </c>
    </row>
    <row r="63" spans="1:82" s="1" customFormat="1" ht="11.25" customHeight="1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133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133</v>
      </c>
      <c r="K65" s="26">
        <v>183</v>
      </c>
      <c r="L65" s="23">
        <v>466</v>
      </c>
      <c r="M65" s="24">
        <v>2.55</v>
      </c>
      <c r="N65" s="25">
        <v>468</v>
      </c>
      <c r="O65" s="23">
        <v>1050</v>
      </c>
      <c r="P65" s="24">
        <v>2.24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4.39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2.427153944395324</v>
      </c>
    </row>
    <row r="66" spans="1:82" s="1" customFormat="1" ht="11.25" customHeight="1">
      <c r="A66" s="67" t="s">
        <v>108</v>
      </c>
      <c r="B66" s="19">
        <v>137</v>
      </c>
      <c r="C66" s="4">
        <v>275</v>
      </c>
      <c r="D66" s="20">
        <v>2.01</v>
      </c>
      <c r="E66" s="25">
        <v>0</v>
      </c>
      <c r="F66" s="23">
        <v>0</v>
      </c>
      <c r="G66" s="212" t="s">
        <v>133</v>
      </c>
      <c r="H66" s="25">
        <v>0</v>
      </c>
      <c r="I66" s="23">
        <v>0</v>
      </c>
      <c r="J66" s="212" t="s">
        <v>133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2.51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4.85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133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2.07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133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133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133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2.757965883488896</v>
      </c>
    </row>
    <row r="69" spans="1:82" s="1" customFormat="1" ht="11.25" customHeight="1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133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133</v>
      </c>
      <c r="AC69" s="25">
        <v>371</v>
      </c>
      <c r="AD69" s="23">
        <v>1568</v>
      </c>
      <c r="AE69" s="24">
        <v>4.23</v>
      </c>
      <c r="AF69" s="25">
        <v>0</v>
      </c>
      <c r="AG69" s="23">
        <v>0</v>
      </c>
      <c r="AH69" s="212" t="s">
        <v>133</v>
      </c>
      <c r="AI69" s="25">
        <v>326</v>
      </c>
      <c r="AJ69" s="23">
        <v>737</v>
      </c>
      <c r="AK69" s="24">
        <v>2.26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2.05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133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133</v>
      </c>
      <c r="AC70" s="25">
        <v>188</v>
      </c>
      <c r="AD70" s="23">
        <v>457</v>
      </c>
      <c r="AE70" s="24">
        <v>2.43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5.1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2.07</v>
      </c>
      <c r="CB70" s="34">
        <f t="shared" si="3"/>
        <v>4655</v>
      </c>
      <c r="CC70" s="30">
        <f t="shared" si="4"/>
        <v>11737</v>
      </c>
      <c r="CD70" s="33">
        <f t="shared" si="5"/>
        <v>2.521374865735768</v>
      </c>
    </row>
    <row r="71" spans="1:82" s="1" customFormat="1" ht="11.25" customHeight="1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133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133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>
      <c r="A72" s="67" t="s">
        <v>111</v>
      </c>
      <c r="B72" s="19">
        <v>22</v>
      </c>
      <c r="C72" s="4">
        <v>45</v>
      </c>
      <c r="D72" s="20">
        <v>2.05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133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1.14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1.15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133</v>
      </c>
      <c r="K73" s="26">
        <v>25</v>
      </c>
      <c r="L73" s="23">
        <v>57</v>
      </c>
      <c r="M73" s="24">
        <v>2.28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133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2.338664960545959</v>
      </c>
    </row>
    <row r="74" spans="1:82" s="1" customFormat="1" ht="11.25" customHeight="1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</v>
      </c>
      <c r="H74" s="25">
        <v>0</v>
      </c>
      <c r="I74" s="23">
        <v>0</v>
      </c>
      <c r="J74" s="212" t="s">
        <v>133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133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133</v>
      </c>
      <c r="BP74" s="25">
        <v>190</v>
      </c>
      <c r="BQ74" s="23">
        <v>772</v>
      </c>
      <c r="BR74" s="24">
        <v>4.06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>
      <c r="A77" s="195" t="s">
        <v>132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>
      <c r="A80" s="194" t="s">
        <v>129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ht="12.75" customHeight="1">
      <c r="A81" s="194" t="s">
        <v>89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6" r:id="rId1"/>
  <colBreaks count="1" manualBreakCount="1">
    <brk id="16" max="65535" man="1"/>
  </colBreaks>
  <ignoredErrors>
    <ignoredError sqref="D6:CD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CD7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IV16384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 customWidth="1"/>
  </cols>
  <sheetData>
    <row r="1" spans="1:82" s="3" customFormat="1" ht="12.75" customHeight="1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4:82" s="1" customFormat="1" ht="12.75" customHeight="1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>
      <c r="A4" s="51"/>
      <c r="B4" s="5" t="s">
        <v>131</v>
      </c>
      <c r="C4" s="5" t="s">
        <v>13</v>
      </c>
      <c r="D4" s="16" t="s">
        <v>14</v>
      </c>
      <c r="E4" s="5" t="s">
        <v>131</v>
      </c>
      <c r="F4" s="5" t="s">
        <v>13</v>
      </c>
      <c r="G4" s="16" t="s">
        <v>14</v>
      </c>
      <c r="H4" s="5" t="s">
        <v>131</v>
      </c>
      <c r="I4" s="5" t="s">
        <v>13</v>
      </c>
      <c r="J4" s="16" t="s">
        <v>14</v>
      </c>
      <c r="K4" s="5" t="s">
        <v>131</v>
      </c>
      <c r="L4" s="5" t="s">
        <v>13</v>
      </c>
      <c r="M4" s="16" t="s">
        <v>14</v>
      </c>
      <c r="N4" s="5" t="s">
        <v>131</v>
      </c>
      <c r="O4" s="5" t="s">
        <v>13</v>
      </c>
      <c r="P4" s="16" t="s">
        <v>14</v>
      </c>
      <c r="Q4" s="5" t="s">
        <v>131</v>
      </c>
      <c r="R4" s="5" t="s">
        <v>13</v>
      </c>
      <c r="S4" s="16" t="s">
        <v>14</v>
      </c>
      <c r="T4" s="5" t="s">
        <v>131</v>
      </c>
      <c r="U4" s="5" t="s">
        <v>13</v>
      </c>
      <c r="V4" s="16" t="s">
        <v>14</v>
      </c>
      <c r="W4" s="5" t="s">
        <v>131</v>
      </c>
      <c r="X4" s="5" t="s">
        <v>13</v>
      </c>
      <c r="Y4" s="16" t="s">
        <v>14</v>
      </c>
      <c r="Z4" s="5" t="s">
        <v>131</v>
      </c>
      <c r="AA4" s="5" t="s">
        <v>13</v>
      </c>
      <c r="AB4" s="16" t="s">
        <v>14</v>
      </c>
      <c r="AC4" s="5" t="s">
        <v>131</v>
      </c>
      <c r="AD4" s="5" t="s">
        <v>13</v>
      </c>
      <c r="AE4" s="16" t="s">
        <v>14</v>
      </c>
      <c r="AF4" s="5" t="s">
        <v>131</v>
      </c>
      <c r="AG4" s="5" t="s">
        <v>13</v>
      </c>
      <c r="AH4" s="16" t="s">
        <v>14</v>
      </c>
      <c r="AI4" s="5" t="s">
        <v>131</v>
      </c>
      <c r="AJ4" s="5" t="s">
        <v>13</v>
      </c>
      <c r="AK4" s="16" t="s">
        <v>14</v>
      </c>
      <c r="AL4" s="5" t="s">
        <v>131</v>
      </c>
      <c r="AM4" s="5" t="s">
        <v>13</v>
      </c>
      <c r="AN4" s="16" t="s">
        <v>14</v>
      </c>
      <c r="AO4" s="5" t="s">
        <v>131</v>
      </c>
      <c r="AP4" s="5" t="s">
        <v>13</v>
      </c>
      <c r="AQ4" s="16" t="s">
        <v>14</v>
      </c>
      <c r="AR4" s="5" t="s">
        <v>131</v>
      </c>
      <c r="AS4" s="5" t="s">
        <v>13</v>
      </c>
      <c r="AT4" s="16" t="s">
        <v>14</v>
      </c>
      <c r="AU4" s="5" t="s">
        <v>131</v>
      </c>
      <c r="AV4" s="5" t="s">
        <v>13</v>
      </c>
      <c r="AW4" s="16" t="s">
        <v>14</v>
      </c>
      <c r="AX4" s="5" t="s">
        <v>131</v>
      </c>
      <c r="AY4" s="5" t="s">
        <v>13</v>
      </c>
      <c r="AZ4" s="16" t="s">
        <v>14</v>
      </c>
      <c r="BA4" s="5" t="s">
        <v>131</v>
      </c>
      <c r="BB4" s="5" t="s">
        <v>13</v>
      </c>
      <c r="BC4" s="16" t="s">
        <v>14</v>
      </c>
      <c r="BD4" s="5" t="s">
        <v>131</v>
      </c>
      <c r="BE4" s="5" t="s">
        <v>13</v>
      </c>
      <c r="BF4" s="16" t="s">
        <v>14</v>
      </c>
      <c r="BG4" s="5" t="s">
        <v>131</v>
      </c>
      <c r="BH4" s="5" t="s">
        <v>13</v>
      </c>
      <c r="BI4" s="16" t="s">
        <v>14</v>
      </c>
      <c r="BJ4" s="5" t="s">
        <v>131</v>
      </c>
      <c r="BK4" s="5" t="s">
        <v>13</v>
      </c>
      <c r="BL4" s="16" t="s">
        <v>14</v>
      </c>
      <c r="BM4" s="5" t="s">
        <v>131</v>
      </c>
      <c r="BN4" s="5" t="s">
        <v>13</v>
      </c>
      <c r="BO4" s="16" t="s">
        <v>14</v>
      </c>
      <c r="BP4" s="5" t="s">
        <v>131</v>
      </c>
      <c r="BQ4" s="5" t="s">
        <v>13</v>
      </c>
      <c r="BR4" s="16" t="s">
        <v>14</v>
      </c>
      <c r="BS4" s="5" t="s">
        <v>131</v>
      </c>
      <c r="BT4" s="5" t="s">
        <v>13</v>
      </c>
      <c r="BU4" s="16" t="s">
        <v>14</v>
      </c>
      <c r="BV4" s="5" t="s">
        <v>131</v>
      </c>
      <c r="BW4" s="5" t="s">
        <v>13</v>
      </c>
      <c r="BX4" s="16" t="s">
        <v>14</v>
      </c>
      <c r="BY4" s="5" t="s">
        <v>131</v>
      </c>
      <c r="BZ4" s="5" t="s">
        <v>13</v>
      </c>
      <c r="CA4" s="16" t="s">
        <v>14</v>
      </c>
      <c r="CB4" s="5" t="s">
        <v>131</v>
      </c>
      <c r="CC4" s="5" t="s">
        <v>13</v>
      </c>
      <c r="CD4" s="16" t="s">
        <v>14</v>
      </c>
    </row>
    <row r="5" spans="1:82" s="209" customFormat="1" ht="7.5" customHeight="1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1.938668106700485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2.945257295205194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" customHeight="1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2.288866579660677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2.075128228201206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2.506238556746332</v>
      </c>
      <c r="BS9" s="25">
        <v>461224</v>
      </c>
      <c r="BT9" s="23">
        <v>882908</v>
      </c>
      <c r="BU9" s="24">
        <v>1.91427159037691</v>
      </c>
      <c r="BV9" s="25">
        <v>53202</v>
      </c>
      <c r="BW9" s="23">
        <v>128123</v>
      </c>
      <c r="BX9" s="24">
        <v>2.408236532461186</v>
      </c>
      <c r="BY9" s="25">
        <v>662737</v>
      </c>
      <c r="BZ9" s="23">
        <v>1056862</v>
      </c>
      <c r="CA9" s="24">
        <v>1.5946929174016238</v>
      </c>
      <c r="CB9" s="66">
        <f aca="true" t="shared" si="0" ref="CB9:CB40">SUM(B9+E9+H9+K9+N9+Q9+T9+W9+Z9+AC9+AF9+AI9+AL9+AO9+AR9+AU9+AX9+BA9+BD9+BG9+BJ9+BM9+BP9+BS9+BV9+BY9)</f>
        <v>7270576</v>
      </c>
      <c r="CC9" s="65">
        <f aca="true" t="shared" si="1" ref="CC9:CC40">SUM(C9+F9+I9+L9+O9+R9+U9+X9+AA9+AD9+AG9+AJ9+AM9+AP9+AS9+AV9+AY9+BB9+BE9+BH9+BK9+BN9+BQ9+BT9+BW9+BZ9)</f>
        <v>15424468</v>
      </c>
      <c r="CD9" s="33">
        <f aca="true" t="shared" si="2" ref="CD9:CD40">SUM(CC9/CB9)</f>
        <v>2.1214918873002633</v>
      </c>
    </row>
    <row r="10" spans="1:82" s="1" customFormat="1" ht="11.25" customHeight="1">
      <c r="A10" s="67" t="s">
        <v>16</v>
      </c>
      <c r="B10" s="19">
        <v>68040</v>
      </c>
      <c r="C10" s="4">
        <v>155059</v>
      </c>
      <c r="D10" s="20">
        <v>2.278938859494415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</v>
      </c>
      <c r="Q10" s="25">
        <v>252319</v>
      </c>
      <c r="R10" s="23">
        <v>727439</v>
      </c>
      <c r="S10" s="24">
        <v>2.883013169836596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2.23543945106672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>
      <c r="A11" s="67" t="s">
        <v>17</v>
      </c>
      <c r="B11" s="19">
        <v>7253</v>
      </c>
      <c r="C11" s="4">
        <v>15998</v>
      </c>
      <c r="D11" s="20">
        <v>2.205707982903626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2.816025701596901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4.205381781691908</v>
      </c>
      <c r="BS11" s="25">
        <v>67574</v>
      </c>
      <c r="BT11" s="23">
        <v>167898</v>
      </c>
      <c r="BU11" s="24">
        <v>2.484653860952437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1.993211334120425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2.730874316939891</v>
      </c>
      <c r="N13" s="25">
        <v>31042</v>
      </c>
      <c r="O13" s="23">
        <v>90940</v>
      </c>
      <c r="P13" s="24">
        <v>2.929579279685587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2.869218762835784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2.058848614072495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2.535636521991581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2.766891695280219</v>
      </c>
      <c r="BV13" s="25">
        <v>2743</v>
      </c>
      <c r="BW13" s="23">
        <v>8212</v>
      </c>
      <c r="BX13" s="24">
        <v>2.993802406124681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</v>
      </c>
    </row>
    <row r="14" spans="1:82" s="1" customFormat="1" ht="11.25" customHeight="1">
      <c r="A14" s="67" t="s">
        <v>20</v>
      </c>
      <c r="B14" s="19">
        <v>9712</v>
      </c>
      <c r="C14" s="4">
        <v>19958</v>
      </c>
      <c r="D14" s="20">
        <v>2.05498352553542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2.412416851441242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</v>
      </c>
    </row>
    <row r="15" spans="1:82" s="1" customFormat="1" ht="11.25" customHeight="1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1.669607056936648</v>
      </c>
      <c r="AX15" s="25">
        <v>9054</v>
      </c>
      <c r="AY15" s="23">
        <v>36946</v>
      </c>
      <c r="AZ15" s="24">
        <v>4.080627347028938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4.257181662096712</v>
      </c>
      <c r="BS15" s="25">
        <v>19854</v>
      </c>
      <c r="BT15" s="23">
        <v>48187</v>
      </c>
      <c r="BU15" s="24">
        <v>2.427067593432054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1.304865424430642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1.862530827451314</v>
      </c>
      <c r="Z16" s="25">
        <v>255</v>
      </c>
      <c r="AA16" s="23">
        <v>1109</v>
      </c>
      <c r="AB16" s="24">
        <v>4.349019607843137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</v>
      </c>
      <c r="BJ16" s="25">
        <v>22157</v>
      </c>
      <c r="BK16" s="23">
        <v>37722</v>
      </c>
      <c r="BL16" s="24">
        <v>1.702486798754344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2.339622641509434</v>
      </c>
      <c r="H17" s="26">
        <v>200</v>
      </c>
      <c r="I17" s="21">
        <v>307</v>
      </c>
      <c r="J17" s="22">
        <v>1.535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2.132505910165485</v>
      </c>
      <c r="BV17" s="25">
        <v>239</v>
      </c>
      <c r="BW17" s="23">
        <v>664</v>
      </c>
      <c r="BX17" s="24">
        <v>2.778242677824268</v>
      </c>
      <c r="BY17" s="25">
        <v>38779</v>
      </c>
      <c r="BZ17" s="23">
        <v>57489</v>
      </c>
      <c r="CA17" s="24">
        <v>1.482477629644911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1.723090325039473</v>
      </c>
    </row>
    <row r="18" spans="1:82" s="1" customFormat="1" ht="11.25" customHeight="1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</v>
      </c>
      <c r="H18" s="25">
        <v>0</v>
      </c>
      <c r="I18" s="23">
        <v>0</v>
      </c>
      <c r="J18" s="212" t="s">
        <v>133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2.590909090909091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</v>
      </c>
      <c r="BP18" s="25">
        <v>11100</v>
      </c>
      <c r="BQ18" s="23">
        <v>73425</v>
      </c>
      <c r="BR18" s="24">
        <v>6.614864864864865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</v>
      </c>
    </row>
    <row r="19" spans="1:82" s="1" customFormat="1" ht="11.25" customHeight="1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2.704374057315234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2.485432733504713</v>
      </c>
      <c r="BD19" s="25">
        <v>2023</v>
      </c>
      <c r="BE19" s="23">
        <v>4667</v>
      </c>
      <c r="BF19" s="24">
        <v>2.306969846762234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2.404791863269372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2.377793799567412</v>
      </c>
      <c r="T20" s="25">
        <v>2256</v>
      </c>
      <c r="U20" s="23">
        <v>4031</v>
      </c>
      <c r="V20" s="24">
        <v>1.786790780141844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2.248743718592965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2.484857881136951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>
      <c r="A21" s="67" t="s">
        <v>27</v>
      </c>
      <c r="B21" s="19">
        <v>503</v>
      </c>
      <c r="C21" s="4">
        <v>2642</v>
      </c>
      <c r="D21" s="20">
        <v>5.252485089463221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133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4.178839590443686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</v>
      </c>
      <c r="W21" s="25">
        <v>40954</v>
      </c>
      <c r="X21" s="23">
        <v>147730</v>
      </c>
      <c r="Y21" s="24">
        <v>3.607217854177858</v>
      </c>
      <c r="Z21" s="25">
        <v>14</v>
      </c>
      <c r="AA21" s="23">
        <v>75</v>
      </c>
      <c r="AB21" s="24">
        <v>5.357142857142857</v>
      </c>
      <c r="AC21" s="25">
        <v>1790</v>
      </c>
      <c r="AD21" s="23">
        <v>8366</v>
      </c>
      <c r="AE21" s="24">
        <v>4.673743016759777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2.672727272727273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2.473684210526316</v>
      </c>
      <c r="BP21" s="25">
        <v>2929</v>
      </c>
      <c r="BQ21" s="23">
        <v>14537</v>
      </c>
      <c r="BR21" s="24">
        <v>4.963127347217481</v>
      </c>
      <c r="BS21" s="25">
        <v>7977</v>
      </c>
      <c r="BT21" s="23">
        <v>41324</v>
      </c>
      <c r="BU21" s="24">
        <v>5.180393631691112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</v>
      </c>
    </row>
    <row r="22" spans="1:82" s="1" customFormat="1" ht="11.25" customHeight="1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3.686046511627907</v>
      </c>
      <c r="N22" s="25">
        <v>2206</v>
      </c>
      <c r="O22" s="23">
        <v>7511</v>
      </c>
      <c r="P22" s="24">
        <v>3.404805077062557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4.330097087378641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2.962151394422311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1.90990990990991</v>
      </c>
      <c r="K24" s="26">
        <v>199</v>
      </c>
      <c r="L24" s="23">
        <v>549</v>
      </c>
      <c r="M24" s="24">
        <v>2.758793969849246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1.865406119751957</v>
      </c>
      <c r="AL24" s="25">
        <v>360</v>
      </c>
      <c r="AM24" s="23">
        <v>850</v>
      </c>
      <c r="AN24" s="24">
        <v>2.361111111111111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2.564822134387352</v>
      </c>
      <c r="BS24" s="25">
        <v>6041</v>
      </c>
      <c r="BT24" s="23">
        <v>15056</v>
      </c>
      <c r="BU24" s="24">
        <v>2.492302598907466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2.413793103448276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2.668591224018476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2.3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2.914568783498457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</v>
      </c>
      <c r="BP26" s="25">
        <v>8773</v>
      </c>
      <c r="BQ26" s="23">
        <v>39051</v>
      </c>
      <c r="BR26" s="24">
        <v>4.451270944944716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</v>
      </c>
      <c r="H27" s="25">
        <v>438</v>
      </c>
      <c r="I27" s="23">
        <v>1020</v>
      </c>
      <c r="J27" s="24">
        <v>2.328767123287671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2.357273280584297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1.879622344610543</v>
      </c>
      <c r="W27" s="25">
        <v>15344</v>
      </c>
      <c r="X27" s="23">
        <v>31085</v>
      </c>
      <c r="Y27" s="24">
        <v>2.02587330552659</v>
      </c>
      <c r="Z27" s="25">
        <v>46</v>
      </c>
      <c r="AA27" s="23">
        <v>105</v>
      </c>
      <c r="AB27" s="24">
        <v>2.282608695652174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2.024639878695982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</v>
      </c>
      <c r="BV27" s="25">
        <v>339</v>
      </c>
      <c r="BW27" s="23">
        <v>911</v>
      </c>
      <c r="BX27" s="24">
        <v>2.687315634218289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2.090909090909091</v>
      </c>
      <c r="N28" s="25">
        <v>1579</v>
      </c>
      <c r="O28" s="23">
        <v>3780</v>
      </c>
      <c r="P28" s="24">
        <v>2.393920202659911</v>
      </c>
      <c r="Q28" s="25">
        <v>7802</v>
      </c>
      <c r="R28" s="23">
        <v>24390</v>
      </c>
      <c r="S28" s="24">
        <v>3.126121507305819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</v>
      </c>
      <c r="AC28" s="25">
        <v>6236</v>
      </c>
      <c r="AD28" s="23">
        <v>27699</v>
      </c>
      <c r="AE28" s="24">
        <v>4.441789608723541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1.417989417989418</v>
      </c>
      <c r="BP28" s="25">
        <v>1751</v>
      </c>
      <c r="BQ28" s="23">
        <v>5891</v>
      </c>
      <c r="BR28" s="24">
        <v>3.364363221016562</v>
      </c>
      <c r="BS28" s="25">
        <v>2796</v>
      </c>
      <c r="BT28" s="23">
        <v>9472</v>
      </c>
      <c r="BU28" s="24">
        <v>3.387696709585122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4.976744186046512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2.449080499653019</v>
      </c>
      <c r="Z29" s="25">
        <v>14</v>
      </c>
      <c r="AA29" s="23">
        <v>30</v>
      </c>
      <c r="AB29" s="24">
        <v>2.142857142857143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1.896057347670251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7.023809523809524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</v>
      </c>
      <c r="BS29" s="25">
        <v>4024</v>
      </c>
      <c r="BT29" s="23">
        <v>13049</v>
      </c>
      <c r="BU29" s="24">
        <v>3.24279324055666</v>
      </c>
      <c r="BV29" s="25">
        <v>218</v>
      </c>
      <c r="BW29" s="23">
        <v>686</v>
      </c>
      <c r="BX29" s="24">
        <v>3.146788990825688</v>
      </c>
      <c r="BY29" s="25">
        <v>17026</v>
      </c>
      <c r="BZ29" s="23">
        <v>39570</v>
      </c>
      <c r="CA29" s="24">
        <v>2.324092564313403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4.228070175438597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2.061688311688312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2.050213169114164</v>
      </c>
      <c r="BM30" s="25">
        <v>537</v>
      </c>
      <c r="BN30" s="23">
        <v>1000</v>
      </c>
      <c r="BO30" s="24">
        <v>1.86219739292365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133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</v>
      </c>
      <c r="AF31" s="25">
        <v>69</v>
      </c>
      <c r="AG31" s="23">
        <v>178</v>
      </c>
      <c r="AH31" s="24">
        <v>2.579710144927536</v>
      </c>
      <c r="AI31" s="25">
        <v>1788</v>
      </c>
      <c r="AJ31" s="23">
        <v>8969</v>
      </c>
      <c r="AK31" s="24">
        <v>5.016219239373601</v>
      </c>
      <c r="AL31" s="25">
        <v>386</v>
      </c>
      <c r="AM31" s="23">
        <v>916</v>
      </c>
      <c r="AN31" s="24">
        <v>2.373056994818653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2.288118811881188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4.585954645208486</v>
      </c>
      <c r="BS31" s="25">
        <v>4105</v>
      </c>
      <c r="BT31" s="23">
        <v>12126</v>
      </c>
      <c r="BU31" s="24">
        <v>2.953958587088916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1.951015040683817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133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</v>
      </c>
      <c r="Z32" s="25">
        <v>75</v>
      </c>
      <c r="AA32" s="23">
        <v>527</v>
      </c>
      <c r="AB32" s="24">
        <v>7.026666666666666</v>
      </c>
      <c r="AC32" s="25">
        <v>5063</v>
      </c>
      <c r="AD32" s="23">
        <v>27788</v>
      </c>
      <c r="AE32" s="24">
        <v>5.488445585621173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3.213009619789281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>
      <c r="A33" s="101" t="s">
        <v>39</v>
      </c>
      <c r="B33" s="19">
        <v>383</v>
      </c>
      <c r="C33" s="4">
        <v>1034</v>
      </c>
      <c r="D33" s="20">
        <v>2.699738903394256</v>
      </c>
      <c r="E33" s="19">
        <v>42</v>
      </c>
      <c r="F33" s="4">
        <v>176</v>
      </c>
      <c r="G33" s="20">
        <v>4.190476190476191</v>
      </c>
      <c r="H33" s="25">
        <v>0</v>
      </c>
      <c r="I33" s="23">
        <v>0</v>
      </c>
      <c r="J33" s="212" t="s">
        <v>133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</v>
      </c>
      <c r="T33" s="25">
        <v>266</v>
      </c>
      <c r="U33" s="23">
        <v>682</v>
      </c>
      <c r="V33" s="24">
        <v>2.56390977443609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</v>
      </c>
      <c r="BD33" s="25">
        <v>427</v>
      </c>
      <c r="BE33" s="23">
        <v>1388</v>
      </c>
      <c r="BF33" s="24">
        <v>3.250585480093677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2.461905320354951</v>
      </c>
    </row>
    <row r="34" spans="1:82" s="1" customFormat="1" ht="11.25" customHeight="1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6.428571428571429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2.780943025540275</v>
      </c>
      <c r="Q34" s="25">
        <v>1878</v>
      </c>
      <c r="R34" s="23">
        <v>5865</v>
      </c>
      <c r="S34" s="24">
        <v>3.123003194888179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2.902439024390244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7.111413043478261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133</v>
      </c>
      <c r="K35" s="25">
        <v>110</v>
      </c>
      <c r="L35" s="23">
        <v>262</v>
      </c>
      <c r="M35" s="24">
        <v>2.381818181818182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1.120625465376024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133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133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>
      <c r="A36" s="67" t="s">
        <v>57</v>
      </c>
      <c r="B36" s="19">
        <v>102</v>
      </c>
      <c r="C36" s="4">
        <v>451</v>
      </c>
      <c r="D36" s="20">
        <v>4.421568627450981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133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</v>
      </c>
      <c r="Z36" s="25">
        <v>9</v>
      </c>
      <c r="AA36" s="23">
        <v>56</v>
      </c>
      <c r="AB36" s="24">
        <v>6.222222222222222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</v>
      </c>
      <c r="AR36" s="25">
        <v>95</v>
      </c>
      <c r="AS36" s="23">
        <v>210</v>
      </c>
      <c r="AT36" s="24">
        <v>2.210526315789474</v>
      </c>
      <c r="AU36" s="25">
        <v>70</v>
      </c>
      <c r="AV36" s="23">
        <v>169</v>
      </c>
      <c r="AW36" s="24">
        <v>2.414285714285714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1.891566265060241</v>
      </c>
      <c r="BP36" s="25">
        <v>1637</v>
      </c>
      <c r="BQ36" s="23">
        <v>3146</v>
      </c>
      <c r="BR36" s="24">
        <v>1.921808185705559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133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</v>
      </c>
      <c r="Q37" s="25">
        <v>2691</v>
      </c>
      <c r="R37" s="23">
        <v>7434</v>
      </c>
      <c r="S37" s="24">
        <v>2.762541806020067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</v>
      </c>
      <c r="AF37" s="25">
        <v>54</v>
      </c>
      <c r="AG37" s="23">
        <v>380</v>
      </c>
      <c r="AH37" s="24">
        <v>7.037037037037037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2.045977011494253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2.662921348314607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2.675675675675676</v>
      </c>
      <c r="BJ37" s="25">
        <v>1671</v>
      </c>
      <c r="BK37" s="23">
        <v>3804</v>
      </c>
      <c r="BL37" s="24">
        <v>2.276481149012567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2.9702154626109</v>
      </c>
      <c r="BV37" s="25">
        <v>335</v>
      </c>
      <c r="BW37" s="23">
        <v>850</v>
      </c>
      <c r="BX37" s="24">
        <v>2.537313432835821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>
      <c r="A38" s="67" t="s">
        <v>50</v>
      </c>
      <c r="B38" s="25">
        <v>1132</v>
      </c>
      <c r="C38" s="23">
        <v>2677</v>
      </c>
      <c r="D38" s="24">
        <v>2.364840989399293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133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2.213254593175853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3.208982035928144</v>
      </c>
      <c r="AL38" s="25">
        <v>257</v>
      </c>
      <c r="AM38" s="23">
        <v>635</v>
      </c>
      <c r="AN38" s="24">
        <v>2.470817120622568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2.561611374407583</v>
      </c>
      <c r="BA38" s="25">
        <v>526</v>
      </c>
      <c r="BB38" s="23">
        <v>2312</v>
      </c>
      <c r="BC38" s="24">
        <v>4.395437262357414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2.56312625250501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</v>
      </c>
      <c r="BS38" s="25">
        <v>3734</v>
      </c>
      <c r="BT38" s="23">
        <v>9213</v>
      </c>
      <c r="BU38" s="24">
        <v>2.467327262988752</v>
      </c>
      <c r="BV38" s="25">
        <v>491</v>
      </c>
      <c r="BW38" s="23">
        <v>1009</v>
      </c>
      <c r="BX38" s="24">
        <v>2.054989816700611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>
      <c r="A39" s="67" t="s">
        <v>41</v>
      </c>
      <c r="B39" s="19">
        <v>324</v>
      </c>
      <c r="C39" s="4">
        <v>1198</v>
      </c>
      <c r="D39" s="20">
        <v>3.697530864197531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3.025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2.38862000343955</v>
      </c>
    </row>
    <row r="40" spans="1:82" s="1" customFormat="1" ht="11.25" customHeight="1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133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2.210974456007569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4.074766355140187</v>
      </c>
      <c r="BP40" s="25">
        <v>2530</v>
      </c>
      <c r="BQ40" s="23">
        <v>8684</v>
      </c>
      <c r="BR40" s="24">
        <v>3.432411067193676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133</v>
      </c>
      <c r="K41" s="26">
        <v>164</v>
      </c>
      <c r="L41" s="23">
        <v>340</v>
      </c>
      <c r="M41" s="24">
        <v>2.073170731707317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1.471264367816092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1.989856801909308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1.702970297029703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1.691977077363897</v>
      </c>
      <c r="BJ41" s="25">
        <v>1785</v>
      </c>
      <c r="BK41" s="23">
        <v>3671</v>
      </c>
      <c r="BL41" s="24">
        <v>2.056582633053221</v>
      </c>
      <c r="BM41" s="25">
        <v>392</v>
      </c>
      <c r="BN41" s="23">
        <v>883</v>
      </c>
      <c r="BO41" s="24">
        <v>2.252551020408163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aca="true" t="shared" si="3" ref="CB41:CB69">SUM(B41+E41+H41+K41+N41+Q41+T41+W41+Z41+AC41+AF41+AI41+AL41+AO41+AR41+AU41+AX41+BA41+BD41+BG41+BJ41+BM41+BP41+BS41+BV41+BY41)</f>
        <v>39427</v>
      </c>
      <c r="CC41" s="30">
        <f aca="true" t="shared" si="4" ref="CC41:CC69">SUM(C41+F41+I41+L41+O41+R41+U41+X41+AA41+AD41+AG41+AJ41+AM41+AP41+AS41+AV41+AY41+BB41+BE41+BH41+BK41+BN41+BQ41+BT41+BW41+BZ41)</f>
        <v>93270</v>
      </c>
      <c r="CD41" s="33">
        <f aca="true" t="shared" si="5" ref="CD41:CD69">SUM(CC41/CB41)</f>
        <v>2.3656377609252544</v>
      </c>
    </row>
    <row r="42" spans="1:82" s="1" customFormat="1" ht="11.25" customHeight="1">
      <c r="A42" s="101" t="s">
        <v>53</v>
      </c>
      <c r="B42" s="19">
        <v>607</v>
      </c>
      <c r="C42" s="4">
        <v>1838</v>
      </c>
      <c r="D42" s="20">
        <v>3.028006589785832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2.076131287628666</v>
      </c>
      <c r="Z42" s="25">
        <v>38</v>
      </c>
      <c r="AA42" s="23">
        <v>94</v>
      </c>
      <c r="AB42" s="24">
        <v>2.473684210526316</v>
      </c>
      <c r="AC42" s="25">
        <v>1182</v>
      </c>
      <c r="AD42" s="23">
        <v>3316</v>
      </c>
      <c r="AE42" s="24">
        <v>2.805414551607445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</v>
      </c>
      <c r="BG42" s="25">
        <v>279</v>
      </c>
      <c r="BH42" s="23">
        <v>845</v>
      </c>
      <c r="BI42" s="24">
        <v>3.028673835125448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133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2.254930966469428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2.197336137399229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4.31888836552049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>
      <c r="A44" s="67" t="s">
        <v>55</v>
      </c>
      <c r="B44" s="19">
        <v>404</v>
      </c>
      <c r="C44" s="4">
        <v>1309</v>
      </c>
      <c r="D44" s="20">
        <v>3.24009900990099</v>
      </c>
      <c r="E44" s="19">
        <v>49</v>
      </c>
      <c r="F44" s="4">
        <v>351</v>
      </c>
      <c r="G44" s="20">
        <v>7.163265306122449</v>
      </c>
      <c r="H44" s="25">
        <v>0</v>
      </c>
      <c r="I44" s="23">
        <v>0</v>
      </c>
      <c r="J44" s="212" t="s">
        <v>133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3.474725274725275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3.917103538663172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</v>
      </c>
      <c r="BV44" s="25">
        <v>333</v>
      </c>
      <c r="BW44" s="23">
        <v>707</v>
      </c>
      <c r="BX44" s="24">
        <v>2.123123123123123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</v>
      </c>
      <c r="H45" s="25">
        <v>0</v>
      </c>
      <c r="I45" s="23">
        <v>0</v>
      </c>
      <c r="J45" s="212" t="s">
        <v>133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</v>
      </c>
      <c r="Q45" s="25">
        <v>1870</v>
      </c>
      <c r="R45" s="23">
        <v>4444</v>
      </c>
      <c r="S45" s="24">
        <v>2.376470588235294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1.908139534883721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</v>
      </c>
      <c r="BG45" s="25">
        <v>54</v>
      </c>
      <c r="BH45" s="23">
        <v>152</v>
      </c>
      <c r="BI45" s="24">
        <v>2.814814814814815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3.098856209150327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</v>
      </c>
      <c r="CB45" s="34">
        <f t="shared" si="3"/>
        <v>28182</v>
      </c>
      <c r="CC45" s="30">
        <f t="shared" si="4"/>
        <v>76999</v>
      </c>
      <c r="CD45" s="33">
        <f t="shared" si="5"/>
        <v>2.732204953516429</v>
      </c>
    </row>
    <row r="46" spans="1:82" s="1" customFormat="1" ht="11.25" customHeight="1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133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2.329566854990584</v>
      </c>
      <c r="BG46" s="25">
        <v>141</v>
      </c>
      <c r="BH46" s="23">
        <v>581</v>
      </c>
      <c r="BI46" s="24">
        <v>4.120567375886525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</v>
      </c>
      <c r="BY46" s="25">
        <v>10341</v>
      </c>
      <c r="BZ46" s="23">
        <v>22098</v>
      </c>
      <c r="CA46" s="24">
        <v>2.136930664345808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>
      <c r="A47" s="101" t="s">
        <v>96</v>
      </c>
      <c r="B47" s="19">
        <v>88</v>
      </c>
      <c r="C47" s="4">
        <v>371</v>
      </c>
      <c r="D47" s="20">
        <v>4.215909090909091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133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3.892857142857143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1.687997453040433</v>
      </c>
      <c r="BS47" s="25">
        <v>1899</v>
      </c>
      <c r="BT47" s="23">
        <v>4310</v>
      </c>
      <c r="BU47" s="24">
        <v>2.269615587151132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>
      <c r="A48" s="67" t="s">
        <v>0</v>
      </c>
      <c r="B48" s="19">
        <v>283</v>
      </c>
      <c r="C48" s="4">
        <v>1395</v>
      </c>
      <c r="D48" s="20">
        <v>4.929328621908128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133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3.108419838523645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2.3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</v>
      </c>
      <c r="AX48" s="25">
        <v>497</v>
      </c>
      <c r="AY48" s="23">
        <v>1474</v>
      </c>
      <c r="AZ48" s="24">
        <v>2.96579476861167</v>
      </c>
      <c r="BA48" s="25">
        <v>86</v>
      </c>
      <c r="BB48" s="23">
        <v>422</v>
      </c>
      <c r="BC48" s="24">
        <v>4.906976744186046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2.782187802516941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</v>
      </c>
      <c r="BS48" s="25">
        <v>2256</v>
      </c>
      <c r="BT48" s="23">
        <v>7552</v>
      </c>
      <c r="BU48" s="24">
        <v>3.347517730496454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2.3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>
      <c r="A49" s="67" t="s">
        <v>90</v>
      </c>
      <c r="B49" s="19">
        <v>145</v>
      </c>
      <c r="C49" s="4">
        <v>658</v>
      </c>
      <c r="D49" s="20">
        <v>4.537931034482758</v>
      </c>
      <c r="E49" s="19">
        <v>17</v>
      </c>
      <c r="F49" s="4">
        <v>77</v>
      </c>
      <c r="G49" s="20">
        <v>4.529411764705882</v>
      </c>
      <c r="H49" s="26">
        <v>0</v>
      </c>
      <c r="I49" s="21">
        <v>0</v>
      </c>
      <c r="J49" s="212" t="s">
        <v>133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1.935759209344115</v>
      </c>
      <c r="T49" s="25">
        <v>161</v>
      </c>
      <c r="U49" s="23">
        <v>362</v>
      </c>
      <c r="V49" s="24">
        <v>2.248447204968944</v>
      </c>
      <c r="W49" s="25">
        <v>2417</v>
      </c>
      <c r="X49" s="23">
        <v>5118</v>
      </c>
      <c r="Y49" s="24">
        <v>2.117501034340091</v>
      </c>
      <c r="Z49" s="25">
        <v>0</v>
      </c>
      <c r="AA49" s="23">
        <v>0</v>
      </c>
      <c r="AB49" s="212" t="s">
        <v>133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2.638888888888889</v>
      </c>
      <c r="N50" s="25">
        <v>595</v>
      </c>
      <c r="O50" s="23">
        <v>1629</v>
      </c>
      <c r="P50" s="24">
        <v>2.73781512605042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</v>
      </c>
      <c r="W50" s="25">
        <v>4135</v>
      </c>
      <c r="X50" s="23">
        <v>12514</v>
      </c>
      <c r="Y50" s="24">
        <v>3.026360338573156</v>
      </c>
      <c r="Z50" s="25">
        <v>7</v>
      </c>
      <c r="AA50" s="23">
        <v>27</v>
      </c>
      <c r="AB50" s="24">
        <v>3.857142857142857</v>
      </c>
      <c r="AC50" s="25">
        <v>1013</v>
      </c>
      <c r="AD50" s="23">
        <v>4676</v>
      </c>
      <c r="AE50" s="24">
        <v>4.61599210266535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</v>
      </c>
      <c r="BP50" s="25">
        <v>1052</v>
      </c>
      <c r="BQ50" s="23">
        <v>4840</v>
      </c>
      <c r="BR50" s="24">
        <v>4.600760456273764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>
      <c r="A51" s="67" t="s">
        <v>54</v>
      </c>
      <c r="B51" s="19">
        <v>153</v>
      </c>
      <c r="C51" s="4">
        <v>1064</v>
      </c>
      <c r="D51" s="20">
        <v>6.954248366013072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133</v>
      </c>
      <c r="K51" s="26">
        <v>33</v>
      </c>
      <c r="L51" s="23">
        <v>91</v>
      </c>
      <c r="M51" s="24">
        <v>2.757575757575758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4.114285714285714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3.439124487004104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>
      <c r="A52" s="67" t="s">
        <v>97</v>
      </c>
      <c r="B52" s="19">
        <v>198</v>
      </c>
      <c r="C52" s="4">
        <v>1371</v>
      </c>
      <c r="D52" s="20">
        <v>6.924242424242424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133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2.781515246777743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5.090909090909091</v>
      </c>
      <c r="BJ52" s="25">
        <v>489</v>
      </c>
      <c r="BK52" s="23">
        <v>1460</v>
      </c>
      <c r="BL52" s="24">
        <v>2.985685071574642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>
      <c r="A53" s="67" t="s">
        <v>98</v>
      </c>
      <c r="B53" s="19">
        <v>155</v>
      </c>
      <c r="C53" s="4">
        <v>512</v>
      </c>
      <c r="D53" s="20">
        <v>3.303225806451613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2.064814814814815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</v>
      </c>
      <c r="AC53" s="25">
        <v>698</v>
      </c>
      <c r="AD53" s="23">
        <v>2945</v>
      </c>
      <c r="AE53" s="24">
        <v>4.21919770773639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</v>
      </c>
      <c r="AR53" s="25">
        <v>251</v>
      </c>
      <c r="AS53" s="23">
        <v>513</v>
      </c>
      <c r="AT53" s="24">
        <v>2.043824701195219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133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3.476247745039086</v>
      </c>
      <c r="AF54" s="25">
        <v>18</v>
      </c>
      <c r="AG54" s="23">
        <v>43</v>
      </c>
      <c r="AH54" s="24">
        <v>2.388888888888889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4.605769230769231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2.62874179365175</v>
      </c>
    </row>
    <row r="55" spans="1:82" s="1" customFormat="1" ht="11.25" customHeight="1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</v>
      </c>
      <c r="H55" s="25">
        <v>0</v>
      </c>
      <c r="I55" s="23">
        <v>0</v>
      </c>
      <c r="J55" s="212" t="s">
        <v>133</v>
      </c>
      <c r="K55" s="26">
        <v>41</v>
      </c>
      <c r="L55" s="23">
        <v>162</v>
      </c>
      <c r="M55" s="24">
        <v>3.951219512195122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133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133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4.681818181818182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2.783132530120482</v>
      </c>
      <c r="BM56" s="25">
        <v>77</v>
      </c>
      <c r="BN56" s="23">
        <v>382</v>
      </c>
      <c r="BO56" s="24">
        <v>4.961038961038961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2.568255687973998</v>
      </c>
      <c r="CB56" s="34">
        <f t="shared" si="3"/>
        <v>11548</v>
      </c>
      <c r="CC56" s="30">
        <f t="shared" si="4"/>
        <v>37958</v>
      </c>
      <c r="CD56" s="33">
        <f t="shared" si="5"/>
        <v>3.286976099757534</v>
      </c>
    </row>
    <row r="57" spans="1:82" s="1" customFormat="1" ht="11.25" customHeight="1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133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9.687179487179487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2.211990892992664</v>
      </c>
      <c r="CB57" s="34">
        <f t="shared" si="3"/>
        <v>15632</v>
      </c>
      <c r="CC57" s="30">
        <f t="shared" si="4"/>
        <v>37741</v>
      </c>
      <c r="CD57" s="33">
        <f t="shared" si="5"/>
        <v>2.414342374616172</v>
      </c>
    </row>
    <row r="58" spans="1:82" s="1" customFormat="1" ht="11.25" customHeight="1">
      <c r="A58" s="67" t="s">
        <v>58</v>
      </c>
      <c r="B58" s="19">
        <v>257</v>
      </c>
      <c r="C58" s="4">
        <v>1120</v>
      </c>
      <c r="D58" s="20">
        <v>4.357976653696498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133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133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133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</v>
      </c>
      <c r="BV58" s="25">
        <v>46</v>
      </c>
      <c r="BW58" s="23">
        <v>211</v>
      </c>
      <c r="BX58" s="24">
        <v>4.586956521739131</v>
      </c>
      <c r="BY58" s="25">
        <v>3479</v>
      </c>
      <c r="BZ58" s="23">
        <v>7018</v>
      </c>
      <c r="CA58" s="24">
        <v>2.01724633515378</v>
      </c>
      <c r="CB58" s="34">
        <f t="shared" si="3"/>
        <v>15429</v>
      </c>
      <c r="CC58" s="30">
        <f t="shared" si="4"/>
        <v>35348</v>
      </c>
      <c r="CD58" s="33">
        <f t="shared" si="5"/>
        <v>2.291010434895327</v>
      </c>
    </row>
    <row r="59" spans="1:82" s="1" customFormat="1" ht="11.25" customHeight="1">
      <c r="A59" s="67" t="s">
        <v>100</v>
      </c>
      <c r="B59" s="19">
        <v>640</v>
      </c>
      <c r="C59" s="4">
        <v>2108</v>
      </c>
      <c r="D59" s="20">
        <v>3.29375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133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2.901685393258427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2.021390374331551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4.623211446740859</v>
      </c>
      <c r="BS59" s="25">
        <v>856</v>
      </c>
      <c r="BT59" s="23">
        <v>2763</v>
      </c>
      <c r="BU59" s="24">
        <v>3.227803738317757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>
      <c r="A60" s="67" t="s">
        <v>65</v>
      </c>
      <c r="B60" s="19">
        <v>68</v>
      </c>
      <c r="C60" s="4">
        <v>354</v>
      </c>
      <c r="D60" s="20">
        <v>5.205882352941177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133</v>
      </c>
      <c r="K60" s="25">
        <v>21</v>
      </c>
      <c r="L60" s="23">
        <v>50</v>
      </c>
      <c r="M60" s="24">
        <v>2.380952380952381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133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3.276923076923077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</v>
      </c>
    </row>
    <row r="61" spans="1:82" s="1" customFormat="1" ht="11.25" customHeight="1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133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133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2.55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2.570611778158948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>
      <c r="A62" s="67" t="s">
        <v>64</v>
      </c>
      <c r="B62" s="19">
        <v>760</v>
      </c>
      <c r="C62" s="4">
        <v>3085</v>
      </c>
      <c r="D62" s="20">
        <v>4.059210526315789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133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3.564885496183206</v>
      </c>
      <c r="AF62" s="25">
        <v>10</v>
      </c>
      <c r="AG62" s="23">
        <v>23</v>
      </c>
      <c r="AH62" s="24">
        <v>2.3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4.910256410256411</v>
      </c>
      <c r="BD62" s="25">
        <v>394</v>
      </c>
      <c r="BE62" s="23">
        <v>1190</v>
      </c>
      <c r="BF62" s="24">
        <v>3.020304568527919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2.142200328407225</v>
      </c>
    </row>
    <row r="64" spans="1:82" s="1" customFormat="1" ht="11.25" customHeight="1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133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</v>
      </c>
      <c r="W64" s="25">
        <v>904</v>
      </c>
      <c r="X64" s="23">
        <v>2544</v>
      </c>
      <c r="Y64" s="24">
        <v>2.814159292035398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2.504635761589404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2.452433628318584</v>
      </c>
    </row>
    <row r="65" spans="1:82" s="1" customFormat="1" ht="11.25" customHeight="1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4.576923076923077</v>
      </c>
      <c r="H65" s="26">
        <v>0</v>
      </c>
      <c r="I65" s="21">
        <v>0</v>
      </c>
      <c r="J65" s="212" t="s">
        <v>133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2.201557935735151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2.122340425531915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3.355654761904762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</v>
      </c>
    </row>
    <row r="66" spans="1:82" s="1" customFormat="1" ht="11.25" customHeight="1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133</v>
      </c>
      <c r="H66" s="25">
        <v>0</v>
      </c>
      <c r="I66" s="23">
        <v>0</v>
      </c>
      <c r="J66" s="212" t="s">
        <v>133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>
      <c r="A67" s="67" t="s">
        <v>68</v>
      </c>
      <c r="B67" s="19">
        <v>60</v>
      </c>
      <c r="C67" s="4">
        <v>229</v>
      </c>
      <c r="D67" s="20">
        <v>3.816666666666667</v>
      </c>
      <c r="E67" s="25">
        <v>11</v>
      </c>
      <c r="F67" s="23">
        <v>98</v>
      </c>
      <c r="G67" s="24">
        <v>8.909090909090908</v>
      </c>
      <c r="H67" s="25">
        <v>0</v>
      </c>
      <c r="I67" s="23">
        <v>0</v>
      </c>
      <c r="J67" s="212" t="s">
        <v>133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</v>
      </c>
      <c r="BM67" s="25">
        <v>0</v>
      </c>
      <c r="BN67" s="23">
        <v>0</v>
      </c>
      <c r="BO67" s="212" t="s">
        <v>133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</v>
      </c>
      <c r="BV67" s="25">
        <v>37</v>
      </c>
      <c r="BW67" s="23">
        <v>168</v>
      </c>
      <c r="BX67" s="24">
        <v>4.54054054054054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</v>
      </c>
    </row>
    <row r="68" spans="1:82" s="1" customFormat="1" ht="11.25" customHeight="1">
      <c r="A68" s="67" t="s">
        <v>70</v>
      </c>
      <c r="B68" s="19">
        <v>112</v>
      </c>
      <c r="C68" s="4">
        <v>296</v>
      </c>
      <c r="D68" s="20">
        <v>2.642857142857143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133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</v>
      </c>
      <c r="BS68" s="25">
        <v>357</v>
      </c>
      <c r="BT68" s="23">
        <v>1271</v>
      </c>
      <c r="BU68" s="24">
        <v>3.560224089635854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133</v>
      </c>
      <c r="K69" s="26">
        <v>29</v>
      </c>
      <c r="L69" s="23">
        <v>75</v>
      </c>
      <c r="M69" s="24">
        <v>2.586206896551724</v>
      </c>
      <c r="N69" s="25">
        <v>169</v>
      </c>
      <c r="O69" s="23">
        <v>374</v>
      </c>
      <c r="P69" s="24">
        <v>2.21301775147929</v>
      </c>
      <c r="Q69" s="25">
        <v>314</v>
      </c>
      <c r="R69" s="23">
        <v>851</v>
      </c>
      <c r="S69" s="24">
        <v>2.710191082802548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133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1.15</v>
      </c>
      <c r="AR69" s="25">
        <v>23</v>
      </c>
      <c r="AS69" s="23">
        <v>72</v>
      </c>
      <c r="AT69" s="24">
        <v>3.130434782608696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4.481481481481482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2.142857142857143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>
      <c r="A72" s="195" t="s">
        <v>132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>
      <c r="A75" s="194" t="s">
        <v>129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ht="12.75" customHeight="1">
      <c r="A76" s="194" t="s">
        <v>89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6" r:id="rId1"/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D76"/>
  <sheetViews>
    <sheetView zoomScalePageLayoutView="0" workbookViewId="0" topLeftCell="A1">
      <pane xSplit="1" ySplit="8" topLeftCell="B52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IV16384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 customWidth="1"/>
  </cols>
  <sheetData>
    <row r="1" spans="1:82" s="3" customFormat="1" ht="12.75" customHeight="1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4:82" s="1" customFormat="1" ht="12.75" customHeight="1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>
      <c r="A4" s="51"/>
      <c r="B4" s="5" t="s">
        <v>131</v>
      </c>
      <c r="C4" s="5" t="s">
        <v>13</v>
      </c>
      <c r="D4" s="16" t="s">
        <v>14</v>
      </c>
      <c r="E4" s="5" t="s">
        <v>131</v>
      </c>
      <c r="F4" s="5" t="s">
        <v>13</v>
      </c>
      <c r="G4" s="16" t="s">
        <v>14</v>
      </c>
      <c r="H4" s="5" t="s">
        <v>131</v>
      </c>
      <c r="I4" s="5" t="s">
        <v>13</v>
      </c>
      <c r="J4" s="16" t="s">
        <v>14</v>
      </c>
      <c r="K4" s="5" t="s">
        <v>131</v>
      </c>
      <c r="L4" s="5" t="s">
        <v>13</v>
      </c>
      <c r="M4" s="16" t="s">
        <v>14</v>
      </c>
      <c r="N4" s="5" t="s">
        <v>131</v>
      </c>
      <c r="O4" s="5" t="s">
        <v>13</v>
      </c>
      <c r="P4" s="16" t="s">
        <v>14</v>
      </c>
      <c r="Q4" s="5" t="s">
        <v>131</v>
      </c>
      <c r="R4" s="5" t="s">
        <v>13</v>
      </c>
      <c r="S4" s="16" t="s">
        <v>14</v>
      </c>
      <c r="T4" s="5" t="s">
        <v>131</v>
      </c>
      <c r="U4" s="5" t="s">
        <v>13</v>
      </c>
      <c r="V4" s="16" t="s">
        <v>14</v>
      </c>
      <c r="W4" s="5" t="s">
        <v>131</v>
      </c>
      <c r="X4" s="5" t="s">
        <v>13</v>
      </c>
      <c r="Y4" s="16" t="s">
        <v>14</v>
      </c>
      <c r="Z4" s="5" t="s">
        <v>131</v>
      </c>
      <c r="AA4" s="5" t="s">
        <v>13</v>
      </c>
      <c r="AB4" s="16" t="s">
        <v>14</v>
      </c>
      <c r="AC4" s="5" t="s">
        <v>131</v>
      </c>
      <c r="AD4" s="5" t="s">
        <v>13</v>
      </c>
      <c r="AE4" s="16" t="s">
        <v>14</v>
      </c>
      <c r="AF4" s="5" t="s">
        <v>131</v>
      </c>
      <c r="AG4" s="5" t="s">
        <v>13</v>
      </c>
      <c r="AH4" s="16" t="s">
        <v>14</v>
      </c>
      <c r="AI4" s="5" t="s">
        <v>131</v>
      </c>
      <c r="AJ4" s="5" t="s">
        <v>13</v>
      </c>
      <c r="AK4" s="16" t="s">
        <v>14</v>
      </c>
      <c r="AL4" s="5" t="s">
        <v>131</v>
      </c>
      <c r="AM4" s="5" t="s">
        <v>13</v>
      </c>
      <c r="AN4" s="16" t="s">
        <v>14</v>
      </c>
      <c r="AO4" s="5" t="s">
        <v>131</v>
      </c>
      <c r="AP4" s="5" t="s">
        <v>13</v>
      </c>
      <c r="AQ4" s="16" t="s">
        <v>14</v>
      </c>
      <c r="AR4" s="5" t="s">
        <v>131</v>
      </c>
      <c r="AS4" s="5" t="s">
        <v>13</v>
      </c>
      <c r="AT4" s="16" t="s">
        <v>14</v>
      </c>
      <c r="AU4" s="5" t="s">
        <v>131</v>
      </c>
      <c r="AV4" s="5" t="s">
        <v>13</v>
      </c>
      <c r="AW4" s="16" t="s">
        <v>14</v>
      </c>
      <c r="AX4" s="5" t="s">
        <v>131</v>
      </c>
      <c r="AY4" s="5" t="s">
        <v>13</v>
      </c>
      <c r="AZ4" s="16" t="s">
        <v>14</v>
      </c>
      <c r="BA4" s="5" t="s">
        <v>131</v>
      </c>
      <c r="BB4" s="5" t="s">
        <v>13</v>
      </c>
      <c r="BC4" s="16" t="s">
        <v>14</v>
      </c>
      <c r="BD4" s="5" t="s">
        <v>131</v>
      </c>
      <c r="BE4" s="5" t="s">
        <v>13</v>
      </c>
      <c r="BF4" s="16" t="s">
        <v>14</v>
      </c>
      <c r="BG4" s="5" t="s">
        <v>131</v>
      </c>
      <c r="BH4" s="5" t="s">
        <v>13</v>
      </c>
      <c r="BI4" s="16" t="s">
        <v>14</v>
      </c>
      <c r="BJ4" s="5" t="s">
        <v>131</v>
      </c>
      <c r="BK4" s="5" t="s">
        <v>13</v>
      </c>
      <c r="BL4" s="16" t="s">
        <v>14</v>
      </c>
      <c r="BM4" s="5" t="s">
        <v>131</v>
      </c>
      <c r="BN4" s="5" t="s">
        <v>13</v>
      </c>
      <c r="BO4" s="16" t="s">
        <v>14</v>
      </c>
      <c r="BP4" s="5" t="s">
        <v>131</v>
      </c>
      <c r="BQ4" s="5" t="s">
        <v>13</v>
      </c>
      <c r="BR4" s="16" t="s">
        <v>14</v>
      </c>
      <c r="BS4" s="5" t="s">
        <v>131</v>
      </c>
      <c r="BT4" s="5" t="s">
        <v>13</v>
      </c>
      <c r="BU4" s="16" t="s">
        <v>14</v>
      </c>
      <c r="BV4" s="5" t="s">
        <v>131</v>
      </c>
      <c r="BW4" s="5" t="s">
        <v>13</v>
      </c>
      <c r="BX4" s="16" t="s">
        <v>14</v>
      </c>
      <c r="BY4" s="5" t="s">
        <v>131</v>
      </c>
      <c r="BZ4" s="5" t="s">
        <v>13</v>
      </c>
      <c r="CA4" s="16" t="s">
        <v>14</v>
      </c>
      <c r="CB4" s="5" t="s">
        <v>131</v>
      </c>
      <c r="CC4" s="5" t="s">
        <v>13</v>
      </c>
      <c r="CD4" s="16" t="s">
        <v>14</v>
      </c>
    </row>
    <row r="5" spans="1:82" s="209" customFormat="1" ht="7.5" customHeight="1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2.324220658731401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3.023371374446542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" customHeight="1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2.28545049475142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1.642542495418397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2.064692082597631</v>
      </c>
      <c r="BJ9" s="32">
        <v>624543</v>
      </c>
      <c r="BK9" s="29">
        <v>1420450</v>
      </c>
      <c r="BL9" s="31">
        <v>2.27438302887071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2.574269222230445</v>
      </c>
      <c r="BS9" s="32">
        <v>465309</v>
      </c>
      <c r="BT9" s="29">
        <v>917154</v>
      </c>
      <c r="BU9" s="31">
        <v>1.971064389470223</v>
      </c>
      <c r="BV9" s="32">
        <v>58702</v>
      </c>
      <c r="BW9" s="29">
        <v>136711</v>
      </c>
      <c r="BX9" s="31">
        <v>2.328898504309904</v>
      </c>
      <c r="BY9" s="32">
        <v>689763</v>
      </c>
      <c r="BZ9" s="29">
        <v>1113595</v>
      </c>
      <c r="CA9" s="31">
        <v>1.614460329127541</v>
      </c>
      <c r="CB9" s="66">
        <f aca="true" t="shared" si="0" ref="CB9:CB40">SUM(B9+E9+H9+K9+N9+Q9+T9+W9+Z9+AC9+AF9+AI9+AL9+AO9+AR9+AU9+AX9+BA9+BD9+BG9+BJ9+BM9+BP9+BS9+BV9+BY9)</f>
        <v>7389040</v>
      </c>
      <c r="CC9" s="65">
        <f aca="true" t="shared" si="1" ref="CC9:CC40">SUM(C9+F9+I9+L9+O9+R9+U9+X9+AA9+AD9+AG9+AJ9+AM9+AP9+AS9+AV9+AY9+BB9+BE9+BH9+BK9+BN9+BQ9+BT9+BW9+BZ9)</f>
        <v>15825473</v>
      </c>
      <c r="CD9" s="33">
        <f aca="true" t="shared" si="2" ref="CD9:CD40">SUM(CC9/CB9)</f>
        <v>2.141749537152323</v>
      </c>
    </row>
    <row r="10" spans="1:82" s="1" customFormat="1" ht="11.25" customHeight="1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2.117503980187511</v>
      </c>
      <c r="N10" s="25">
        <v>105581</v>
      </c>
      <c r="O10" s="23">
        <v>183423</v>
      </c>
      <c r="P10" s="24">
        <v>1.737272804766009</v>
      </c>
      <c r="Q10" s="25">
        <v>256313</v>
      </c>
      <c r="R10" s="23">
        <v>769739</v>
      </c>
      <c r="S10" s="24">
        <v>3.00312118386504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2.743746998996028</v>
      </c>
      <c r="AU10" s="32">
        <v>18459</v>
      </c>
      <c r="AV10" s="29">
        <v>29792</v>
      </c>
      <c r="AW10" s="31">
        <v>1.613955252180508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2.965505001204346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</v>
      </c>
      <c r="H11" s="26">
        <v>406</v>
      </c>
      <c r="I11" s="21">
        <v>1048</v>
      </c>
      <c r="J11" s="22">
        <v>2.58128078817734</v>
      </c>
      <c r="K11" s="26">
        <v>2474</v>
      </c>
      <c r="L11" s="23">
        <v>5431</v>
      </c>
      <c r="M11" s="24">
        <v>2.195230396119644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2.742631477557311</v>
      </c>
      <c r="BA11" s="32">
        <v>4282</v>
      </c>
      <c r="BB11" s="29">
        <v>7632</v>
      </c>
      <c r="BC11" s="31">
        <v>1.782344698738907</v>
      </c>
      <c r="BD11" s="32">
        <v>7686</v>
      </c>
      <c r="BE11" s="29">
        <v>20335</v>
      </c>
      <c r="BF11" s="31">
        <v>2.645719489981785</v>
      </c>
      <c r="BG11" s="32">
        <v>1968</v>
      </c>
      <c r="BH11" s="29">
        <v>3967</v>
      </c>
      <c r="BI11" s="31">
        <v>2.015752032520325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4.301896562884329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>
      <c r="A12" s="67" t="s">
        <v>93</v>
      </c>
      <c r="B12" s="19">
        <v>4392</v>
      </c>
      <c r="C12" s="4">
        <v>15086</v>
      </c>
      <c r="D12" s="20">
        <v>3.43488160291439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2.600579093411716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1.916076818986156</v>
      </c>
      <c r="AL12" s="25">
        <v>3692</v>
      </c>
      <c r="AM12" s="23">
        <v>10056</v>
      </c>
      <c r="AN12" s="24">
        <v>2.723726977248104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2.928341902313625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1.619683668836083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2.116083977512298</v>
      </c>
      <c r="BM13" s="32">
        <v>2381</v>
      </c>
      <c r="BN13" s="29">
        <v>5095</v>
      </c>
      <c r="BO13" s="31">
        <v>2.139857202855943</v>
      </c>
      <c r="BP13" s="32">
        <v>85995</v>
      </c>
      <c r="BQ13" s="29">
        <v>238159</v>
      </c>
      <c r="BR13" s="31">
        <v>2.769451712308855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>
      <c r="A14" s="67" t="s">
        <v>20</v>
      </c>
      <c r="B14" s="19">
        <v>9895</v>
      </c>
      <c r="C14" s="4">
        <v>21160</v>
      </c>
      <c r="D14" s="20">
        <v>2.138453764527539</v>
      </c>
      <c r="E14" s="19">
        <v>808</v>
      </c>
      <c r="F14" s="4">
        <v>1722</v>
      </c>
      <c r="G14" s="20">
        <v>2.131188118811881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2.211409951952284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</v>
      </c>
      <c r="AC14" s="25">
        <v>78264</v>
      </c>
      <c r="AD14" s="23">
        <v>253097</v>
      </c>
      <c r="AE14" s="24">
        <v>3.233887866707554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</v>
      </c>
      <c r="AC15" s="25">
        <v>37995</v>
      </c>
      <c r="AD15" s="23">
        <v>184186</v>
      </c>
      <c r="AE15" s="24">
        <v>4.847637847085143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3.171003717472119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2.700587689452521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4.30210036794767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4.001262095077829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4.147465437788019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1.786259541984733</v>
      </c>
      <c r="AI16" s="25">
        <v>23201</v>
      </c>
      <c r="AJ16" s="23">
        <v>32464</v>
      </c>
      <c r="AK16" s="24">
        <v>1.399250032326193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3.126923076923077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2.6125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1.610036832412523</v>
      </c>
      <c r="BP16" s="32">
        <v>41782</v>
      </c>
      <c r="BQ16" s="29">
        <v>231796</v>
      </c>
      <c r="BR16" s="31">
        <v>5.5477478339955</v>
      </c>
      <c r="BS16" s="32">
        <v>30000</v>
      </c>
      <c r="BT16" s="29">
        <v>133581</v>
      </c>
      <c r="BU16" s="31">
        <v>4.4527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>
      <c r="A17" s="67" t="s">
        <v>23</v>
      </c>
      <c r="B17" s="19">
        <v>1140</v>
      </c>
      <c r="C17" s="4">
        <v>4348</v>
      </c>
      <c r="D17" s="20">
        <v>3.814035087719298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2.671232876712329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>
      <c r="A18" s="67" t="s">
        <v>24</v>
      </c>
      <c r="B18" s="19">
        <v>2116</v>
      </c>
      <c r="C18" s="4">
        <v>5424</v>
      </c>
      <c r="D18" s="20">
        <v>2.563327032136106</v>
      </c>
      <c r="E18" s="25">
        <v>131</v>
      </c>
      <c r="F18" s="23">
        <v>540</v>
      </c>
      <c r="G18" s="24">
        <v>4.122137404580153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2.727598566308244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2.54828982510554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</v>
      </c>
      <c r="BS18" s="32">
        <v>19009</v>
      </c>
      <c r="BT18" s="29">
        <v>45944</v>
      </c>
      <c r="BU18" s="31">
        <v>2.416960387185018</v>
      </c>
      <c r="BV18" s="32">
        <v>990</v>
      </c>
      <c r="BW18" s="29">
        <v>2104</v>
      </c>
      <c r="BX18" s="31">
        <v>2.125252525252525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>
      <c r="A19" s="67" t="s">
        <v>26</v>
      </c>
      <c r="B19" s="19">
        <v>1208</v>
      </c>
      <c r="C19" s="4">
        <v>5839</v>
      </c>
      <c r="D19" s="20">
        <v>4.833609271523179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133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</v>
      </c>
      <c r="AF19" s="25">
        <v>47</v>
      </c>
      <c r="AG19" s="23">
        <v>262</v>
      </c>
      <c r="AH19" s="24">
        <v>5.574468085106383</v>
      </c>
      <c r="AI19" s="25">
        <v>7424</v>
      </c>
      <c r="AJ19" s="23">
        <v>17196</v>
      </c>
      <c r="AK19" s="24">
        <v>2.316271551724138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3.120805369127517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</v>
      </c>
      <c r="BA19" s="32">
        <v>486</v>
      </c>
      <c r="BB19" s="29">
        <v>2296</v>
      </c>
      <c r="BC19" s="31">
        <v>4.724279835390947</v>
      </c>
      <c r="BD19" s="32">
        <v>2856</v>
      </c>
      <c r="BE19" s="29">
        <v>12017</v>
      </c>
      <c r="BF19" s="31">
        <v>4.207633053221288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8.58659217877095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3.374774774774775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3.492430437208165</v>
      </c>
    </row>
    <row r="20" spans="1:82" s="1" customFormat="1" ht="11.25" customHeight="1">
      <c r="A20" s="67" t="s">
        <v>25</v>
      </c>
      <c r="B20" s="19">
        <v>5645</v>
      </c>
      <c r="C20" s="4">
        <v>12166</v>
      </c>
      <c r="D20" s="20">
        <v>2.155181576616475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2.606516290726817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2.144055944055944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2.279983108108108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</v>
      </c>
      <c r="BM20" s="32">
        <v>1475</v>
      </c>
      <c r="BN20" s="29">
        <v>2527</v>
      </c>
      <c r="BO20" s="31">
        <v>1.713220338983051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>
      <c r="A21" s="68" t="s">
        <v>27</v>
      </c>
      <c r="B21" s="19">
        <v>462</v>
      </c>
      <c r="C21" s="4">
        <v>2008</v>
      </c>
      <c r="D21" s="20">
        <v>4.346320346320346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133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4.001503759398497</v>
      </c>
      <c r="Q21" s="25">
        <v>11780</v>
      </c>
      <c r="R21" s="23">
        <v>39778</v>
      </c>
      <c r="S21" s="24">
        <v>3.376740237691002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3.383401508248842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2.984536082474227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2.911764705882353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</v>
      </c>
      <c r="BS21" s="32">
        <v>9457</v>
      </c>
      <c r="BT21" s="29">
        <v>50122</v>
      </c>
      <c r="BU21" s="31">
        <v>5.299989425822142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</v>
      </c>
    </row>
    <row r="22" spans="1:82" s="1" customFormat="1" ht="11.25" customHeight="1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2.298167684619656</v>
      </c>
      <c r="AF22" s="25">
        <v>5</v>
      </c>
      <c r="AG22" s="23">
        <v>11</v>
      </c>
      <c r="AH22" s="24">
        <v>2.2</v>
      </c>
      <c r="AI22" s="25">
        <v>18911</v>
      </c>
      <c r="AJ22" s="23">
        <v>42224</v>
      </c>
      <c r="AK22" s="24">
        <v>2.232774575643805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</v>
      </c>
      <c r="AX22" s="32">
        <v>655</v>
      </c>
      <c r="AY22" s="29">
        <v>1571</v>
      </c>
      <c r="AZ22" s="31">
        <v>2.398473282442748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3.977027027027027</v>
      </c>
      <c r="BG22" s="32">
        <v>113</v>
      </c>
      <c r="BH22" s="29">
        <v>566</v>
      </c>
      <c r="BI22" s="31">
        <v>5.008849557522124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2.543490005402485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</v>
      </c>
      <c r="BY22" s="32">
        <v>28566</v>
      </c>
      <c r="BZ22" s="29">
        <v>61166</v>
      </c>
      <c r="CA22" s="31">
        <v>2.141216831197928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3.929324894514768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2.273898305084746</v>
      </c>
      <c r="BD23" s="32">
        <v>1834</v>
      </c>
      <c r="BE23" s="29">
        <v>3903</v>
      </c>
      <c r="BF23" s="31">
        <v>2.128135223555071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</v>
      </c>
      <c r="BM23" s="32">
        <v>1032</v>
      </c>
      <c r="BN23" s="29">
        <v>1753</v>
      </c>
      <c r="BO23" s="31">
        <v>1.698643410852713</v>
      </c>
      <c r="BP23" s="32">
        <v>8002</v>
      </c>
      <c r="BQ23" s="29">
        <v>26317</v>
      </c>
      <c r="BR23" s="31">
        <v>3.288802799300175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>
      <c r="A24" s="67" t="s">
        <v>29</v>
      </c>
      <c r="B24" s="19">
        <v>632</v>
      </c>
      <c r="C24" s="4">
        <v>2177</v>
      </c>
      <c r="D24" s="20">
        <v>3.444620253164557</v>
      </c>
      <c r="E24" s="19">
        <v>98</v>
      </c>
      <c r="F24" s="4">
        <v>486</v>
      </c>
      <c r="G24" s="20">
        <v>4.959183673469388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</v>
      </c>
      <c r="AL24" s="25">
        <v>364</v>
      </c>
      <c r="AM24" s="23">
        <v>768</v>
      </c>
      <c r="AN24" s="24">
        <v>2.10989010989011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2.046808510638298</v>
      </c>
      <c r="BJ24" s="32">
        <v>4249</v>
      </c>
      <c r="BK24" s="29">
        <v>8524</v>
      </c>
      <c r="BL24" s="31">
        <v>2.006119086843963</v>
      </c>
      <c r="BM24" s="32">
        <v>317</v>
      </c>
      <c r="BN24" s="29">
        <v>1091</v>
      </c>
      <c r="BO24" s="31">
        <v>3.441640378548896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2.563081193615545</v>
      </c>
      <c r="BV24" s="32">
        <v>613</v>
      </c>
      <c r="BW24" s="29">
        <v>1689</v>
      </c>
      <c r="BX24" s="31">
        <v>2.755301794453507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2.2269199613264</v>
      </c>
    </row>
    <row r="25" spans="1:82" s="1" customFormat="1" ht="11.25" customHeight="1">
      <c r="A25" s="67" t="s">
        <v>33</v>
      </c>
      <c r="B25" s="19">
        <v>1691</v>
      </c>
      <c r="C25" s="4">
        <v>3986</v>
      </c>
      <c r="D25" s="20">
        <v>2.357185097575399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2.423076923076923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2.553647392468883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</v>
      </c>
      <c r="AL25" s="25">
        <v>603</v>
      </c>
      <c r="AM25" s="23">
        <v>1299</v>
      </c>
      <c r="AN25" s="24">
        <v>2.154228855721393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2.046367851622875</v>
      </c>
      <c r="BA25" s="32">
        <v>704</v>
      </c>
      <c r="BB25" s="29">
        <v>1425</v>
      </c>
      <c r="BC25" s="31">
        <v>2.024147727272727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</v>
      </c>
      <c r="BS25" s="32">
        <v>7480</v>
      </c>
      <c r="BT25" s="29">
        <v>16829</v>
      </c>
      <c r="BU25" s="31">
        <v>2.249866310160428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</v>
      </c>
      <c r="Z26" s="25">
        <v>17</v>
      </c>
      <c r="AA26" s="23">
        <v>73</v>
      </c>
      <c r="AB26" s="24">
        <v>4.294117647058823</v>
      </c>
      <c r="AC26" s="25">
        <v>1836</v>
      </c>
      <c r="AD26" s="23">
        <v>3770</v>
      </c>
      <c r="AE26" s="24">
        <v>2.053376906318083</v>
      </c>
      <c r="AF26" s="25">
        <v>29</v>
      </c>
      <c r="AG26" s="23">
        <v>142</v>
      </c>
      <c r="AH26" s="24">
        <v>4.896551724137931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>
      <c r="A27" s="67" t="s">
        <v>31</v>
      </c>
      <c r="B27" s="19">
        <v>554</v>
      </c>
      <c r="C27" s="4">
        <v>1806</v>
      </c>
      <c r="D27" s="20">
        <v>3.259927797833935</v>
      </c>
      <c r="E27" s="19">
        <v>99</v>
      </c>
      <c r="F27" s="4">
        <v>395</v>
      </c>
      <c r="G27" s="20">
        <v>3.98989898989899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2.713375796178344</v>
      </c>
      <c r="N27" s="25">
        <v>3009</v>
      </c>
      <c r="O27" s="23">
        <v>7157</v>
      </c>
      <c r="P27" s="24">
        <v>2.378531073446328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2.310344827586207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2.744407302648496</v>
      </c>
      <c r="BV27" s="32">
        <v>364</v>
      </c>
      <c r="BW27" s="29">
        <v>1541</v>
      </c>
      <c r="BX27" s="31">
        <v>4.233516483516484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1.851203501094092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4.983940462201332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2.359922178988327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</v>
      </c>
      <c r="BG28" s="32">
        <v>360</v>
      </c>
      <c r="BH28" s="29">
        <v>760</v>
      </c>
      <c r="BI28" s="31">
        <v>2.111111111111111</v>
      </c>
      <c r="BJ28" s="32">
        <v>2905</v>
      </c>
      <c r="BK28" s="29">
        <v>6083</v>
      </c>
      <c r="BL28" s="31">
        <v>2.093975903614458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3.352670675627874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5.586956521739131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2.55</v>
      </c>
      <c r="N29" s="25">
        <v>1709</v>
      </c>
      <c r="O29" s="23">
        <v>12845</v>
      </c>
      <c r="P29" s="24">
        <v>7.516091281451141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1.731981981981982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</v>
      </c>
      <c r="AF29" s="25">
        <v>10</v>
      </c>
      <c r="AG29" s="23">
        <v>22</v>
      </c>
      <c r="AH29" s="24">
        <v>2.2</v>
      </c>
      <c r="AI29" s="25">
        <v>4025</v>
      </c>
      <c r="AJ29" s="23">
        <v>7745</v>
      </c>
      <c r="AK29" s="24">
        <v>1.924223602484472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</v>
      </c>
      <c r="BD29" s="32">
        <v>537</v>
      </c>
      <c r="BE29" s="29">
        <v>1510</v>
      </c>
      <c r="BF29" s="31">
        <v>2.811918063314711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2.493654981781631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</v>
      </c>
      <c r="Q30" s="25">
        <v>4761</v>
      </c>
      <c r="R30" s="23">
        <v>12388</v>
      </c>
      <c r="S30" s="24">
        <v>2.601974375131275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1.808172531214529</v>
      </c>
      <c r="Z30" s="25">
        <v>81</v>
      </c>
      <c r="AA30" s="23">
        <v>377</v>
      </c>
      <c r="AB30" s="24">
        <v>4.654320987654321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2.366477272727273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>
      <c r="A31" s="67" t="s">
        <v>35</v>
      </c>
      <c r="B31" s="19">
        <v>223</v>
      </c>
      <c r="C31" s="4">
        <v>668</v>
      </c>
      <c r="D31" s="20">
        <v>2.995515695067265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133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1.996845425867508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133</v>
      </c>
      <c r="K32" s="26">
        <v>478</v>
      </c>
      <c r="L32" s="23">
        <v>1056</v>
      </c>
      <c r="M32" s="24">
        <v>2.209205020920502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2.300036456434561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4.214142570855998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2.606720302886891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133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5.28060965283658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1.821162444113264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1.337313432835821</v>
      </c>
      <c r="BD33" s="32">
        <v>771</v>
      </c>
      <c r="BE33" s="29">
        <v>1889</v>
      </c>
      <c r="BF33" s="31">
        <v>2.450064850843061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5.174365482233503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>
      <c r="A34" s="67" t="s">
        <v>39</v>
      </c>
      <c r="B34" s="19">
        <v>339</v>
      </c>
      <c r="C34" s="4">
        <v>1190</v>
      </c>
      <c r="D34" s="20">
        <v>3.510324483775811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133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2.062730627306273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</v>
      </c>
      <c r="AL34" s="25">
        <v>159</v>
      </c>
      <c r="AM34" s="23">
        <v>458</v>
      </c>
      <c r="AN34" s="24">
        <v>2.880503144654088</v>
      </c>
      <c r="AO34" s="25">
        <v>580</v>
      </c>
      <c r="AP34" s="23">
        <v>2113</v>
      </c>
      <c r="AQ34" s="24">
        <v>3.643103448275862</v>
      </c>
      <c r="AR34" s="32">
        <v>57</v>
      </c>
      <c r="AS34" s="29">
        <v>197</v>
      </c>
      <c r="AT34" s="31">
        <v>3.456140350877193</v>
      </c>
      <c r="AU34" s="32">
        <v>147</v>
      </c>
      <c r="AV34" s="29">
        <v>318</v>
      </c>
      <c r="AW34" s="31">
        <v>2.163265306122449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2.68348623853211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133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5.266900790166813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</v>
      </c>
      <c r="BA35" s="32">
        <v>212</v>
      </c>
      <c r="BB35" s="29">
        <v>541</v>
      </c>
      <c r="BC35" s="31">
        <v>2.55188679245283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</v>
      </c>
    </row>
    <row r="36" spans="1:82" s="1" customFormat="1" ht="11.25" customHeight="1">
      <c r="A36" s="67" t="s">
        <v>40</v>
      </c>
      <c r="B36" s="19">
        <v>324</v>
      </c>
      <c r="C36" s="4">
        <v>1175</v>
      </c>
      <c r="D36" s="20">
        <v>3.626543209876543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3.590909090909091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3.193682955899881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2.017857142857143</v>
      </c>
      <c r="BA36" s="32">
        <v>132</v>
      </c>
      <c r="BB36" s="29">
        <v>384</v>
      </c>
      <c r="BC36" s="31">
        <v>2.909090909090909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2.291866028708134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</v>
      </c>
      <c r="BS36" s="32">
        <v>3033</v>
      </c>
      <c r="BT36" s="29">
        <v>9711</v>
      </c>
      <c r="BU36" s="31">
        <v>3.201780415430267</v>
      </c>
      <c r="BV36" s="32">
        <v>180</v>
      </c>
      <c r="BW36" s="29">
        <v>493</v>
      </c>
      <c r="BX36" s="31">
        <v>2.738888888888889</v>
      </c>
      <c r="BY36" s="32">
        <v>6836</v>
      </c>
      <c r="BZ36" s="29">
        <v>12603</v>
      </c>
      <c r="CA36" s="31">
        <v>1.843622001170275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>
      <c r="A37" s="67" t="s">
        <v>55</v>
      </c>
      <c r="B37" s="19">
        <v>520</v>
      </c>
      <c r="C37" s="4">
        <v>1810</v>
      </c>
      <c r="D37" s="20">
        <v>3.480769230769231</v>
      </c>
      <c r="E37" s="25">
        <v>140</v>
      </c>
      <c r="F37" s="23">
        <v>852</v>
      </c>
      <c r="G37" s="24">
        <v>6.085714285714285</v>
      </c>
      <c r="H37" s="25">
        <v>0</v>
      </c>
      <c r="I37" s="23">
        <v>0</v>
      </c>
      <c r="J37" s="211" t="s">
        <v>133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3.383467278989667</v>
      </c>
      <c r="Q37" s="25">
        <v>3823</v>
      </c>
      <c r="R37" s="23">
        <v>10035</v>
      </c>
      <c r="S37" s="24">
        <v>2.624901909495161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2.336683417085427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3.120879120879121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</v>
      </c>
      <c r="BG37" s="32">
        <v>278</v>
      </c>
      <c r="BH37" s="29">
        <v>628</v>
      </c>
      <c r="BI37" s="31">
        <v>2.258992805755396</v>
      </c>
      <c r="BJ37" s="32">
        <v>4816</v>
      </c>
      <c r="BK37" s="29">
        <v>14915</v>
      </c>
      <c r="BL37" s="31">
        <v>3.096968438538206</v>
      </c>
      <c r="BM37" s="32">
        <v>115</v>
      </c>
      <c r="BN37" s="29">
        <v>244</v>
      </c>
      <c r="BO37" s="31">
        <v>2.121739130434783</v>
      </c>
      <c r="BP37" s="32">
        <v>1418</v>
      </c>
      <c r="BQ37" s="29">
        <v>5825</v>
      </c>
      <c r="BR37" s="31">
        <v>4.107898448519041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</v>
      </c>
    </row>
    <row r="38" spans="1:82" s="1" customFormat="1" ht="11.25" customHeight="1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5.369565217391305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3.11230940870212</v>
      </c>
      <c r="BV38" s="32">
        <v>117</v>
      </c>
      <c r="BW38" s="29">
        <v>355</v>
      </c>
      <c r="BX38" s="31">
        <v>3.034188034188034</v>
      </c>
      <c r="BY38" s="32">
        <v>9428</v>
      </c>
      <c r="BZ38" s="29">
        <v>19668</v>
      </c>
      <c r="CA38" s="31">
        <v>2.086126431904964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</v>
      </c>
    </row>
    <row r="39" spans="1:82" s="1" customFormat="1" ht="11.25" customHeight="1">
      <c r="A39" s="67" t="s">
        <v>50</v>
      </c>
      <c r="B39" s="19">
        <v>1171</v>
      </c>
      <c r="C39" s="4">
        <v>3282</v>
      </c>
      <c r="D39" s="20">
        <v>2.802732707087959</v>
      </c>
      <c r="E39" s="19">
        <v>109</v>
      </c>
      <c r="F39" s="4">
        <v>206</v>
      </c>
      <c r="G39" s="20">
        <v>1.889908256880734</v>
      </c>
      <c r="H39" s="26">
        <v>0</v>
      </c>
      <c r="I39" s="21">
        <v>0</v>
      </c>
      <c r="J39" s="211" t="s">
        <v>133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</v>
      </c>
      <c r="T39" s="25">
        <v>560</v>
      </c>
      <c r="U39" s="23">
        <v>864</v>
      </c>
      <c r="V39" s="24">
        <v>1.542857142857143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3.447965941343425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</v>
      </c>
      <c r="AU39" s="32">
        <v>409</v>
      </c>
      <c r="AV39" s="29">
        <v>680</v>
      </c>
      <c r="AW39" s="31">
        <v>1.662591687041565</v>
      </c>
      <c r="AX39" s="32">
        <v>313</v>
      </c>
      <c r="AY39" s="29">
        <v>824</v>
      </c>
      <c r="AZ39" s="31">
        <v>2.63258785942492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2.066666666666667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</v>
      </c>
    </row>
    <row r="40" spans="1:82" s="1" customFormat="1" ht="11.25" customHeight="1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4.342105263157895</v>
      </c>
      <c r="H40" s="25">
        <v>0</v>
      </c>
      <c r="I40" s="23">
        <v>0</v>
      </c>
      <c r="J40" s="211" t="s">
        <v>133</v>
      </c>
      <c r="K40" s="26">
        <v>147</v>
      </c>
      <c r="L40" s="23">
        <v>348</v>
      </c>
      <c r="M40" s="24">
        <v>2.36734693877551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2.158835546475996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4.148720032507111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</v>
      </c>
      <c r="H41" s="25">
        <v>0</v>
      </c>
      <c r="I41" s="23">
        <v>0</v>
      </c>
      <c r="J41" s="211" t="s">
        <v>133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133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2.370656370656371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aca="true" t="shared" si="3" ref="CB41:CB69">SUM(B41+E41+H41+K41+N41+Q41+T41+W41+Z41+AC41+AF41+AI41+AL41+AO41+AR41+AU41+AX41+BA41+BD41+BG41+BJ41+BM41+BP41+BS41+BV41+BY41)</f>
        <v>37888</v>
      </c>
      <c r="CC41" s="30">
        <f aca="true" t="shared" si="4" ref="CC41:CC69">SUM(C41+F41+I41+L41+O41+R41+U41+X41+AA41+AD41+AG41+AJ41+AM41+AP41+AS41+AV41+AY41+BB41+BE41+BH41+BK41+BN41+BQ41+BT41+BW41+BZ41)</f>
        <v>100358</v>
      </c>
      <c r="CD41" s="33">
        <f aca="true" t="shared" si="5" ref="CD41:CD69">SUM(CC41/CB41)</f>
        <v>2.648807010135135</v>
      </c>
    </row>
    <row r="42" spans="1:82" s="1" customFormat="1" ht="11.25" customHeight="1">
      <c r="A42" s="67" t="s">
        <v>49</v>
      </c>
      <c r="B42" s="19">
        <v>302</v>
      </c>
      <c r="C42" s="4">
        <v>910</v>
      </c>
      <c r="D42" s="20">
        <v>3.013245033112583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133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</v>
      </c>
      <c r="W42" s="25">
        <v>8123</v>
      </c>
      <c r="X42" s="23">
        <v>16817</v>
      </c>
      <c r="Y42" s="24">
        <v>2.070294226271082</v>
      </c>
      <c r="Z42" s="25">
        <v>27</v>
      </c>
      <c r="AA42" s="23">
        <v>76</v>
      </c>
      <c r="AB42" s="24">
        <v>2.814814814814815</v>
      </c>
      <c r="AC42" s="25">
        <v>1745</v>
      </c>
      <c r="AD42" s="23">
        <v>7098</v>
      </c>
      <c r="AE42" s="24">
        <v>4.067621776504298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1.946768060836502</v>
      </c>
      <c r="BA42" s="32">
        <v>118</v>
      </c>
      <c r="BB42" s="29">
        <v>243</v>
      </c>
      <c r="BC42" s="31">
        <v>2.059322033898305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</v>
      </c>
      <c r="BM42" s="32">
        <v>81</v>
      </c>
      <c r="BN42" s="29">
        <v>165</v>
      </c>
      <c r="BO42" s="31">
        <v>2.037037037037037</v>
      </c>
      <c r="BP42" s="32">
        <v>2508</v>
      </c>
      <c r="BQ42" s="29">
        <v>10340</v>
      </c>
      <c r="BR42" s="31">
        <v>4.12280701754386</v>
      </c>
      <c r="BS42" s="32">
        <v>3178</v>
      </c>
      <c r="BT42" s="29">
        <v>8784</v>
      </c>
      <c r="BU42" s="31">
        <v>2.764002517306482</v>
      </c>
      <c r="BV42" s="32">
        <v>266</v>
      </c>
      <c r="BW42" s="29">
        <v>856</v>
      </c>
      <c r="BX42" s="31">
        <v>3.218045112781955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</v>
      </c>
    </row>
    <row r="43" spans="1:82" s="1" customFormat="1" ht="11.25" customHeight="1">
      <c r="A43" s="67" t="s">
        <v>48</v>
      </c>
      <c r="B43" s="19">
        <v>789</v>
      </c>
      <c r="C43" s="4">
        <v>1889</v>
      </c>
      <c r="D43" s="20">
        <v>2.394169835234474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133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2.807580174927114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2.361214605067064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2.222408026755853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>
      <c r="A44" s="67" t="s">
        <v>95</v>
      </c>
      <c r="B44" s="19">
        <v>344</v>
      </c>
      <c r="C44" s="4">
        <v>1712</v>
      </c>
      <c r="D44" s="20">
        <v>4.976744186046512</v>
      </c>
      <c r="E44" s="19">
        <v>23</v>
      </c>
      <c r="F44" s="4">
        <v>72</v>
      </c>
      <c r="G44" s="20">
        <v>3.130434782608696</v>
      </c>
      <c r="H44" s="25">
        <v>0</v>
      </c>
      <c r="I44" s="23">
        <v>0</v>
      </c>
      <c r="J44" s="211" t="s">
        <v>133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2.19819043515726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5.111111111111111</v>
      </c>
      <c r="AC44" s="25">
        <v>753</v>
      </c>
      <c r="AD44" s="23">
        <v>2370</v>
      </c>
      <c r="AE44" s="24">
        <v>3.147410358565737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</v>
      </c>
      <c r="AX44" s="32">
        <v>113</v>
      </c>
      <c r="AY44" s="29">
        <v>238</v>
      </c>
      <c r="AZ44" s="31">
        <v>2.106194690265487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</v>
      </c>
      <c r="H45" s="26">
        <v>0</v>
      </c>
      <c r="I45" s="21">
        <v>0</v>
      </c>
      <c r="J45" s="211" t="s">
        <v>133</v>
      </c>
      <c r="K45" s="26">
        <v>67</v>
      </c>
      <c r="L45" s="23">
        <v>355</v>
      </c>
      <c r="M45" s="24">
        <v>5.298507462686567</v>
      </c>
      <c r="N45" s="25">
        <v>853</v>
      </c>
      <c r="O45" s="23">
        <v>3243</v>
      </c>
      <c r="P45" s="24">
        <v>3.801875732708089</v>
      </c>
      <c r="Q45" s="25">
        <v>6412</v>
      </c>
      <c r="R45" s="23">
        <v>12627</v>
      </c>
      <c r="S45" s="24">
        <v>1.969276356830942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3.411764705882353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</v>
      </c>
      <c r="BY45" s="32">
        <v>18400</v>
      </c>
      <c r="BZ45" s="29">
        <v>35397</v>
      </c>
      <c r="CA45" s="31">
        <v>1.92375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>
      <c r="A46" s="67" t="s">
        <v>53</v>
      </c>
      <c r="B46" s="19">
        <v>596</v>
      </c>
      <c r="C46" s="4">
        <v>2107</v>
      </c>
      <c r="D46" s="20">
        <v>3.535234899328859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3.674698795180723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2.606874753062031</v>
      </c>
      <c r="BP46" s="32">
        <v>1359</v>
      </c>
      <c r="BQ46" s="29">
        <v>4078</v>
      </c>
      <c r="BR46" s="31">
        <v>3.000735835172921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1.998336532309661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>
      <c r="A47" s="67" t="s">
        <v>52</v>
      </c>
      <c r="B47" s="19">
        <v>266</v>
      </c>
      <c r="C47" s="4">
        <v>1009</v>
      </c>
      <c r="D47" s="20">
        <v>3.793233082706767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2.261904761904762</v>
      </c>
      <c r="K47" s="26">
        <v>81</v>
      </c>
      <c r="L47" s="23">
        <v>203</v>
      </c>
      <c r="M47" s="24">
        <v>2.506172839506173</v>
      </c>
      <c r="N47" s="25">
        <v>885</v>
      </c>
      <c r="O47" s="23">
        <v>2845</v>
      </c>
      <c r="P47" s="24">
        <v>3.214689265536723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2.772727272727273</v>
      </c>
      <c r="AX47" s="32">
        <v>131</v>
      </c>
      <c r="AY47" s="29">
        <v>581</v>
      </c>
      <c r="AZ47" s="31">
        <v>4.435114503816794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>
      <c r="A48" s="68" t="s">
        <v>96</v>
      </c>
      <c r="B48" s="19">
        <v>168</v>
      </c>
      <c r="C48" s="4">
        <v>720</v>
      </c>
      <c r="D48" s="20">
        <v>4.285714285714286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</v>
      </c>
      <c r="AF48" s="25">
        <v>0</v>
      </c>
      <c r="AG48" s="23">
        <v>0</v>
      </c>
      <c r="AH48" s="212" t="s">
        <v>133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4.777777777777778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133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</v>
      </c>
      <c r="Q49" s="25">
        <v>1409</v>
      </c>
      <c r="R49" s="23">
        <v>4657</v>
      </c>
      <c r="S49" s="24">
        <v>3.305180979418027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2.653973509933775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</v>
      </c>
      <c r="BM49" s="32">
        <v>123</v>
      </c>
      <c r="BN49" s="29">
        <v>978</v>
      </c>
      <c r="BO49" s="31">
        <v>7.951219512195122</v>
      </c>
      <c r="BP49" s="32">
        <v>986</v>
      </c>
      <c r="BQ49" s="29">
        <v>6404</v>
      </c>
      <c r="BR49" s="31">
        <v>6.494929006085193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4.125925925925926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</v>
      </c>
    </row>
    <row r="50" spans="1:82" s="1" customFormat="1" ht="11.25" customHeight="1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133</v>
      </c>
      <c r="K50" s="26">
        <v>21</v>
      </c>
      <c r="L50" s="23">
        <v>109</v>
      </c>
      <c r="M50" s="24">
        <v>5.190476190476191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3.475754803293687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3.922509225092251</v>
      </c>
      <c r="AL50" s="25">
        <v>124</v>
      </c>
      <c r="AM50" s="23">
        <v>622</v>
      </c>
      <c r="AN50" s="24">
        <v>5.016129032258065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3.130434782608696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133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4.141361256544503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2.212121212121212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</v>
      </c>
      <c r="BM51" s="32">
        <v>44</v>
      </c>
      <c r="BN51" s="29">
        <v>257</v>
      </c>
      <c r="BO51" s="31">
        <v>5.840909090909091</v>
      </c>
      <c r="BP51" s="32">
        <v>544</v>
      </c>
      <c r="BQ51" s="29">
        <v>2252</v>
      </c>
      <c r="BR51" s="31">
        <v>4.139705882352941</v>
      </c>
      <c r="BS51" s="32">
        <v>1828</v>
      </c>
      <c r="BT51" s="29">
        <v>6039</v>
      </c>
      <c r="BU51" s="31">
        <v>3.303610503282276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</v>
      </c>
      <c r="N52" s="25">
        <v>637</v>
      </c>
      <c r="O52" s="23">
        <v>1696</v>
      </c>
      <c r="P52" s="24">
        <v>2.662480376766091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4.025806451612903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>
      <c r="A53" s="67" t="s">
        <v>99</v>
      </c>
      <c r="B53" s="19">
        <v>170</v>
      </c>
      <c r="C53" s="4">
        <v>776</v>
      </c>
      <c r="D53" s="20">
        <v>4.564705882352941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133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3.634069400630915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>
      <c r="A54" s="67" t="s">
        <v>90</v>
      </c>
      <c r="B54" s="19">
        <v>135</v>
      </c>
      <c r="C54" s="4">
        <v>402</v>
      </c>
      <c r="D54" s="20">
        <v>2.977777777777778</v>
      </c>
      <c r="E54" s="19">
        <v>10</v>
      </c>
      <c r="F54" s="4">
        <v>49</v>
      </c>
      <c r="G54" s="20">
        <v>4.9</v>
      </c>
      <c r="H54" s="25">
        <v>0</v>
      </c>
      <c r="I54" s="23">
        <v>0</v>
      </c>
      <c r="J54" s="211" t="s">
        <v>133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2.320185614849188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2.677348871085215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133</v>
      </c>
      <c r="K55" s="25">
        <v>22</v>
      </c>
      <c r="L55" s="23">
        <v>82</v>
      </c>
      <c r="M55" s="24">
        <v>3.727272727272727</v>
      </c>
      <c r="N55" s="25">
        <v>365</v>
      </c>
      <c r="O55" s="23">
        <v>835</v>
      </c>
      <c r="P55" s="24">
        <v>2.287671232876712</v>
      </c>
      <c r="Q55" s="25">
        <v>10474</v>
      </c>
      <c r="R55" s="23">
        <v>13412</v>
      </c>
      <c r="S55" s="24">
        <v>1.280504105403857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</v>
      </c>
      <c r="Z55" s="25">
        <v>0</v>
      </c>
      <c r="AA55" s="23">
        <v>0</v>
      </c>
      <c r="AB55" s="212" t="s">
        <v>133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3.848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133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2.136551724137931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</v>
      </c>
      <c r="AF56" s="25">
        <v>0</v>
      </c>
      <c r="AG56" s="23">
        <v>0</v>
      </c>
      <c r="AH56" s="212" t="s">
        <v>133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4.243589743589744</v>
      </c>
      <c r="BA56" s="32">
        <v>199</v>
      </c>
      <c r="BB56" s="29">
        <v>1235</v>
      </c>
      <c r="BC56" s="31">
        <v>6.206030150753769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4.488372093023256</v>
      </c>
      <c r="BP56" s="32">
        <v>487</v>
      </c>
      <c r="BQ56" s="29">
        <v>1804</v>
      </c>
      <c r="BR56" s="31">
        <v>3.704312114989733</v>
      </c>
      <c r="BS56" s="32">
        <v>2869</v>
      </c>
      <c r="BT56" s="29">
        <v>6105</v>
      </c>
      <c r="BU56" s="31">
        <v>2.127919135587313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>
      <c r="A57" s="67" t="s">
        <v>58</v>
      </c>
      <c r="B57" s="19">
        <v>378</v>
      </c>
      <c r="C57" s="4">
        <v>2445</v>
      </c>
      <c r="D57" s="20">
        <v>6.468253968253968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133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2.032649962034928</v>
      </c>
      <c r="T57" s="25">
        <v>50</v>
      </c>
      <c r="U57" s="23">
        <v>116</v>
      </c>
      <c r="V57" s="24">
        <v>2.32</v>
      </c>
      <c r="W57" s="25">
        <v>2447</v>
      </c>
      <c r="X57" s="23">
        <v>8521</v>
      </c>
      <c r="Y57" s="24">
        <v>3.482223130363711</v>
      </c>
      <c r="Z57" s="25">
        <v>0</v>
      </c>
      <c r="AA57" s="23">
        <v>0</v>
      </c>
      <c r="AB57" s="212" t="s">
        <v>133</v>
      </c>
      <c r="AC57" s="25">
        <v>250</v>
      </c>
      <c r="AD57" s="23">
        <v>586</v>
      </c>
      <c r="AE57" s="24">
        <v>2.344</v>
      </c>
      <c r="AF57" s="25">
        <v>0</v>
      </c>
      <c r="AG57" s="23">
        <v>0</v>
      </c>
      <c r="AH57" s="212" t="s">
        <v>133</v>
      </c>
      <c r="AI57" s="25">
        <v>4597</v>
      </c>
      <c r="AJ57" s="23">
        <v>7998</v>
      </c>
      <c r="AK57" s="24">
        <v>1.739830324124429</v>
      </c>
      <c r="AL57" s="25">
        <v>81</v>
      </c>
      <c r="AM57" s="23">
        <v>379</v>
      </c>
      <c r="AN57" s="24">
        <v>4.679012345679013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2.072100313479624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4.340909090909091</v>
      </c>
      <c r="BY57" s="32">
        <v>3393</v>
      </c>
      <c r="BZ57" s="29">
        <v>8433</v>
      </c>
      <c r="CA57" s="31">
        <v>2.485411140583554</v>
      </c>
      <c r="CB57" s="34">
        <f t="shared" si="3"/>
        <v>15793</v>
      </c>
      <c r="CC57" s="30">
        <f t="shared" si="4"/>
        <v>40708</v>
      </c>
      <c r="CD57" s="33">
        <f t="shared" si="5"/>
        <v>2.577597669853733</v>
      </c>
    </row>
    <row r="58" spans="1:82" s="1" customFormat="1" ht="11.25" customHeight="1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133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</v>
      </c>
      <c r="Q58" s="25">
        <v>390</v>
      </c>
      <c r="R58" s="23">
        <v>1645</v>
      </c>
      <c r="S58" s="24">
        <v>4.217948717948718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2.731707317073171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</v>
      </c>
      <c r="BD58" s="32">
        <v>137</v>
      </c>
      <c r="BE58" s="29">
        <v>551</v>
      </c>
      <c r="BF58" s="31">
        <v>4.021897810218978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</v>
      </c>
      <c r="BS58" s="32">
        <v>894</v>
      </c>
      <c r="BT58" s="29">
        <v>3903</v>
      </c>
      <c r="BU58" s="31">
        <v>4.365771812080537</v>
      </c>
      <c r="BV58" s="32">
        <v>57</v>
      </c>
      <c r="BW58" s="29">
        <v>283</v>
      </c>
      <c r="BX58" s="31">
        <v>4.964912280701754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>
      <c r="A59" s="67" t="s">
        <v>100</v>
      </c>
      <c r="B59" s="19">
        <v>580</v>
      </c>
      <c r="C59" s="4">
        <v>2798</v>
      </c>
      <c r="D59" s="20">
        <v>4.824137931034483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133</v>
      </c>
      <c r="K59" s="25">
        <v>99</v>
      </c>
      <c r="L59" s="23">
        <v>249</v>
      </c>
      <c r="M59" s="24">
        <v>2.515151515151515</v>
      </c>
      <c r="N59" s="25">
        <v>400</v>
      </c>
      <c r="O59" s="23">
        <v>912</v>
      </c>
      <c r="P59" s="24">
        <v>2.28</v>
      </c>
      <c r="Q59" s="25">
        <v>1110</v>
      </c>
      <c r="R59" s="23">
        <v>2641</v>
      </c>
      <c r="S59" s="24">
        <v>2.379279279279279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</v>
      </c>
      <c r="Z59" s="25">
        <v>14</v>
      </c>
      <c r="AA59" s="23">
        <v>30</v>
      </c>
      <c r="AB59" s="24">
        <v>2.142857142857143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</v>
      </c>
    </row>
    <row r="60" spans="1:82" s="1" customFormat="1" ht="11.25" customHeight="1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133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</v>
      </c>
      <c r="Q60" s="25">
        <v>656</v>
      </c>
      <c r="R60" s="23">
        <v>1690</v>
      </c>
      <c r="S60" s="24">
        <v>2.576219512195122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2.840659340659341</v>
      </c>
      <c r="BA60" s="32">
        <v>113</v>
      </c>
      <c r="BB60" s="29">
        <v>321</v>
      </c>
      <c r="BC60" s="31">
        <v>2.84070796460177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2.370980091883614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>
      <c r="A61" s="67" t="s">
        <v>63</v>
      </c>
      <c r="B61" s="19">
        <v>101</v>
      </c>
      <c r="C61" s="4">
        <v>489</v>
      </c>
      <c r="D61" s="20">
        <v>4.841584158415841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133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4.175097276264592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3.096057347670251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3.656716417910448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2.839719029374202</v>
      </c>
    </row>
    <row r="62" spans="1:82" s="1" customFormat="1" ht="11.25" customHeight="1">
      <c r="A62" s="67" t="s">
        <v>2</v>
      </c>
      <c r="B62" s="19">
        <v>212</v>
      </c>
      <c r="C62" s="4">
        <v>443</v>
      </c>
      <c r="D62" s="20">
        <v>2.089622641509434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2.935346358792185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2.046511627906977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2.658536585365854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3.923076923076923</v>
      </c>
      <c r="H63" s="25">
        <v>0</v>
      </c>
      <c r="I63" s="23">
        <v>0</v>
      </c>
      <c r="J63" s="211" t="s">
        <v>133</v>
      </c>
      <c r="K63" s="26">
        <v>347</v>
      </c>
      <c r="L63" s="23">
        <v>458</v>
      </c>
      <c r="M63" s="24">
        <v>1.319884726224784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</v>
      </c>
      <c r="T63" s="25">
        <v>155</v>
      </c>
      <c r="U63" s="23">
        <v>863</v>
      </c>
      <c r="V63" s="24">
        <v>5.567741935483871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2.944954128440367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>
      <c r="A64" s="67" t="s">
        <v>65</v>
      </c>
      <c r="B64" s="19">
        <v>102</v>
      </c>
      <c r="C64" s="4">
        <v>656</v>
      </c>
      <c r="D64" s="20">
        <v>6.431372549019608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133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1.891304347826087</v>
      </c>
      <c r="W64" s="25">
        <v>1736</v>
      </c>
      <c r="X64" s="23">
        <v>4727</v>
      </c>
      <c r="Y64" s="24">
        <v>2.722926267281106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133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</v>
      </c>
      <c r="BY64" s="32">
        <v>1747</v>
      </c>
      <c r="BZ64" s="29">
        <v>3661</v>
      </c>
      <c r="CA64" s="31">
        <v>2.09559244419004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</v>
      </c>
      <c r="H65" s="25">
        <v>0</v>
      </c>
      <c r="I65" s="23">
        <v>0</v>
      </c>
      <c r="J65" s="211" t="s">
        <v>133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</v>
      </c>
      <c r="W65" s="25">
        <v>1018</v>
      </c>
      <c r="X65" s="23">
        <v>2991</v>
      </c>
      <c r="Y65" s="24">
        <v>2.93811394891945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3.41995841995842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2.30798096284093</v>
      </c>
    </row>
    <row r="66" spans="1:82" s="1" customFormat="1" ht="11.25" customHeight="1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133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</v>
      </c>
      <c r="Q66" s="25">
        <v>419</v>
      </c>
      <c r="R66" s="23">
        <v>1069</v>
      </c>
      <c r="S66" s="24">
        <v>2.551312649164678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</v>
      </c>
      <c r="BD66" s="32">
        <v>138</v>
      </c>
      <c r="BE66" s="29">
        <v>290</v>
      </c>
      <c r="BF66" s="31">
        <v>2.101449275362319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2.265486725663717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</v>
      </c>
      <c r="BS66" s="32">
        <v>409</v>
      </c>
      <c r="BT66" s="29">
        <v>1040</v>
      </c>
      <c r="BU66" s="31">
        <v>2.54278728606357</v>
      </c>
      <c r="BV66" s="32">
        <v>37</v>
      </c>
      <c r="BW66" s="29">
        <v>108</v>
      </c>
      <c r="BX66" s="31">
        <v>2.918918918918919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</v>
      </c>
    </row>
    <row r="67" spans="1:82" s="1" customFormat="1" ht="11.25" customHeight="1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133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4.544</v>
      </c>
      <c r="Q67" s="25">
        <v>182</v>
      </c>
      <c r="R67" s="23">
        <v>566</v>
      </c>
      <c r="S67" s="24">
        <v>3.10989010989011</v>
      </c>
      <c r="T67" s="25">
        <v>36</v>
      </c>
      <c r="U67" s="23">
        <v>121</v>
      </c>
      <c r="V67" s="24">
        <v>3.361111111111111</v>
      </c>
      <c r="W67" s="25">
        <v>1425</v>
      </c>
      <c r="X67" s="23">
        <v>5699</v>
      </c>
      <c r="Y67" s="24">
        <v>3.999298245614035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</v>
      </c>
      <c r="AF67" s="25">
        <v>0</v>
      </c>
      <c r="AG67" s="23">
        <v>0</v>
      </c>
      <c r="AH67" s="212" t="s">
        <v>133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</v>
      </c>
      <c r="AO67" s="25">
        <v>0</v>
      </c>
      <c r="AP67" s="23">
        <v>0</v>
      </c>
      <c r="AQ67" s="212" t="s">
        <v>133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4.632311977715878</v>
      </c>
      <c r="BV67" s="25">
        <v>35</v>
      </c>
      <c r="BW67" s="23">
        <v>185</v>
      </c>
      <c r="BX67" s="24">
        <v>5.285714285714286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>
      <c r="A68" s="67" t="s">
        <v>69</v>
      </c>
      <c r="B68" s="19">
        <v>218</v>
      </c>
      <c r="C68" s="4">
        <v>588</v>
      </c>
      <c r="D68" s="20">
        <v>2.697247706422018</v>
      </c>
      <c r="E68" s="19">
        <v>0</v>
      </c>
      <c r="F68" s="4">
        <v>0</v>
      </c>
      <c r="G68" s="213" t="s">
        <v>133</v>
      </c>
      <c r="H68" s="25">
        <v>0</v>
      </c>
      <c r="I68" s="23">
        <v>0</v>
      </c>
      <c r="J68" s="211" t="s">
        <v>133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133</v>
      </c>
      <c r="AC68" s="25">
        <v>295</v>
      </c>
      <c r="AD68" s="23">
        <v>1256</v>
      </c>
      <c r="AE68" s="24">
        <v>4.257627118644068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2.918918918918919</v>
      </c>
      <c r="BG68" s="32">
        <v>29</v>
      </c>
      <c r="BH68" s="29">
        <v>93</v>
      </c>
      <c r="BI68" s="31">
        <v>3.206896551724138</v>
      </c>
      <c r="BJ68" s="32">
        <v>429</v>
      </c>
      <c r="BK68" s="29">
        <v>906</v>
      </c>
      <c r="BL68" s="31">
        <v>2.111888111888112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>
      <c r="A69" s="67" t="s">
        <v>70</v>
      </c>
      <c r="B69" s="19">
        <v>69</v>
      </c>
      <c r="C69" s="4">
        <v>367</v>
      </c>
      <c r="D69" s="20">
        <v>5.318840579710145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133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3.574712643678161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2.923076923076923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3.272727272727273</v>
      </c>
      <c r="BA69" s="32">
        <v>11</v>
      </c>
      <c r="BB69" s="29">
        <v>109</v>
      </c>
      <c r="BC69" s="31">
        <v>9.909090909090908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2.58974358974359</v>
      </c>
      <c r="BS69" s="32">
        <v>448</v>
      </c>
      <c r="BT69" s="29">
        <v>1520</v>
      </c>
      <c r="BU69" s="31">
        <v>3.392857142857143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2.722516556291391</v>
      </c>
    </row>
    <row r="70" spans="1:82" s="1" customFormat="1" ht="3.75" customHeight="1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>
      <c r="A72" s="195" t="s">
        <v>132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>
      <c r="A75" s="194" t="s">
        <v>129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ht="12.75" customHeight="1">
      <c r="A76" s="194" t="s">
        <v>89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2006-06-06T06:58:55Z</cp:lastPrinted>
  <dcterms:created xsi:type="dcterms:W3CDTF">2005-07-15T15:56:21Z</dcterms:created>
  <dcterms:modified xsi:type="dcterms:W3CDTF">2017-02-20T17:09:14Z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